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engin.alkan\Desktop\"/>
    </mc:Choice>
  </mc:AlternateContent>
  <xr:revisionPtr revIDLastSave="0" documentId="13_ncr:1_{885927FD-39E1-447B-BFCD-5BCB598C6D16}" xr6:coauthVersionLast="36" xr6:coauthVersionMax="36" xr10:uidLastSave="{00000000-0000-0000-0000-000000000000}"/>
  <bookViews>
    <workbookView xWindow="0" yWindow="0" windowWidth="21570" windowHeight="8070" xr2:uid="{00000000-000D-0000-FFFF-FFFF00000000}"/>
  </bookViews>
  <sheets>
    <sheet name="Sayfa1" sheetId="1" r:id="rId1"/>
    <sheet name="Sayfa2" sheetId="2" r:id="rId2"/>
  </sheets>
  <definedNames>
    <definedName name="_xlnm.Print_Area" localSheetId="0">Sayfa1!$A$1:$Q$34</definedName>
  </definedNames>
  <calcPr calcId="191029"/>
</workbook>
</file>

<file path=xl/calcChain.xml><?xml version="1.0" encoding="utf-8"?>
<calcChain xmlns="http://schemas.openxmlformats.org/spreadsheetml/2006/main">
  <c r="B31" i="2" l="1"/>
  <c r="B30" i="2"/>
  <c r="B2" i="2"/>
  <c r="B3" i="2"/>
  <c r="B4" i="2"/>
  <c r="B5" i="2"/>
  <c r="B6" i="2"/>
  <c r="B7" i="2"/>
  <c r="B8" i="2"/>
  <c r="B9" i="2"/>
  <c r="B10" i="2"/>
  <c r="B11" i="2"/>
  <c r="B12" i="2"/>
  <c r="B13" i="2"/>
  <c r="B14" i="2"/>
  <c r="B15" i="2"/>
  <c r="B16" i="2"/>
  <c r="B17" i="2"/>
  <c r="B18" i="2"/>
  <c r="B19" i="2"/>
  <c r="B21" i="2"/>
  <c r="B22" i="2"/>
  <c r="B23" i="2"/>
  <c r="B24" i="2"/>
  <c r="B25" i="2"/>
  <c r="B26" i="2"/>
  <c r="B27" i="2"/>
  <c r="B28" i="2"/>
  <c r="B1" i="2"/>
</calcChain>
</file>

<file path=xl/sharedStrings.xml><?xml version="1.0" encoding="utf-8"?>
<sst xmlns="http://schemas.openxmlformats.org/spreadsheetml/2006/main" count="107" uniqueCount="98">
  <si>
    <t>SIRA NO</t>
  </si>
  <si>
    <t>FİİL</t>
  </si>
  <si>
    <t>AÇIKLAMA</t>
  </si>
  <si>
    <t>KANUN</t>
  </si>
  <si>
    <t>20/a</t>
  </si>
  <si>
    <t>20/b</t>
  </si>
  <si>
    <t>20/c</t>
  </si>
  <si>
    <t>20/d</t>
  </si>
  <si>
    <t>Kurumdan izin almadan iş ve işçi bulmaya aracılık fiilini tekrar etmek</t>
  </si>
  <si>
    <t>Kurumdan izin almadan iş ve işçi bulmaya aracılık faaliyetinde bulunmak</t>
  </si>
  <si>
    <t>20/e</t>
  </si>
  <si>
    <t>Kurum izni almaksızın yurtdışına götürülecek işçilerin teminine yönelik olarak ilan vermek</t>
  </si>
  <si>
    <t>20/f</t>
  </si>
  <si>
    <t>20/g</t>
  </si>
  <si>
    <t>20/j</t>
  </si>
  <si>
    <t>KANUN
MADDESİ</t>
  </si>
  <si>
    <t>CEZA 
MADDESİ</t>
  </si>
  <si>
    <t>Kurumdan izin almadan veya izin yeniletmeden tarımda iş ve işçi bulma aracılık faaliyetinde bulunmak</t>
  </si>
  <si>
    <t>KURUMUMUZCA UYGULANACAK İDARİ PARA CEZASI (İPC) MİKTARLARI (TL)</t>
  </si>
  <si>
    <t>Kurum izni olmaksızın kendi iş ve faaliyeerinde çalıştıracakları işçileri yurt dışına götürmek</t>
  </si>
  <si>
    <t>İzinsiz olarak iş ve işçi bulmaya aracılık yapanlardan hizmet almak</t>
  </si>
  <si>
    <t>Kurumdan izin almadan veya yetkisi iptal edilmesine rağmen geçici iş ilişkisi düzenlemek</t>
  </si>
  <si>
    <t>Kurumdan izin almadan veya yetkisi iptal edilmesine rağmen geçici iş ilişkisi düzenleme fiilini tekrar etmek</t>
  </si>
  <si>
    <t>İzinsiz olarak geçici iş ilişkisi düzenleyenlerden hizmet almak</t>
  </si>
  <si>
    <t>İzinsiz olarak geçici iş ilişkisi düzenleyenlerden hizmet alan işverenlere her bir fiil için uygulanır.</t>
  </si>
  <si>
    <t>İzinsiz olarak iş ve işçi bulmaya aracılık yapanlardan hizmet alan işverenlere her bir fiil için uygulanır.</t>
  </si>
  <si>
    <t>İş arayanlardan ücret alarak/menfaat temin etmek</t>
  </si>
  <si>
    <t>Kurumdan izin almadan aracılık faaliyeti gösteren kişiler ile Kurumdan izin almadan yurtdışına işçi götürmek isteyen kişilere ait iş ve işçi bulma ilanını yayınlamak</t>
  </si>
  <si>
    <t xml:space="preserve">Özel istihdam bürolarınca yurt dışı hizmet akitlerini Kuruma  onaylatmamak. </t>
  </si>
  <si>
    <t>Yurtdışına işçi götürme izni olsun olmasın Kuruma onaylatılmayan her bir hizmet akdi için işverenlere uygulanır.</t>
  </si>
  <si>
    <t>Kurumdan izin almadan yurt dışına işçi götürmek için ilan veren gerçek veya tüzel kişilere uygulanır.</t>
  </si>
  <si>
    <t>Kurum tarafından istenilen rapor, bilgi ve belgeleri vermemek</t>
  </si>
  <si>
    <t>Kurum tarafından istenilen rapor, bilgi ve belgeler ile işgücü piyasasının izlenmesi için gerekli olan istatistiksel bilgileri Kurumca belirlenen süre içerisinde ibraz etmeyenlere her bir fiil için uygulanır.</t>
  </si>
  <si>
    <t>Müfettişlerce istenilen bilgi ve belgelerin süresi içinde gönderilmemesi veya geciktirilmesi halinde özel istihdam bürolarına uygulanır.</t>
  </si>
  <si>
    <t>Özel istihdam bürolarınca, iş arayanlara ve açık işlere ilişkin bilgileri iş ve işçi bulma faaliyeti dışında başka bir amaçla kullanmak</t>
  </si>
  <si>
    <t>İş arayanlara ve açık işlere ilişkin bilgileri, iş ve işçi bulma faaliyeti dışında başka bir amaçla kullanan özel istihdam bürolarına her bir fiil için uygulanır.</t>
  </si>
  <si>
    <t>İş arayanlardan ücret alarak/menfaat temin eden gerçek ve tüzel kişilere uygulanır.</t>
  </si>
  <si>
    <t>Tarım işçileri ile sözleşme imzalamamak veya imzaladığı sözleşmeyi Kuruma ibraz etmemek</t>
  </si>
  <si>
    <r>
      <t xml:space="preserve">Tarım işçileri ile sözleşme imzalamayan veya imzaladığı sözleşmeyi Kuruma ibraz etmeyen tarım aracılarına her bir işçi için </t>
    </r>
    <r>
      <rPr>
        <sz val="10"/>
        <rFont val="Arial"/>
        <family val="2"/>
      </rPr>
      <t>uygulanır.</t>
    </r>
  </si>
  <si>
    <t>Kurum aracılığı olmaksızın daimi işçi almak</t>
  </si>
  <si>
    <t>Kurum aracılığı olmaksızın geçici işçi almak</t>
  </si>
  <si>
    <t>Kurum aracılığı olmaksızın istihdam edilebilen işçilerle ilgili alım ilanını Kuruma göndermemek</t>
  </si>
  <si>
    <t>Kurum aracılığı olmaksızın istihdam edilebilen işçilerle ilgili alım ilanını Kuruma göndermeyen kamu kurum ve kuruluşlarına her bir işçi için uygulanır.</t>
  </si>
  <si>
    <t>Kurumca yayımlanan açık iş ilanlarını Kurumdan izin almadan yayımlamak</t>
  </si>
  <si>
    <t>Kurumca yayımlanan açık iş ilanlarını Kurumdan izin almadan yayımlayanlara her bir ilan için uygulanır.</t>
  </si>
  <si>
    <t>Kurum adını veya kısaltmasını kamuoyunu yanıltacak biçimde kullanan veya Kurumdan yetki almış gibi faaliyet gösteren gerçek veya tüzel kişilere uygulanır.</t>
  </si>
  <si>
    <t>Kurum adını veya kısaltmasını kamuoyunu yanıltacak biçimde kullanmak veya Kurumdan yetki almış gibi faaliyet göstermek</t>
  </si>
  <si>
    <t>Kamu kurum ve kuruluşlarının kadro ve pozisyonlarına işçi yerleştirilmesine aracılık faaliyetleri yasağına aykırı hareket etmek</t>
  </si>
  <si>
    <t>Kamu kurum ve kuruluşlarının kadro ve pozisyonlarına işçi yerleştirilmesine aracılık faaliyetleri yasağına aykırı hareket edenlere her bir işçi için uygulanır.</t>
  </si>
  <si>
    <t>Özel sektörde engelli işçi çalıştırmamak</t>
  </si>
  <si>
    <t>Kamuda engelli ve/veya eski hükümlü işçi çalıştırmamak</t>
  </si>
  <si>
    <t>20/o</t>
  </si>
  <si>
    <t>20/p</t>
  </si>
  <si>
    <t>20/r</t>
  </si>
  <si>
    <t>20/s</t>
  </si>
  <si>
    <t>Özel istihdam bürolarınca, Kanunun 19. maddesinde tanımlanan geçersiz anlaşmaların herhangi birini düzenlemek</t>
  </si>
  <si>
    <t>Geçici iş ilişkisi kapsamında işçi çalıştıran işverenlerce Kanunun 19. maddesinde tanımlanan geçersiz anlaşmaların herhangi birini düzenlemek</t>
  </si>
  <si>
    <t>Geçici iş ilişkisi kapsamında işçi çalıştıran işverenlere düzenledikleri her bir geçersiz anlaşma için uygulanır.</t>
  </si>
  <si>
    <t>Özel istihdam bürolarına düzenledikleri her bir geçersiz anlaşma için uygulanır.</t>
  </si>
  <si>
    <t>20/h</t>
  </si>
  <si>
    <t>20/i</t>
  </si>
  <si>
    <t>20/n</t>
  </si>
  <si>
    <t>20/k</t>
  </si>
  <si>
    <t>20/l</t>
  </si>
  <si>
    <t>20/m</t>
  </si>
  <si>
    <t>Çalıştırılmayan her engelli ve her ay için özel sektör işverenlerine uygulanır.</t>
  </si>
  <si>
    <t>Çalıştırılmayan her engelli ve/veya eski hükümlü işçi ve her ay için kamu kurum ve kuruluşlarına uygulanır.</t>
  </si>
  <si>
    <t>İzinsiz olarak iş ve işçi bulmaya aracılık faaliyetini tekrar eden gerçek ve tüzel kişilere uygulanır.</t>
  </si>
  <si>
    <t>İzinsiz olarak iş ve işçi bulmaya aracılık yapan gerçek ve tüzel kişilere faaliyetin ilk tespitte uygulanır.</t>
  </si>
  <si>
    <t>İzinsiz olarak geçici iş ilişkisi düzenleyen gerçek ve tüzel kişilere faaliyetin ilk tespitte uygulanır.</t>
  </si>
  <si>
    <t>İzinsiz olarak geçici iş ilişkisi düzenleme faaliyetini tekrar eden gerçek ve tüzel kişilere uygulanır.</t>
  </si>
  <si>
    <t>Özel istihdam bürolarınca, ek teminatı Kuruma vermemek</t>
  </si>
  <si>
    <t>Ek teminatın banka mektubu ya da Türk Lirası olarak Kurum tarafından talebin tebliği tarihinden itibaren onbeş gün içerisinde Kuruma verilmemesi halinde özel sitihdam bürolarına uygulanır.</t>
  </si>
  <si>
    <t>İzin almadan ilanları yayınlayan gerçek ve tüzel kişilere fiilin her bir tekrarında uygulanır.</t>
  </si>
  <si>
    <t>Onaylatılmayan her bir hizmet akdi için özel istihdam bürolarına uygulanır.</t>
  </si>
  <si>
    <t>Kurumdan izin almadan yurtdışına işçi götüren gerçek ve tüzel kişilere her bir fiil için uygulanır.</t>
  </si>
  <si>
    <t>Özel istihdam bürolarının, müfettişlerce istenen bilgi, belge, kayıt ve defterleri onbeş gün içerisinde ibraz etmemesi</t>
  </si>
  <si>
    <t>İşverenlerce yurt dışı hizmet akdini Kuruma onaylatmamak</t>
  </si>
  <si>
    <t>İzin belgesi almadan veya geçerlilik süresi sona eren aracı belgesini yeniletmeden tarımda aracılık faaliyetinde bulunanlara uygulanır.</t>
  </si>
  <si>
    <t xml:space="preserve">Kamu kurum ve kuruluşlarınca Kurum aracılığı olmaksızın istihdam edilen her bir daimi işçi için uygulanır. </t>
  </si>
  <si>
    <t>Kamu kurum ve kuruluşlarınca Kurum aracılığı olmaksızın istihdam edilen her bir geçici işçi için uygulanır.</t>
  </si>
  <si>
    <t>20/05/2016 - 31/12/2016 TARİHLERİ ARASI İDARİ PARA CEZASI MİKTARLARI</t>
  </si>
  <si>
    <t>2017 YILI CEZA MİKTARLARI</t>
  </si>
  <si>
    <t>2018 YILI CEZA MİKTARLARI</t>
  </si>
  <si>
    <t>2019 YILI CEZA MİKTARLARI</t>
  </si>
  <si>
    <t>2020 YILI CEZA MİKTARLARI</t>
  </si>
  <si>
    <t>2021 YILI CEZA MİKTARLARI</t>
  </si>
  <si>
    <t>2022 YILI CEZA MİKTARLARI</t>
  </si>
  <si>
    <t>2023 YILI CEZA MİKTARLARI</t>
  </si>
  <si>
    <t>2024 YILI CEZA MİKTARLARI</t>
  </si>
  <si>
    <t>2025 YILI CEZA MİKTARLARI</t>
  </si>
  <si>
    <t>2026 YILI CEZA MİKTARLARI</t>
  </si>
  <si>
    <t>20/t</t>
  </si>
  <si>
    <t xml:space="preserve">Özel istihdam bürolarınca, açık iş ilanları ile açık işlere yönlendirilen kişilere ilişkin verileri Kurumca belirlenen süre, format ve esaslara göre ihtara rağmen bildirmemek </t>
  </si>
  <si>
    <t>Özel istihdam bürolarınca, açık iş ilanları ile açık işlere yönlendirilen kişilere ilişkin verileri Kurumca belirlenen süre, format ve esaslara göre ihtara rağmen bildirmeme fiilini bir yıl içinde tekrar etmek</t>
  </si>
  <si>
    <t>Özel istihdam bürolarına; Kurumca belirlenen süre, format ve esaslara göre bildirmedikleri her bir açık iş ilanı ve her bir açık işe yönlendirilen kişi için uygulanır.</t>
  </si>
  <si>
    <t>Özel istihdam bürolarına; Kurumca belirlenen süre, format ve esaslara göre bildirmedikleri bir yıl içinde tekrar eden her bir açık iş ilanı ve her bir açık işe yönlendirilen kişi için uygulanır.</t>
  </si>
  <si>
    <t>* 5326 sayılı Kabahatler Kanununun 17 nci maddesinin yedinci fıkrası gereğince, idarî para cezaları her takvim yılı başından geçerli olmak üzere o yıl için 213 sayılı Vergi Usul Kanununun mükerrer 298 inci maddesi hükümleri uyarınca tespit ve ilân edilen yeniden değerleme oranında artırılarak uygulanır. Bu suretle idarî para cezasının hesabında bir Türk Lirasının küsuru dikkate alınmaz. Bu itibarla, idari para cezaları 2017 yılı için %3,83; 2018 yılı için %14,47; 2019 yılı için %23,73; 2020 yılı için %22,58; 2021 yılı için %9,11; 2022 yılı için %36,2; 2023 yılı için %122,93; 2024 yılı için %58,46, 2025 yılı için %43,93, 2026 yılı için %25,49 yeniden değerleme oranında artırılarak hesaplanmıştır.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</si>
</sst>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TL&quot;\ * #,##0.00_-;\-&quot;TL&quot;\ * #,##0.00_-;_-&quot;TL&quot;\ * &quot;-&quot;??_-;_-@_-"/>
  </numFmts>
  <fonts count="29" x14ac:knownFonts="1">
    <font>
      <sz val="10"/>
      <name val="Arial"/>
      <charset val="162"/>
    </font>
    <font>
      <sz val="10"/>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b/>
      <sz val="9"/>
      <name val="Arial"/>
      <family val="2"/>
    </font>
    <font>
      <b/>
      <sz val="10"/>
      <color indexed="18"/>
      <name val="Arial"/>
      <family val="2"/>
    </font>
    <font>
      <sz val="10"/>
      <color indexed="18"/>
      <name val="Arial"/>
      <family val="2"/>
    </font>
    <font>
      <sz val="10"/>
      <name val="Arial"/>
      <family val="2"/>
    </font>
    <font>
      <b/>
      <sz val="10"/>
      <name val="Arial"/>
      <family val="2"/>
    </font>
    <font>
      <sz val="10"/>
      <name val="Arial"/>
      <family val="2"/>
      <charset val="162"/>
    </font>
    <font>
      <b/>
      <sz val="14"/>
      <name val="Arial"/>
      <family val="2"/>
    </font>
    <font>
      <sz val="14"/>
      <name val="Arial"/>
      <family val="2"/>
    </font>
    <font>
      <b/>
      <sz val="12"/>
      <color rgb="FFFF0000"/>
      <name val="Arial"/>
      <family val="2"/>
      <charset val="162"/>
    </font>
    <font>
      <sz val="10"/>
      <name val="Arial"/>
      <charset val="16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s>
  <borders count="23">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16" borderId="5" applyNumberFormat="0" applyAlignment="0" applyProtection="0"/>
    <xf numFmtId="0" fontId="11" fillId="7" borderId="6" applyNumberFormat="0" applyAlignment="0" applyProtection="0"/>
    <xf numFmtId="0" fontId="12" fillId="16" borderId="6" applyNumberFormat="0" applyAlignment="0" applyProtection="0"/>
    <xf numFmtId="0" fontId="13" fillId="17" borderId="7" applyNumberFormat="0" applyAlignment="0" applyProtection="0"/>
    <xf numFmtId="0" fontId="14" fillId="4" borderId="0" applyNumberFormat="0" applyBorder="0" applyAlignment="0" applyProtection="0"/>
    <xf numFmtId="0" fontId="15" fillId="3" borderId="0" applyNumberFormat="0" applyBorder="0" applyAlignment="0" applyProtection="0"/>
    <xf numFmtId="0" fontId="1" fillId="18" borderId="8" applyNumberFormat="0" applyFont="0" applyAlignment="0" applyProtection="0"/>
    <xf numFmtId="0" fontId="16" fillId="19" borderId="0" applyNumberFormat="0" applyBorder="0" applyAlignment="0" applyProtection="0"/>
    <xf numFmtId="164" fontId="1" fillId="0" borderId="0" applyFon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3" borderId="0" applyNumberFormat="0" applyBorder="0" applyAlignment="0" applyProtection="0"/>
    <xf numFmtId="43" fontId="28" fillId="0" borderId="0" applyFont="0" applyFill="0" applyBorder="0" applyAlignment="0" applyProtection="0"/>
  </cellStyleXfs>
  <cellXfs count="52">
    <xf numFmtId="0" fontId="0" fillId="0" borderId="0" xfId="0"/>
    <xf numFmtId="0" fontId="0" fillId="25" borderId="0" xfId="0" applyFill="1"/>
    <xf numFmtId="0" fontId="0" fillId="26" borderId="0" xfId="0" applyFill="1"/>
    <xf numFmtId="0" fontId="0" fillId="27" borderId="0" xfId="0" applyFill="1"/>
    <xf numFmtId="0" fontId="0" fillId="28" borderId="0" xfId="0" applyFill="1"/>
    <xf numFmtId="0" fontId="22" fillId="0" borderId="0" xfId="0" applyFont="1"/>
    <xf numFmtId="0" fontId="0" fillId="29" borderId="0" xfId="0" applyFill="1"/>
    <xf numFmtId="0" fontId="19" fillId="0" borderId="10" xfId="0" applyFont="1" applyFill="1" applyBorder="1" applyAlignment="1">
      <alignment horizontal="center" vertical="center"/>
    </xf>
    <xf numFmtId="0" fontId="22" fillId="0" borderId="10" xfId="0" applyFont="1" applyFill="1" applyBorder="1" applyAlignment="1">
      <alignment horizontal="justify" vertical="center" wrapText="1"/>
    </xf>
    <xf numFmtId="0" fontId="23" fillId="0" borderId="10" xfId="0" applyFont="1" applyFill="1" applyBorder="1" applyAlignment="1">
      <alignment horizontal="center" vertical="center"/>
    </xf>
    <xf numFmtId="0" fontId="1" fillId="0" borderId="10" xfId="0" applyFont="1" applyFill="1" applyBorder="1" applyAlignment="1">
      <alignment horizontal="left" vertical="center" wrapText="1"/>
    </xf>
    <xf numFmtId="0" fontId="23" fillId="0" borderId="10" xfId="0" applyFont="1" applyFill="1" applyBorder="1" applyAlignment="1">
      <alignment horizontal="center" vertical="center" wrapText="1"/>
    </xf>
    <xf numFmtId="0" fontId="22" fillId="0" borderId="10" xfId="0" applyFont="1" applyFill="1" applyBorder="1" applyAlignment="1">
      <alignment horizontal="justify" vertical="center"/>
    </xf>
    <xf numFmtId="0" fontId="22" fillId="0" borderId="10" xfId="0" applyFont="1" applyFill="1" applyBorder="1" applyAlignment="1">
      <alignment horizontal="justify" vertical="top" wrapText="1"/>
    </xf>
    <xf numFmtId="0" fontId="22" fillId="0" borderId="10" xfId="0" applyFont="1" applyFill="1" applyBorder="1" applyAlignment="1">
      <alignment horizontal="justify"/>
    </xf>
    <xf numFmtId="3" fontId="22" fillId="0" borderId="10" xfId="0" applyNumberFormat="1" applyFont="1" applyFill="1" applyBorder="1" applyAlignment="1">
      <alignment horizontal="justify" vertical="center" wrapText="1"/>
    </xf>
    <xf numFmtId="0" fontId="22" fillId="0" borderId="10" xfId="0" applyFont="1" applyFill="1" applyBorder="1" applyAlignment="1">
      <alignment horizontal="left" vertical="center" wrapText="1"/>
    </xf>
    <xf numFmtId="0" fontId="22" fillId="0" borderId="10" xfId="0" applyFont="1" applyFill="1" applyBorder="1" applyAlignment="1">
      <alignment horizontal="left" vertical="center"/>
    </xf>
    <xf numFmtId="3" fontId="27" fillId="0" borderId="10" xfId="0" applyNumberFormat="1" applyFont="1" applyFill="1" applyBorder="1" applyAlignment="1">
      <alignment horizontal="right" vertical="center"/>
    </xf>
    <xf numFmtId="3" fontId="27" fillId="0" borderId="10" xfId="43" applyNumberFormat="1" applyFont="1" applyFill="1" applyBorder="1" applyAlignment="1">
      <alignment horizontal="right" vertical="center"/>
    </xf>
    <xf numFmtId="0" fontId="19" fillId="0" borderId="18" xfId="0" applyFont="1" applyFill="1" applyBorder="1" applyAlignment="1">
      <alignment horizontal="center" vertical="center"/>
    </xf>
    <xf numFmtId="0" fontId="23" fillId="0" borderId="18" xfId="0" applyFont="1" applyFill="1" applyBorder="1" applyAlignment="1">
      <alignment horizontal="center" vertical="center"/>
    </xf>
    <xf numFmtId="0" fontId="22" fillId="0" borderId="18" xfId="0" applyFont="1" applyFill="1" applyBorder="1" applyAlignment="1">
      <alignment horizontal="justify" vertical="center"/>
    </xf>
    <xf numFmtId="3" fontId="27" fillId="0" borderId="18" xfId="0" applyNumberFormat="1" applyFont="1" applyFill="1" applyBorder="1" applyAlignment="1">
      <alignment horizontal="right" vertical="center"/>
    </xf>
    <xf numFmtId="3" fontId="27" fillId="0" borderId="18" xfId="43" applyNumberFormat="1" applyFont="1" applyFill="1" applyBorder="1" applyAlignment="1">
      <alignment horizontal="right" vertical="center"/>
    </xf>
    <xf numFmtId="0" fontId="22" fillId="0" borderId="18" xfId="0" applyFont="1" applyFill="1" applyBorder="1" applyAlignment="1">
      <alignment horizontal="left" vertical="center" wrapText="1"/>
    </xf>
    <xf numFmtId="0" fontId="22" fillId="0" borderId="10" xfId="0" applyFont="1" applyFill="1" applyBorder="1" applyAlignment="1">
      <alignment horizontal="justify" vertical="top"/>
    </xf>
    <xf numFmtId="3" fontId="27" fillId="0" borderId="11" xfId="43" applyNumberFormat="1" applyFont="1" applyFill="1" applyBorder="1" applyAlignment="1">
      <alignment horizontal="right" vertical="center"/>
    </xf>
    <xf numFmtId="4" fontId="0" fillId="0" borderId="0" xfId="0" applyNumberFormat="1"/>
    <xf numFmtId="4" fontId="27" fillId="0" borderId="10" xfId="43" applyNumberFormat="1" applyFont="1" applyFill="1" applyBorder="1" applyAlignment="1">
      <alignment horizontal="right" vertical="center"/>
    </xf>
    <xf numFmtId="4" fontId="27" fillId="0" borderId="10" xfId="0" applyNumberFormat="1" applyFont="1" applyFill="1" applyBorder="1" applyAlignment="1">
      <alignment horizontal="right" vertical="center"/>
    </xf>
    <xf numFmtId="4" fontId="27" fillId="0" borderId="18" xfId="0" applyNumberFormat="1" applyFont="1" applyFill="1" applyBorder="1" applyAlignment="1">
      <alignment horizontal="right" vertical="center"/>
    </xf>
    <xf numFmtId="0" fontId="25" fillId="0" borderId="11" xfId="0" applyFont="1" applyFill="1" applyBorder="1" applyAlignment="1">
      <alignment horizontal="center" vertical="center"/>
    </xf>
    <xf numFmtId="0" fontId="25" fillId="0" borderId="12"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13" xfId="0" applyFont="1" applyFill="1" applyBorder="1" applyAlignment="1"/>
    <xf numFmtId="0" fontId="20" fillId="24" borderId="10" xfId="0" applyFont="1" applyFill="1" applyBorder="1" applyAlignment="1">
      <alignment horizontal="justify" vertical="center"/>
    </xf>
    <xf numFmtId="0" fontId="20" fillId="24" borderId="10" xfId="0" applyFont="1" applyFill="1" applyBorder="1" applyAlignment="1">
      <alignment horizontal="center" vertical="center" textRotation="90" wrapText="1"/>
    </xf>
    <xf numFmtId="0" fontId="20" fillId="24" borderId="10" xfId="0" applyFont="1" applyFill="1" applyBorder="1" applyAlignment="1">
      <alignment horizontal="center" vertical="center" textRotation="90"/>
    </xf>
    <xf numFmtId="0" fontId="21" fillId="24" borderId="10" xfId="0" applyFont="1" applyFill="1" applyBorder="1" applyAlignment="1">
      <alignment horizontal="center" vertical="center" textRotation="90"/>
    </xf>
    <xf numFmtId="164" fontId="20" fillId="24" borderId="10" xfId="34" applyFont="1" applyFill="1" applyBorder="1" applyAlignment="1">
      <alignment horizontal="center" vertical="center" wrapText="1"/>
    </xf>
    <xf numFmtId="164" fontId="20" fillId="24" borderId="14" xfId="34" applyFont="1" applyFill="1" applyBorder="1" applyAlignment="1">
      <alignment horizontal="center" vertical="center" wrapText="1"/>
    </xf>
    <xf numFmtId="164" fontId="20" fillId="24" borderId="15" xfId="34" applyFont="1" applyFill="1" applyBorder="1" applyAlignment="1">
      <alignment horizontal="center" vertical="center" wrapText="1"/>
    </xf>
    <xf numFmtId="3" fontId="20" fillId="24" borderId="14" xfId="34" applyNumberFormat="1" applyFont="1" applyFill="1" applyBorder="1" applyAlignment="1">
      <alignment horizontal="center" vertical="center" wrapText="1"/>
    </xf>
    <xf numFmtId="3" fontId="20" fillId="24" borderId="15" xfId="34" applyNumberFormat="1" applyFont="1" applyFill="1" applyBorder="1" applyAlignment="1">
      <alignment horizontal="center" vertical="center" wrapText="1"/>
    </xf>
    <xf numFmtId="3" fontId="20" fillId="24" borderId="16" xfId="34" applyNumberFormat="1" applyFont="1" applyFill="1" applyBorder="1" applyAlignment="1">
      <alignment horizontal="center" vertical="center" wrapText="1"/>
    </xf>
    <xf numFmtId="3" fontId="20" fillId="24" borderId="17" xfId="34" applyNumberFormat="1" applyFont="1" applyFill="1" applyBorder="1" applyAlignment="1">
      <alignment horizontal="center" vertical="center" wrapText="1"/>
    </xf>
    <xf numFmtId="3" fontId="20" fillId="24" borderId="18" xfId="34" applyNumberFormat="1" applyFont="1" applyFill="1" applyBorder="1" applyAlignment="1">
      <alignment horizontal="center" vertical="center" wrapText="1"/>
    </xf>
    <xf numFmtId="3" fontId="20" fillId="24" borderId="19" xfId="34" applyNumberFormat="1" applyFont="1" applyFill="1" applyBorder="1" applyAlignment="1">
      <alignment horizontal="center" vertical="center" wrapText="1"/>
    </xf>
    <xf numFmtId="0" fontId="1" fillId="0" borderId="20" xfId="0" applyFont="1" applyFill="1" applyBorder="1" applyAlignment="1">
      <alignment horizontal="left" vertical="top" wrapText="1"/>
    </xf>
    <xf numFmtId="0" fontId="24" fillId="0" borderId="21" xfId="0" applyFont="1" applyFill="1" applyBorder="1" applyAlignment="1">
      <alignment horizontal="left" vertical="top" wrapText="1"/>
    </xf>
    <xf numFmtId="0" fontId="24" fillId="0" borderId="22" xfId="0" applyFont="1" applyFill="1" applyBorder="1" applyAlignment="1">
      <alignment horizontal="left" vertical="top" wrapText="1"/>
    </xf>
  </cellXfs>
  <cellStyles count="44">
    <cellStyle name="%20 - Vurgu1" xfId="1" builtinId="30" customBuiltin="1"/>
    <cellStyle name="%20 - Vurgu2" xfId="2" builtinId="34" customBuiltin="1"/>
    <cellStyle name="%20 - Vurgu3" xfId="3" builtinId="38" customBuiltin="1"/>
    <cellStyle name="%20 - Vurgu4" xfId="4" builtinId="42" customBuiltin="1"/>
    <cellStyle name="%20 - Vurgu5" xfId="5" builtinId="46" customBuiltin="1"/>
    <cellStyle name="%20 - Vurgu6" xfId="6" builtinId="50" customBuiltin="1"/>
    <cellStyle name="%40 - Vurgu1" xfId="7" builtinId="31" customBuiltin="1"/>
    <cellStyle name="%40 - Vurgu2" xfId="8" builtinId="35" customBuiltin="1"/>
    <cellStyle name="%40 - Vurgu3" xfId="9" builtinId="39" customBuiltin="1"/>
    <cellStyle name="%40 - Vurgu4" xfId="10" builtinId="43" customBuiltin="1"/>
    <cellStyle name="%40 - Vurgu5" xfId="11" builtinId="47" customBuiltin="1"/>
    <cellStyle name="%40 - Vurgu6" xfId="12" builtinId="51" customBuiltin="1"/>
    <cellStyle name="%60 - Vurgu1" xfId="13" builtinId="32" customBuiltin="1"/>
    <cellStyle name="%60 - Vurgu2" xfId="14" builtinId="36" customBuiltin="1"/>
    <cellStyle name="%60 - Vurgu3" xfId="15" builtinId="40" customBuiltin="1"/>
    <cellStyle name="%60 - Vurgu4" xfId="16" builtinId="44" customBuiltin="1"/>
    <cellStyle name="%60 - Vurgu5" xfId="17" builtinId="48" customBuiltin="1"/>
    <cellStyle name="%60 - Vurgu6" xfId="18" builtinId="52" customBuiltin="1"/>
    <cellStyle name="Açıklama Metni" xfId="19" builtinId="53" customBuiltin="1"/>
    <cellStyle name="Ana Başlık" xfId="20" builtinId="15" customBuiltin="1"/>
    <cellStyle name="Bağlı Hücre" xfId="21" builtinId="24" customBuiltin="1"/>
    <cellStyle name="Başlık 1" xfId="22" builtinId="16" customBuiltin="1"/>
    <cellStyle name="Başlık 2" xfId="23" builtinId="17" customBuiltin="1"/>
    <cellStyle name="Başlık 3" xfId="24" builtinId="18" customBuiltin="1"/>
    <cellStyle name="Başlık 4" xfId="25" builtinId="19" customBuiltin="1"/>
    <cellStyle name="Çıkış" xfId="26" builtinId="21" customBuiltin="1"/>
    <cellStyle name="Giriş" xfId="27" builtinId="20" customBuiltin="1"/>
    <cellStyle name="Hesaplama" xfId="28" builtinId="22" customBuiltin="1"/>
    <cellStyle name="İşaretli Hücre" xfId="29" builtinId="23" customBuiltin="1"/>
    <cellStyle name="İyi" xfId="30" builtinId="26" customBuiltin="1"/>
    <cellStyle name="Kötü" xfId="31" builtinId="27" customBuiltin="1"/>
    <cellStyle name="Normal" xfId="0" builtinId="0"/>
    <cellStyle name="Not" xfId="32" builtinId="10" customBuiltin="1"/>
    <cellStyle name="Nötr" xfId="33" builtinId="28" customBuiltin="1"/>
    <cellStyle name="ParaBirimi_Sayfa1" xfId="34" xr:uid="{00000000-0005-0000-0000-000022000000}"/>
    <cellStyle name="Toplam" xfId="35" builtinId="25" customBuiltin="1"/>
    <cellStyle name="Uyarı Metni" xfId="36" builtinId="11" customBuiltin="1"/>
    <cellStyle name="Virgül" xfId="43" builtinId="3"/>
    <cellStyle name="Vurgu1" xfId="37" builtinId="29" customBuiltin="1"/>
    <cellStyle name="Vurgu2" xfId="38" builtinId="33" customBuiltin="1"/>
    <cellStyle name="Vurgu3" xfId="39" builtinId="37" customBuiltin="1"/>
    <cellStyle name="Vurgu4" xfId="40" builtinId="41" customBuiltin="1"/>
    <cellStyle name="Vurgu5" xfId="41" builtinId="45" customBuiltin="1"/>
    <cellStyle name="Vurgu6" xfId="42" builtinId="49"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4"/>
  <sheetViews>
    <sheetView tabSelected="1" view="pageBreakPreview" topLeftCell="A26" zoomScale="87" zoomScaleNormal="100" zoomScaleSheetLayoutView="87" workbookViewId="0">
      <selection activeCell="A34" sqref="A34:Q34"/>
    </sheetView>
  </sheetViews>
  <sheetFormatPr defaultRowHeight="12.75" x14ac:dyDescent="0.2"/>
  <cols>
    <col min="1" max="1" width="4.7109375" customWidth="1"/>
    <col min="2" max="2" width="7.85546875" customWidth="1"/>
    <col min="3" max="3" width="6" customWidth="1"/>
    <col min="4" max="4" width="5.5703125" customWidth="1"/>
    <col min="5" max="5" width="34.7109375" customWidth="1"/>
    <col min="6" max="6" width="18.28515625" style="5" customWidth="1"/>
    <col min="7" max="7" width="15.28515625" style="5" bestFit="1" customWidth="1"/>
    <col min="8" max="11" width="14.85546875" style="5" bestFit="1" customWidth="1"/>
    <col min="12" max="12" width="13.5703125" style="5" customWidth="1"/>
    <col min="13" max="13" width="20.5703125" style="5" customWidth="1"/>
    <col min="14" max="16" width="15.140625" style="5" customWidth="1"/>
    <col min="17" max="17" width="113.42578125" customWidth="1"/>
  </cols>
  <sheetData>
    <row r="1" spans="1:17" ht="39.75" customHeight="1" thickBot="1" x14ac:dyDescent="0.3">
      <c r="A1" s="32" t="s">
        <v>18</v>
      </c>
      <c r="B1" s="33"/>
      <c r="C1" s="34"/>
      <c r="D1" s="34"/>
      <c r="E1" s="34"/>
      <c r="F1" s="34"/>
      <c r="G1" s="34"/>
      <c r="H1" s="34"/>
      <c r="I1" s="34"/>
      <c r="J1" s="34"/>
      <c r="K1" s="34"/>
      <c r="L1" s="34"/>
      <c r="M1" s="34"/>
      <c r="N1" s="34"/>
      <c r="O1" s="34"/>
      <c r="P1" s="34"/>
      <c r="Q1" s="35"/>
    </row>
    <row r="2" spans="1:17" ht="26.25" customHeight="1" thickBot="1" x14ac:dyDescent="0.25">
      <c r="A2" s="38" t="s">
        <v>0</v>
      </c>
      <c r="B2" s="38" t="s">
        <v>3</v>
      </c>
      <c r="C2" s="37" t="s">
        <v>15</v>
      </c>
      <c r="D2" s="37" t="s">
        <v>16</v>
      </c>
      <c r="E2" s="36" t="s">
        <v>1</v>
      </c>
      <c r="F2" s="40" t="s">
        <v>81</v>
      </c>
      <c r="G2" s="41" t="s">
        <v>82</v>
      </c>
      <c r="H2" s="43" t="s">
        <v>83</v>
      </c>
      <c r="I2" s="43" t="s">
        <v>84</v>
      </c>
      <c r="J2" s="45" t="s">
        <v>85</v>
      </c>
      <c r="K2" s="45" t="s">
        <v>86</v>
      </c>
      <c r="L2" s="45" t="s">
        <v>87</v>
      </c>
      <c r="M2" s="47" t="s">
        <v>88</v>
      </c>
      <c r="N2" s="47" t="s">
        <v>89</v>
      </c>
      <c r="O2" s="47" t="s">
        <v>90</v>
      </c>
      <c r="P2" s="47" t="s">
        <v>91</v>
      </c>
      <c r="Q2" s="40" t="s">
        <v>2</v>
      </c>
    </row>
    <row r="3" spans="1:17" ht="13.5" thickBot="1" x14ac:dyDescent="0.25">
      <c r="A3" s="38"/>
      <c r="B3" s="39"/>
      <c r="C3" s="38"/>
      <c r="D3" s="38"/>
      <c r="E3" s="36"/>
      <c r="F3" s="40"/>
      <c r="G3" s="42"/>
      <c r="H3" s="44"/>
      <c r="I3" s="44"/>
      <c r="J3" s="46"/>
      <c r="K3" s="46"/>
      <c r="L3" s="46"/>
      <c r="M3" s="48"/>
      <c r="N3" s="48"/>
      <c r="O3" s="48"/>
      <c r="P3" s="48"/>
      <c r="Q3" s="40"/>
    </row>
    <row r="4" spans="1:17" s="6" customFormat="1" ht="26.25" thickBot="1" x14ac:dyDescent="0.25">
      <c r="A4" s="7">
        <v>1</v>
      </c>
      <c r="B4" s="9">
        <v>4857</v>
      </c>
      <c r="C4" s="9">
        <v>30</v>
      </c>
      <c r="D4" s="9">
        <v>101</v>
      </c>
      <c r="E4" s="10" t="s">
        <v>49</v>
      </c>
      <c r="F4" s="18">
        <v>2211</v>
      </c>
      <c r="G4" s="18">
        <v>2295</v>
      </c>
      <c r="H4" s="18">
        <v>2627</v>
      </c>
      <c r="I4" s="18">
        <v>3250</v>
      </c>
      <c r="J4" s="18">
        <v>3983</v>
      </c>
      <c r="K4" s="18">
        <v>4345</v>
      </c>
      <c r="L4" s="18">
        <v>5917</v>
      </c>
      <c r="M4" s="29">
        <v>13190</v>
      </c>
      <c r="N4" s="19">
        <v>20900</v>
      </c>
      <c r="O4" s="19">
        <v>30081</v>
      </c>
      <c r="P4" s="19">
        <v>37748</v>
      </c>
      <c r="Q4" s="16" t="s">
        <v>65</v>
      </c>
    </row>
    <row r="5" spans="1:17" s="6" customFormat="1" ht="26.25" thickBot="1" x14ac:dyDescent="0.25">
      <c r="A5" s="7">
        <v>2</v>
      </c>
      <c r="B5" s="9">
        <v>4857</v>
      </c>
      <c r="C5" s="9">
        <v>30</v>
      </c>
      <c r="D5" s="9">
        <v>101</v>
      </c>
      <c r="E5" s="10" t="s">
        <v>50</v>
      </c>
      <c r="F5" s="18">
        <v>2211</v>
      </c>
      <c r="G5" s="18">
        <v>2295</v>
      </c>
      <c r="H5" s="18">
        <v>2627</v>
      </c>
      <c r="I5" s="18">
        <v>3250</v>
      </c>
      <c r="J5" s="18">
        <v>3983</v>
      </c>
      <c r="K5" s="18">
        <v>4345</v>
      </c>
      <c r="L5" s="18">
        <v>5917</v>
      </c>
      <c r="M5" s="29">
        <v>13190</v>
      </c>
      <c r="N5" s="19">
        <v>20900</v>
      </c>
      <c r="O5" s="19">
        <v>30081</v>
      </c>
      <c r="P5" s="19">
        <v>37748</v>
      </c>
      <c r="Q5" s="16" t="s">
        <v>66</v>
      </c>
    </row>
    <row r="6" spans="1:17" s="6" customFormat="1" ht="26.25" thickBot="1" x14ac:dyDescent="0.25">
      <c r="A6" s="7">
        <v>3</v>
      </c>
      <c r="B6" s="9">
        <v>4904</v>
      </c>
      <c r="C6" s="11"/>
      <c r="D6" s="11" t="s">
        <v>4</v>
      </c>
      <c r="E6" s="12" t="s">
        <v>9</v>
      </c>
      <c r="F6" s="18">
        <v>20000</v>
      </c>
      <c r="G6" s="18">
        <v>20766</v>
      </c>
      <c r="H6" s="18">
        <v>23770</v>
      </c>
      <c r="I6" s="18">
        <v>29410</v>
      </c>
      <c r="J6" s="18">
        <v>36050</v>
      </c>
      <c r="K6" s="18">
        <v>39334</v>
      </c>
      <c r="L6" s="18">
        <v>53572</v>
      </c>
      <c r="M6" s="29">
        <v>119428</v>
      </c>
      <c r="N6" s="19">
        <v>189245</v>
      </c>
      <c r="O6" s="19">
        <v>272380</v>
      </c>
      <c r="P6" s="19">
        <v>341809</v>
      </c>
      <c r="Q6" s="16" t="s">
        <v>68</v>
      </c>
    </row>
    <row r="7" spans="1:17" s="6" customFormat="1" ht="26.25" thickBot="1" x14ac:dyDescent="0.25">
      <c r="A7" s="7">
        <v>4</v>
      </c>
      <c r="B7" s="9">
        <v>4904</v>
      </c>
      <c r="C7" s="11"/>
      <c r="D7" s="11" t="s">
        <v>4</v>
      </c>
      <c r="E7" s="12" t="s">
        <v>8</v>
      </c>
      <c r="F7" s="18">
        <v>40000</v>
      </c>
      <c r="G7" s="18">
        <v>41532</v>
      </c>
      <c r="H7" s="18">
        <v>47541</v>
      </c>
      <c r="I7" s="18">
        <v>58822</v>
      </c>
      <c r="J7" s="18">
        <v>72104</v>
      </c>
      <c r="K7" s="18">
        <v>78672</v>
      </c>
      <c r="L7" s="18">
        <v>107151</v>
      </c>
      <c r="M7" s="29">
        <v>238871</v>
      </c>
      <c r="N7" s="19">
        <v>378514</v>
      </c>
      <c r="O7" s="19">
        <v>544795</v>
      </c>
      <c r="P7" s="19">
        <v>683663</v>
      </c>
      <c r="Q7" s="16" t="s">
        <v>67</v>
      </c>
    </row>
    <row r="8" spans="1:17" s="6" customFormat="1" ht="26.25" thickBot="1" x14ac:dyDescent="0.25">
      <c r="A8" s="7">
        <v>5</v>
      </c>
      <c r="B8" s="9">
        <v>4904</v>
      </c>
      <c r="C8" s="11"/>
      <c r="D8" s="11" t="s">
        <v>4</v>
      </c>
      <c r="E8" s="12" t="s">
        <v>20</v>
      </c>
      <c r="F8" s="18">
        <v>10000</v>
      </c>
      <c r="G8" s="18">
        <v>10383</v>
      </c>
      <c r="H8" s="18">
        <v>11885</v>
      </c>
      <c r="I8" s="18">
        <v>14705</v>
      </c>
      <c r="J8" s="18">
        <v>18025</v>
      </c>
      <c r="K8" s="18">
        <v>19667</v>
      </c>
      <c r="L8" s="18">
        <v>26786</v>
      </c>
      <c r="M8" s="29">
        <v>59714</v>
      </c>
      <c r="N8" s="19">
        <v>94622</v>
      </c>
      <c r="O8" s="19">
        <v>136189</v>
      </c>
      <c r="P8" s="19">
        <v>170903</v>
      </c>
      <c r="Q8" s="16" t="s">
        <v>25</v>
      </c>
    </row>
    <row r="9" spans="1:17" s="6" customFormat="1" ht="39" thickBot="1" x14ac:dyDescent="0.25">
      <c r="A9" s="7">
        <v>6</v>
      </c>
      <c r="B9" s="9">
        <v>4904</v>
      </c>
      <c r="C9" s="11"/>
      <c r="D9" s="11" t="s">
        <v>5</v>
      </c>
      <c r="E9" s="12" t="s">
        <v>21</v>
      </c>
      <c r="F9" s="18">
        <v>50000</v>
      </c>
      <c r="G9" s="18">
        <v>51915</v>
      </c>
      <c r="H9" s="18">
        <v>59427</v>
      </c>
      <c r="I9" s="18">
        <v>73529</v>
      </c>
      <c r="J9" s="18">
        <v>90131</v>
      </c>
      <c r="K9" s="18">
        <v>98341</v>
      </c>
      <c r="L9" s="18">
        <v>133940</v>
      </c>
      <c r="M9" s="29">
        <v>298592</v>
      </c>
      <c r="N9" s="19">
        <v>473148</v>
      </c>
      <c r="O9" s="19">
        <v>681001</v>
      </c>
      <c r="P9" s="19">
        <v>854588</v>
      </c>
      <c r="Q9" s="16" t="s">
        <v>69</v>
      </c>
    </row>
    <row r="10" spans="1:17" s="6" customFormat="1" ht="39" thickBot="1" x14ac:dyDescent="0.25">
      <c r="A10" s="7">
        <v>7</v>
      </c>
      <c r="B10" s="9">
        <v>4904</v>
      </c>
      <c r="C10" s="11"/>
      <c r="D10" s="11" t="s">
        <v>5</v>
      </c>
      <c r="E10" s="12" t="s">
        <v>22</v>
      </c>
      <c r="F10" s="18">
        <v>100000</v>
      </c>
      <c r="G10" s="18">
        <v>103830</v>
      </c>
      <c r="H10" s="18">
        <v>118854</v>
      </c>
      <c r="I10" s="18">
        <v>147058</v>
      </c>
      <c r="J10" s="18">
        <v>180263</v>
      </c>
      <c r="K10" s="18">
        <v>196684</v>
      </c>
      <c r="L10" s="18">
        <v>267883</v>
      </c>
      <c r="M10" s="29">
        <v>597191</v>
      </c>
      <c r="N10" s="19">
        <v>946308</v>
      </c>
      <c r="O10" s="19">
        <v>1362021</v>
      </c>
      <c r="P10" s="19">
        <v>1709200</v>
      </c>
      <c r="Q10" s="16" t="s">
        <v>70</v>
      </c>
    </row>
    <row r="11" spans="1:17" s="6" customFormat="1" ht="26.25" thickBot="1" x14ac:dyDescent="0.25">
      <c r="A11" s="7">
        <v>8</v>
      </c>
      <c r="B11" s="9">
        <v>4904</v>
      </c>
      <c r="C11" s="11"/>
      <c r="D11" s="11" t="s">
        <v>5</v>
      </c>
      <c r="E11" s="12" t="s">
        <v>23</v>
      </c>
      <c r="F11" s="18">
        <v>20000</v>
      </c>
      <c r="G11" s="18">
        <v>20766</v>
      </c>
      <c r="H11" s="18">
        <v>23770</v>
      </c>
      <c r="I11" s="18">
        <v>29410</v>
      </c>
      <c r="J11" s="18">
        <v>36050</v>
      </c>
      <c r="K11" s="18">
        <v>39334</v>
      </c>
      <c r="L11" s="18">
        <v>53572</v>
      </c>
      <c r="M11" s="29">
        <v>119428</v>
      </c>
      <c r="N11" s="19">
        <v>189245</v>
      </c>
      <c r="O11" s="19">
        <v>272380</v>
      </c>
      <c r="P11" s="19">
        <v>341809</v>
      </c>
      <c r="Q11" s="16" t="s">
        <v>24</v>
      </c>
    </row>
    <row r="12" spans="1:17" s="6" customFormat="1" ht="26.25" thickBot="1" x14ac:dyDescent="0.25">
      <c r="A12" s="7">
        <v>9</v>
      </c>
      <c r="B12" s="9">
        <v>4904</v>
      </c>
      <c r="C12" s="9"/>
      <c r="D12" s="9" t="s">
        <v>6</v>
      </c>
      <c r="E12" s="12" t="s">
        <v>26</v>
      </c>
      <c r="F12" s="18">
        <v>20000</v>
      </c>
      <c r="G12" s="18">
        <v>20766</v>
      </c>
      <c r="H12" s="18">
        <v>23770</v>
      </c>
      <c r="I12" s="18">
        <v>29410</v>
      </c>
      <c r="J12" s="18">
        <v>36050</v>
      </c>
      <c r="K12" s="18">
        <v>39334</v>
      </c>
      <c r="L12" s="18">
        <v>53572</v>
      </c>
      <c r="M12" s="29">
        <v>119428</v>
      </c>
      <c r="N12" s="19">
        <v>189245</v>
      </c>
      <c r="O12" s="19">
        <v>272380</v>
      </c>
      <c r="P12" s="19">
        <v>341809</v>
      </c>
      <c r="Q12" s="16" t="s">
        <v>36</v>
      </c>
    </row>
    <row r="13" spans="1:17" s="1" customFormat="1" ht="51.75" thickBot="1" x14ac:dyDescent="0.25">
      <c r="A13" s="7">
        <v>10</v>
      </c>
      <c r="B13" s="9">
        <v>4904</v>
      </c>
      <c r="C13" s="9"/>
      <c r="D13" s="9" t="s">
        <v>7</v>
      </c>
      <c r="E13" s="12" t="s">
        <v>55</v>
      </c>
      <c r="F13" s="18">
        <v>5000</v>
      </c>
      <c r="G13" s="18">
        <v>5191</v>
      </c>
      <c r="H13" s="18">
        <v>5942</v>
      </c>
      <c r="I13" s="18">
        <v>7352</v>
      </c>
      <c r="J13" s="18">
        <v>9012</v>
      </c>
      <c r="K13" s="18">
        <v>9832</v>
      </c>
      <c r="L13" s="18">
        <v>13391</v>
      </c>
      <c r="M13" s="29">
        <v>29852</v>
      </c>
      <c r="N13" s="19">
        <v>47303</v>
      </c>
      <c r="O13" s="19">
        <v>68083</v>
      </c>
      <c r="P13" s="19">
        <v>85437</v>
      </c>
      <c r="Q13" s="16" t="s">
        <v>58</v>
      </c>
    </row>
    <row r="14" spans="1:17" s="1" customFormat="1" ht="64.5" thickBot="1" x14ac:dyDescent="0.25">
      <c r="A14" s="7">
        <v>11</v>
      </c>
      <c r="B14" s="9">
        <v>4904</v>
      </c>
      <c r="C14" s="9"/>
      <c r="D14" s="9" t="s">
        <v>7</v>
      </c>
      <c r="E14" s="12" t="s">
        <v>56</v>
      </c>
      <c r="F14" s="18">
        <v>5000</v>
      </c>
      <c r="G14" s="18">
        <v>5191</v>
      </c>
      <c r="H14" s="18">
        <v>5942</v>
      </c>
      <c r="I14" s="18">
        <v>7352</v>
      </c>
      <c r="J14" s="18">
        <v>9012</v>
      </c>
      <c r="K14" s="18">
        <v>9832</v>
      </c>
      <c r="L14" s="18">
        <v>13391</v>
      </c>
      <c r="M14" s="29">
        <v>29852</v>
      </c>
      <c r="N14" s="19">
        <v>47303</v>
      </c>
      <c r="O14" s="19">
        <v>68083</v>
      </c>
      <c r="P14" s="19">
        <v>85437</v>
      </c>
      <c r="Q14" s="16" t="s">
        <v>57</v>
      </c>
    </row>
    <row r="15" spans="1:17" s="2" customFormat="1" ht="26.25" thickBot="1" x14ac:dyDescent="0.25">
      <c r="A15" s="7">
        <v>12</v>
      </c>
      <c r="B15" s="9">
        <v>4904</v>
      </c>
      <c r="C15" s="9"/>
      <c r="D15" s="9" t="s">
        <v>10</v>
      </c>
      <c r="E15" s="13" t="s">
        <v>71</v>
      </c>
      <c r="F15" s="18">
        <v>1000</v>
      </c>
      <c r="G15" s="18">
        <v>1038</v>
      </c>
      <c r="H15" s="18">
        <v>1188</v>
      </c>
      <c r="I15" s="18">
        <v>1469</v>
      </c>
      <c r="J15" s="18">
        <v>1800</v>
      </c>
      <c r="K15" s="18">
        <v>1963</v>
      </c>
      <c r="L15" s="18">
        <v>2673</v>
      </c>
      <c r="M15" s="29">
        <v>5958</v>
      </c>
      <c r="N15" s="19">
        <v>9441</v>
      </c>
      <c r="O15" s="19">
        <v>13588</v>
      </c>
      <c r="P15" s="19">
        <v>17051</v>
      </c>
      <c r="Q15" s="16" t="s">
        <v>72</v>
      </c>
    </row>
    <row r="16" spans="1:17" s="1" customFormat="1" ht="64.5" thickBot="1" x14ac:dyDescent="0.25">
      <c r="A16" s="7">
        <v>13</v>
      </c>
      <c r="B16" s="9">
        <v>4904</v>
      </c>
      <c r="C16" s="9"/>
      <c r="D16" s="9" t="s">
        <v>12</v>
      </c>
      <c r="E16" s="12" t="s">
        <v>27</v>
      </c>
      <c r="F16" s="18">
        <v>3000</v>
      </c>
      <c r="G16" s="18">
        <v>3114</v>
      </c>
      <c r="H16" s="18">
        <v>3564</v>
      </c>
      <c r="I16" s="18">
        <v>4409</v>
      </c>
      <c r="J16" s="18">
        <v>5404</v>
      </c>
      <c r="K16" s="18">
        <v>5896</v>
      </c>
      <c r="L16" s="18">
        <v>8030</v>
      </c>
      <c r="M16" s="29">
        <v>17901</v>
      </c>
      <c r="N16" s="19">
        <v>28365</v>
      </c>
      <c r="O16" s="19">
        <v>40825</v>
      </c>
      <c r="P16" s="19">
        <v>51231</v>
      </c>
      <c r="Q16" s="16" t="s">
        <v>73</v>
      </c>
    </row>
    <row r="17" spans="1:17" s="2" customFormat="1" ht="34.5" customHeight="1" thickBot="1" x14ac:dyDescent="0.25">
      <c r="A17" s="7">
        <v>14</v>
      </c>
      <c r="B17" s="9">
        <v>4904</v>
      </c>
      <c r="C17" s="9"/>
      <c r="D17" s="9" t="s">
        <v>13</v>
      </c>
      <c r="E17" s="12" t="s">
        <v>28</v>
      </c>
      <c r="F17" s="18">
        <v>1000</v>
      </c>
      <c r="G17" s="18">
        <v>1038</v>
      </c>
      <c r="H17" s="18">
        <v>1188</v>
      </c>
      <c r="I17" s="18">
        <v>1469</v>
      </c>
      <c r="J17" s="18">
        <v>1800</v>
      </c>
      <c r="K17" s="18">
        <v>1963</v>
      </c>
      <c r="L17" s="18">
        <v>2673</v>
      </c>
      <c r="M17" s="29">
        <v>5958</v>
      </c>
      <c r="N17" s="19">
        <v>9441</v>
      </c>
      <c r="O17" s="19">
        <v>13588</v>
      </c>
      <c r="P17" s="19">
        <v>17051</v>
      </c>
      <c r="Q17" s="16" t="s">
        <v>74</v>
      </c>
    </row>
    <row r="18" spans="1:17" s="3" customFormat="1" ht="39" thickBot="1" x14ac:dyDescent="0.25">
      <c r="A18" s="7">
        <v>15</v>
      </c>
      <c r="B18" s="9">
        <v>4904</v>
      </c>
      <c r="C18" s="9"/>
      <c r="D18" s="9" t="s">
        <v>13</v>
      </c>
      <c r="E18" s="8" t="s">
        <v>19</v>
      </c>
      <c r="F18" s="18">
        <v>50000</v>
      </c>
      <c r="G18" s="18">
        <v>51915</v>
      </c>
      <c r="H18" s="18">
        <v>59427</v>
      </c>
      <c r="I18" s="18">
        <v>73529</v>
      </c>
      <c r="J18" s="18">
        <v>90131</v>
      </c>
      <c r="K18" s="18">
        <v>98341</v>
      </c>
      <c r="L18" s="18">
        <v>133940</v>
      </c>
      <c r="M18" s="29">
        <v>298592</v>
      </c>
      <c r="N18" s="19">
        <v>473148</v>
      </c>
      <c r="O18" s="19">
        <v>681001</v>
      </c>
      <c r="P18" s="19">
        <v>854588</v>
      </c>
      <c r="Q18" s="17" t="s">
        <v>75</v>
      </c>
    </row>
    <row r="19" spans="1:17" s="3" customFormat="1" ht="28.5" customHeight="1" thickBot="1" x14ac:dyDescent="0.25">
      <c r="A19" s="7">
        <v>16</v>
      </c>
      <c r="B19" s="9">
        <v>4904</v>
      </c>
      <c r="C19" s="9"/>
      <c r="D19" s="9" t="s">
        <v>13</v>
      </c>
      <c r="E19" s="8" t="s">
        <v>77</v>
      </c>
      <c r="F19" s="18">
        <v>1000</v>
      </c>
      <c r="G19" s="18">
        <v>1038</v>
      </c>
      <c r="H19" s="18">
        <v>1188</v>
      </c>
      <c r="I19" s="18">
        <v>1469</v>
      </c>
      <c r="J19" s="18">
        <v>1800</v>
      </c>
      <c r="K19" s="18">
        <v>1963</v>
      </c>
      <c r="L19" s="18">
        <v>2673</v>
      </c>
      <c r="M19" s="29">
        <v>5958</v>
      </c>
      <c r="N19" s="19">
        <v>9441</v>
      </c>
      <c r="O19" s="19">
        <v>13588</v>
      </c>
      <c r="P19" s="19">
        <v>17051</v>
      </c>
      <c r="Q19" s="16" t="s">
        <v>29</v>
      </c>
    </row>
    <row r="20" spans="1:17" s="3" customFormat="1" ht="39" thickBot="1" x14ac:dyDescent="0.25">
      <c r="A20" s="7">
        <v>17</v>
      </c>
      <c r="B20" s="9">
        <v>4904</v>
      </c>
      <c r="C20" s="9"/>
      <c r="D20" s="9" t="s">
        <v>59</v>
      </c>
      <c r="E20" s="8" t="s">
        <v>11</v>
      </c>
      <c r="F20" s="18">
        <v>5000</v>
      </c>
      <c r="G20" s="18">
        <v>5191</v>
      </c>
      <c r="H20" s="18">
        <v>5942</v>
      </c>
      <c r="I20" s="18">
        <v>7352</v>
      </c>
      <c r="J20" s="18">
        <v>9012</v>
      </c>
      <c r="K20" s="18">
        <v>9832</v>
      </c>
      <c r="L20" s="18">
        <v>13391</v>
      </c>
      <c r="M20" s="29">
        <v>29852</v>
      </c>
      <c r="N20" s="19">
        <v>47303</v>
      </c>
      <c r="O20" s="19">
        <v>68083</v>
      </c>
      <c r="P20" s="19">
        <v>85437</v>
      </c>
      <c r="Q20" s="16" t="s">
        <v>30</v>
      </c>
    </row>
    <row r="21" spans="1:17" ht="26.25" thickBot="1" x14ac:dyDescent="0.25">
      <c r="A21" s="7">
        <v>18</v>
      </c>
      <c r="B21" s="9">
        <v>4904</v>
      </c>
      <c r="C21" s="9"/>
      <c r="D21" s="11" t="s">
        <v>60</v>
      </c>
      <c r="E21" s="8" t="s">
        <v>31</v>
      </c>
      <c r="F21" s="18">
        <v>3000</v>
      </c>
      <c r="G21" s="18">
        <v>3114</v>
      </c>
      <c r="H21" s="18">
        <v>3564</v>
      </c>
      <c r="I21" s="18">
        <v>4409</v>
      </c>
      <c r="J21" s="18">
        <v>5404</v>
      </c>
      <c r="K21" s="18">
        <v>5896</v>
      </c>
      <c r="L21" s="18">
        <v>8030</v>
      </c>
      <c r="M21" s="30">
        <v>17901</v>
      </c>
      <c r="N21" s="18">
        <v>28365</v>
      </c>
      <c r="O21" s="19">
        <v>40825</v>
      </c>
      <c r="P21" s="19">
        <v>51231</v>
      </c>
      <c r="Q21" s="16" t="s">
        <v>32</v>
      </c>
    </row>
    <row r="22" spans="1:17" s="2" customFormat="1" ht="39" thickBot="1" x14ac:dyDescent="0.25">
      <c r="A22" s="7">
        <v>19</v>
      </c>
      <c r="B22" s="9">
        <v>4904</v>
      </c>
      <c r="C22" s="9"/>
      <c r="D22" s="9" t="s">
        <v>14</v>
      </c>
      <c r="E22" s="12" t="s">
        <v>76</v>
      </c>
      <c r="F22" s="18">
        <v>20000</v>
      </c>
      <c r="G22" s="18">
        <v>20766</v>
      </c>
      <c r="H22" s="18">
        <v>23770</v>
      </c>
      <c r="I22" s="18">
        <v>29410</v>
      </c>
      <c r="J22" s="18">
        <v>36050</v>
      </c>
      <c r="K22" s="18">
        <v>39334</v>
      </c>
      <c r="L22" s="18">
        <v>53572</v>
      </c>
      <c r="M22" s="30">
        <v>119428</v>
      </c>
      <c r="N22" s="18">
        <v>189245</v>
      </c>
      <c r="O22" s="19">
        <v>272380</v>
      </c>
      <c r="P22" s="19">
        <v>341809</v>
      </c>
      <c r="Q22" s="16" t="s">
        <v>33</v>
      </c>
    </row>
    <row r="23" spans="1:17" s="1" customFormat="1" ht="51.75" thickBot="1" x14ac:dyDescent="0.25">
      <c r="A23" s="7">
        <v>20</v>
      </c>
      <c r="B23" s="9">
        <v>4904</v>
      </c>
      <c r="C23" s="9"/>
      <c r="D23" s="9" t="s">
        <v>62</v>
      </c>
      <c r="E23" s="12" t="s">
        <v>34</v>
      </c>
      <c r="F23" s="18">
        <v>50000</v>
      </c>
      <c r="G23" s="18">
        <v>51915</v>
      </c>
      <c r="H23" s="18">
        <v>59427</v>
      </c>
      <c r="I23" s="18">
        <v>73529</v>
      </c>
      <c r="J23" s="18">
        <v>90131</v>
      </c>
      <c r="K23" s="18">
        <v>98341</v>
      </c>
      <c r="L23" s="18">
        <v>133940</v>
      </c>
      <c r="M23" s="30">
        <v>298592</v>
      </c>
      <c r="N23" s="18">
        <v>473148</v>
      </c>
      <c r="O23" s="19">
        <v>681001</v>
      </c>
      <c r="P23" s="19">
        <v>854588</v>
      </c>
      <c r="Q23" s="16" t="s">
        <v>35</v>
      </c>
    </row>
    <row r="24" spans="1:17" s="4" customFormat="1" ht="39" thickBot="1" x14ac:dyDescent="0.25">
      <c r="A24" s="7">
        <v>21</v>
      </c>
      <c r="B24" s="9">
        <v>4904</v>
      </c>
      <c r="C24" s="9"/>
      <c r="D24" s="9" t="s">
        <v>63</v>
      </c>
      <c r="E24" s="14" t="s">
        <v>17</v>
      </c>
      <c r="F24" s="18">
        <v>10000</v>
      </c>
      <c r="G24" s="18">
        <v>10383</v>
      </c>
      <c r="H24" s="18">
        <v>11885</v>
      </c>
      <c r="I24" s="18">
        <v>14705</v>
      </c>
      <c r="J24" s="18">
        <v>18025</v>
      </c>
      <c r="K24" s="18">
        <v>19667</v>
      </c>
      <c r="L24" s="18">
        <v>26786</v>
      </c>
      <c r="M24" s="30">
        <v>59714</v>
      </c>
      <c r="N24" s="18">
        <v>94622</v>
      </c>
      <c r="O24" s="19">
        <v>136189</v>
      </c>
      <c r="P24" s="19">
        <v>170903</v>
      </c>
      <c r="Q24" s="16" t="s">
        <v>78</v>
      </c>
    </row>
    <row r="25" spans="1:17" s="4" customFormat="1" ht="39" thickBot="1" x14ac:dyDescent="0.25">
      <c r="A25" s="7">
        <v>22</v>
      </c>
      <c r="B25" s="9">
        <v>4904</v>
      </c>
      <c r="C25" s="9"/>
      <c r="D25" s="9" t="s">
        <v>64</v>
      </c>
      <c r="E25" s="13" t="s">
        <v>37</v>
      </c>
      <c r="F25" s="18">
        <v>500</v>
      </c>
      <c r="G25" s="18">
        <v>519</v>
      </c>
      <c r="H25" s="18">
        <v>594</v>
      </c>
      <c r="I25" s="18">
        <v>734</v>
      </c>
      <c r="J25" s="18">
        <v>899</v>
      </c>
      <c r="K25" s="18">
        <v>980</v>
      </c>
      <c r="L25" s="18">
        <v>1334</v>
      </c>
      <c r="M25" s="30">
        <v>2973</v>
      </c>
      <c r="N25" s="18">
        <v>4711</v>
      </c>
      <c r="O25" s="19">
        <v>6780</v>
      </c>
      <c r="P25" s="19">
        <v>8508</v>
      </c>
      <c r="Q25" s="16" t="s">
        <v>38</v>
      </c>
    </row>
    <row r="26" spans="1:17" ht="26.25" thickBot="1" x14ac:dyDescent="0.25">
      <c r="A26" s="7">
        <v>23</v>
      </c>
      <c r="B26" s="9">
        <v>4904</v>
      </c>
      <c r="C26" s="9"/>
      <c r="D26" s="9" t="s">
        <v>61</v>
      </c>
      <c r="E26" s="15" t="s">
        <v>39</v>
      </c>
      <c r="F26" s="18">
        <v>20000</v>
      </c>
      <c r="G26" s="18">
        <v>20766</v>
      </c>
      <c r="H26" s="18">
        <v>23770</v>
      </c>
      <c r="I26" s="18">
        <v>29410</v>
      </c>
      <c r="J26" s="18">
        <v>36050</v>
      </c>
      <c r="K26" s="18">
        <v>39334</v>
      </c>
      <c r="L26" s="18">
        <v>53572</v>
      </c>
      <c r="M26" s="30">
        <v>119428</v>
      </c>
      <c r="N26" s="18">
        <v>189245</v>
      </c>
      <c r="O26" s="19">
        <v>272380</v>
      </c>
      <c r="P26" s="19">
        <v>341809</v>
      </c>
      <c r="Q26" s="17" t="s">
        <v>79</v>
      </c>
    </row>
    <row r="27" spans="1:17" ht="26.25" thickBot="1" x14ac:dyDescent="0.25">
      <c r="A27" s="7">
        <v>24</v>
      </c>
      <c r="B27" s="9">
        <v>4904</v>
      </c>
      <c r="C27" s="9"/>
      <c r="D27" s="9" t="s">
        <v>61</v>
      </c>
      <c r="E27" s="15" t="s">
        <v>40</v>
      </c>
      <c r="F27" s="18">
        <v>10000</v>
      </c>
      <c r="G27" s="18">
        <v>10383</v>
      </c>
      <c r="H27" s="18">
        <v>11885</v>
      </c>
      <c r="I27" s="18">
        <v>14705</v>
      </c>
      <c r="J27" s="18">
        <v>18025</v>
      </c>
      <c r="K27" s="18">
        <v>19667</v>
      </c>
      <c r="L27" s="18">
        <v>26786</v>
      </c>
      <c r="M27" s="30">
        <v>59714</v>
      </c>
      <c r="N27" s="18">
        <v>94622</v>
      </c>
      <c r="O27" s="19">
        <v>136189</v>
      </c>
      <c r="P27" s="19">
        <v>170903</v>
      </c>
      <c r="Q27" s="17" t="s">
        <v>80</v>
      </c>
    </row>
    <row r="28" spans="1:17" s="1" customFormat="1" ht="39" thickBot="1" x14ac:dyDescent="0.25">
      <c r="A28" s="7">
        <v>25</v>
      </c>
      <c r="B28" s="9">
        <v>4904</v>
      </c>
      <c r="C28" s="9"/>
      <c r="D28" s="9" t="s">
        <v>51</v>
      </c>
      <c r="E28" s="12" t="s">
        <v>41</v>
      </c>
      <c r="F28" s="18">
        <v>1000</v>
      </c>
      <c r="G28" s="18">
        <v>1038</v>
      </c>
      <c r="H28" s="18">
        <v>1188</v>
      </c>
      <c r="I28" s="18">
        <v>1469</v>
      </c>
      <c r="J28" s="18">
        <v>1800</v>
      </c>
      <c r="K28" s="18">
        <v>1963</v>
      </c>
      <c r="L28" s="18">
        <v>2673</v>
      </c>
      <c r="M28" s="30">
        <v>5958</v>
      </c>
      <c r="N28" s="18">
        <v>9441</v>
      </c>
      <c r="O28" s="19">
        <v>13588</v>
      </c>
      <c r="P28" s="19">
        <v>17051</v>
      </c>
      <c r="Q28" s="16" t="s">
        <v>42</v>
      </c>
    </row>
    <row r="29" spans="1:17" s="1" customFormat="1" ht="26.25" thickBot="1" x14ac:dyDescent="0.25">
      <c r="A29" s="7">
        <v>26</v>
      </c>
      <c r="B29" s="9">
        <v>4904</v>
      </c>
      <c r="C29" s="9"/>
      <c r="D29" s="9" t="s">
        <v>52</v>
      </c>
      <c r="E29" s="12" t="s">
        <v>43</v>
      </c>
      <c r="F29" s="18">
        <v>5000</v>
      </c>
      <c r="G29" s="18">
        <v>5191</v>
      </c>
      <c r="H29" s="18">
        <v>5942</v>
      </c>
      <c r="I29" s="18">
        <v>7352</v>
      </c>
      <c r="J29" s="18">
        <v>9012</v>
      </c>
      <c r="K29" s="18">
        <v>9832</v>
      </c>
      <c r="L29" s="18">
        <v>13391</v>
      </c>
      <c r="M29" s="30">
        <v>29852</v>
      </c>
      <c r="N29" s="18">
        <v>47303</v>
      </c>
      <c r="O29" s="19">
        <v>68083</v>
      </c>
      <c r="P29" s="19">
        <v>85437</v>
      </c>
      <c r="Q29" s="16" t="s">
        <v>44</v>
      </c>
    </row>
    <row r="30" spans="1:17" s="1" customFormat="1" ht="51.75" thickBot="1" x14ac:dyDescent="0.25">
      <c r="A30" s="7">
        <v>27</v>
      </c>
      <c r="B30" s="9">
        <v>4904</v>
      </c>
      <c r="C30" s="9"/>
      <c r="D30" s="9" t="s">
        <v>53</v>
      </c>
      <c r="E30" s="12" t="s">
        <v>46</v>
      </c>
      <c r="F30" s="18">
        <v>50000</v>
      </c>
      <c r="G30" s="18">
        <v>51915</v>
      </c>
      <c r="H30" s="18">
        <v>59427</v>
      </c>
      <c r="I30" s="18">
        <v>73529</v>
      </c>
      <c r="J30" s="18">
        <v>90131</v>
      </c>
      <c r="K30" s="18">
        <v>98341</v>
      </c>
      <c r="L30" s="18">
        <v>133940</v>
      </c>
      <c r="M30" s="30">
        <v>298592</v>
      </c>
      <c r="N30" s="18">
        <v>473148</v>
      </c>
      <c r="O30" s="19">
        <v>681001</v>
      </c>
      <c r="P30" s="19">
        <v>854588</v>
      </c>
      <c r="Q30" s="16" t="s">
        <v>45</v>
      </c>
    </row>
    <row r="31" spans="1:17" s="1" customFormat="1" ht="51.75" thickBot="1" x14ac:dyDescent="0.25">
      <c r="A31" s="20">
        <v>28</v>
      </c>
      <c r="B31" s="21">
        <v>4904</v>
      </c>
      <c r="C31" s="21"/>
      <c r="D31" s="21" t="s">
        <v>54</v>
      </c>
      <c r="E31" s="22" t="s">
        <v>47</v>
      </c>
      <c r="F31" s="23">
        <v>20000</v>
      </c>
      <c r="G31" s="23">
        <v>20766</v>
      </c>
      <c r="H31" s="23">
        <v>23770</v>
      </c>
      <c r="I31" s="23">
        <v>29410</v>
      </c>
      <c r="J31" s="23">
        <v>36050</v>
      </c>
      <c r="K31" s="23">
        <v>39334</v>
      </c>
      <c r="L31" s="23">
        <v>53572</v>
      </c>
      <c r="M31" s="31">
        <v>119428</v>
      </c>
      <c r="N31" s="23">
        <v>189245</v>
      </c>
      <c r="O31" s="24">
        <v>272380</v>
      </c>
      <c r="P31" s="24">
        <v>341809</v>
      </c>
      <c r="Q31" s="25" t="s">
        <v>48</v>
      </c>
    </row>
    <row r="32" spans="1:17" s="1" customFormat="1" ht="64.5" thickBot="1" x14ac:dyDescent="0.25">
      <c r="A32" s="7">
        <v>29</v>
      </c>
      <c r="B32" s="9">
        <v>4904</v>
      </c>
      <c r="C32" s="9"/>
      <c r="D32" s="9" t="s">
        <v>92</v>
      </c>
      <c r="E32" s="26" t="s">
        <v>93</v>
      </c>
      <c r="F32" s="18"/>
      <c r="G32" s="18"/>
      <c r="H32" s="18"/>
      <c r="I32" s="18"/>
      <c r="J32" s="18"/>
      <c r="K32" s="18"/>
      <c r="L32" s="18"/>
      <c r="M32" s="18"/>
      <c r="N32" s="18"/>
      <c r="O32" s="19"/>
      <c r="P32" s="24">
        <v>136190</v>
      </c>
      <c r="Q32" s="16" t="s">
        <v>95</v>
      </c>
    </row>
    <row r="33" spans="1:17" s="1" customFormat="1" ht="77.25" thickBot="1" x14ac:dyDescent="0.25">
      <c r="A33" s="7">
        <v>30</v>
      </c>
      <c r="B33" s="9">
        <v>4904</v>
      </c>
      <c r="C33" s="9"/>
      <c r="D33" s="9" t="s">
        <v>92</v>
      </c>
      <c r="E33" s="26" t="s">
        <v>94</v>
      </c>
      <c r="F33" s="18"/>
      <c r="G33" s="18"/>
      <c r="H33" s="18"/>
      <c r="I33" s="18"/>
      <c r="J33" s="18"/>
      <c r="K33" s="18"/>
      <c r="L33" s="18"/>
      <c r="M33" s="18"/>
      <c r="N33" s="18"/>
      <c r="O33" s="27"/>
      <c r="P33" s="19">
        <v>272380</v>
      </c>
      <c r="Q33" s="16" t="s">
        <v>96</v>
      </c>
    </row>
    <row r="34" spans="1:17" ht="172.5" customHeight="1" thickBot="1" x14ac:dyDescent="0.25">
      <c r="A34" s="49" t="s">
        <v>97</v>
      </c>
      <c r="B34" s="50"/>
      <c r="C34" s="50"/>
      <c r="D34" s="50"/>
      <c r="E34" s="50"/>
      <c r="F34" s="50"/>
      <c r="G34" s="50"/>
      <c r="H34" s="50"/>
      <c r="I34" s="50"/>
      <c r="J34" s="50"/>
      <c r="K34" s="50"/>
      <c r="L34" s="50"/>
      <c r="M34" s="50"/>
      <c r="N34" s="50"/>
      <c r="O34" s="50"/>
      <c r="P34" s="50"/>
      <c r="Q34" s="51"/>
    </row>
  </sheetData>
  <mergeCells count="19">
    <mergeCell ref="P2:P3"/>
    <mergeCell ref="A34:Q34"/>
    <mergeCell ref="O2:O3"/>
    <mergeCell ref="A1:Q1"/>
    <mergeCell ref="E2:E3"/>
    <mergeCell ref="D2:D3"/>
    <mergeCell ref="C2:C3"/>
    <mergeCell ref="A2:A3"/>
    <mergeCell ref="B2:B3"/>
    <mergeCell ref="Q2:Q3"/>
    <mergeCell ref="F2:F3"/>
    <mergeCell ref="G2:G3"/>
    <mergeCell ref="H2:H3"/>
    <mergeCell ref="I2:I3"/>
    <mergeCell ref="J2:J3"/>
    <mergeCell ref="N2:N3"/>
    <mergeCell ref="K2:K3"/>
    <mergeCell ref="M2:M3"/>
    <mergeCell ref="L2:L3"/>
  </mergeCells>
  <phoneticPr fontId="0" type="noConversion"/>
  <pageMargins left="0.17" right="0.17" top="0.75" bottom="0.75" header="0.3" footer="0.3"/>
  <pageSetup paperSize="9" scale="2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1"/>
  <sheetViews>
    <sheetView zoomScale="175" zoomScaleNormal="175" workbookViewId="0">
      <selection activeCell="B21" sqref="B21"/>
    </sheetView>
  </sheetViews>
  <sheetFormatPr defaultRowHeight="12.75" x14ac:dyDescent="0.2"/>
  <cols>
    <col min="1" max="1" width="9.5703125" bestFit="1" customWidth="1"/>
    <col min="2" max="2" width="15.42578125" customWidth="1"/>
  </cols>
  <sheetData>
    <row r="1" spans="1:2" x14ac:dyDescent="0.2">
      <c r="A1">
        <v>30081</v>
      </c>
      <c r="B1" s="28">
        <f>A1*125.49/100</f>
        <v>37748.6469</v>
      </c>
    </row>
    <row r="2" spans="1:2" x14ac:dyDescent="0.2">
      <c r="A2">
        <v>30081</v>
      </c>
      <c r="B2" s="28">
        <f t="shared" ref="B2:B28" si="0">A2*125.49/100</f>
        <v>37748.6469</v>
      </c>
    </row>
    <row r="3" spans="1:2" x14ac:dyDescent="0.2">
      <c r="A3">
        <v>272380</v>
      </c>
      <c r="B3" s="28">
        <f t="shared" si="0"/>
        <v>341809.66199999995</v>
      </c>
    </row>
    <row r="4" spans="1:2" x14ac:dyDescent="0.2">
      <c r="A4">
        <v>544795</v>
      </c>
      <c r="B4" s="28">
        <f t="shared" si="0"/>
        <v>683663.24549999996</v>
      </c>
    </row>
    <row r="5" spans="1:2" x14ac:dyDescent="0.2">
      <c r="A5">
        <v>136189</v>
      </c>
      <c r="B5" s="28">
        <f t="shared" si="0"/>
        <v>170903.57610000001</v>
      </c>
    </row>
    <row r="6" spans="1:2" x14ac:dyDescent="0.2">
      <c r="A6">
        <v>681001</v>
      </c>
      <c r="B6" s="28">
        <f t="shared" si="0"/>
        <v>854588.15489999996</v>
      </c>
    </row>
    <row r="7" spans="1:2" x14ac:dyDescent="0.2">
      <c r="A7">
        <v>1362021</v>
      </c>
      <c r="B7" s="28">
        <f t="shared" si="0"/>
        <v>1709200.1528999999</v>
      </c>
    </row>
    <row r="8" spans="1:2" x14ac:dyDescent="0.2">
      <c r="A8">
        <v>272380</v>
      </c>
      <c r="B8" s="28">
        <f t="shared" si="0"/>
        <v>341809.66199999995</v>
      </c>
    </row>
    <row r="9" spans="1:2" x14ac:dyDescent="0.2">
      <c r="A9">
        <v>272380</v>
      </c>
      <c r="B9" s="28">
        <f t="shared" si="0"/>
        <v>341809.66199999995</v>
      </c>
    </row>
    <row r="10" spans="1:2" x14ac:dyDescent="0.2">
      <c r="A10">
        <v>68083</v>
      </c>
      <c r="B10" s="28">
        <f t="shared" si="0"/>
        <v>85437.356700000004</v>
      </c>
    </row>
    <row r="11" spans="1:2" x14ac:dyDescent="0.2">
      <c r="A11">
        <v>68083</v>
      </c>
      <c r="B11" s="28">
        <f t="shared" si="0"/>
        <v>85437.356700000004</v>
      </c>
    </row>
    <row r="12" spans="1:2" x14ac:dyDescent="0.2">
      <c r="A12">
        <v>13588</v>
      </c>
      <c r="B12" s="28">
        <f t="shared" si="0"/>
        <v>17051.581200000001</v>
      </c>
    </row>
    <row r="13" spans="1:2" x14ac:dyDescent="0.2">
      <c r="A13">
        <v>40825</v>
      </c>
      <c r="B13" s="28">
        <f t="shared" si="0"/>
        <v>51231.292500000003</v>
      </c>
    </row>
    <row r="14" spans="1:2" x14ac:dyDescent="0.2">
      <c r="A14">
        <v>13588</v>
      </c>
      <c r="B14" s="28">
        <f t="shared" si="0"/>
        <v>17051.581200000001</v>
      </c>
    </row>
    <row r="15" spans="1:2" x14ac:dyDescent="0.2">
      <c r="A15">
        <v>681001</v>
      </c>
      <c r="B15" s="28">
        <f t="shared" si="0"/>
        <v>854588.15489999996</v>
      </c>
    </row>
    <row r="16" spans="1:2" x14ac:dyDescent="0.2">
      <c r="A16">
        <v>13588</v>
      </c>
      <c r="B16" s="28">
        <f t="shared" si="0"/>
        <v>17051.581200000001</v>
      </c>
    </row>
    <row r="17" spans="1:2" x14ac:dyDescent="0.2">
      <c r="A17">
        <v>68083</v>
      </c>
      <c r="B17" s="28">
        <f t="shared" si="0"/>
        <v>85437.356700000004</v>
      </c>
    </row>
    <row r="18" spans="1:2" x14ac:dyDescent="0.2">
      <c r="A18">
        <v>40825</v>
      </c>
      <c r="B18" s="28">
        <f t="shared" si="0"/>
        <v>51231.292500000003</v>
      </c>
    </row>
    <row r="19" spans="1:2" x14ac:dyDescent="0.2">
      <c r="A19">
        <v>272380</v>
      </c>
      <c r="B19" s="28">
        <f t="shared" si="0"/>
        <v>341809.66199999995</v>
      </c>
    </row>
    <row r="20" spans="1:2" x14ac:dyDescent="0.2">
      <c r="A20">
        <v>681001</v>
      </c>
      <c r="B20" s="28">
        <v>854588</v>
      </c>
    </row>
    <row r="21" spans="1:2" x14ac:dyDescent="0.2">
      <c r="A21">
        <v>136189</v>
      </c>
      <c r="B21" s="28">
        <f t="shared" si="0"/>
        <v>170903.57610000001</v>
      </c>
    </row>
    <row r="22" spans="1:2" x14ac:dyDescent="0.2">
      <c r="A22">
        <v>6780</v>
      </c>
      <c r="B22" s="28">
        <f t="shared" si="0"/>
        <v>8508.2219999999998</v>
      </c>
    </row>
    <row r="23" spans="1:2" x14ac:dyDescent="0.2">
      <c r="A23">
        <v>272380</v>
      </c>
      <c r="B23" s="28">
        <f t="shared" si="0"/>
        <v>341809.66199999995</v>
      </c>
    </row>
    <row r="24" spans="1:2" x14ac:dyDescent="0.2">
      <c r="A24">
        <v>136189</v>
      </c>
      <c r="B24" s="28">
        <f t="shared" si="0"/>
        <v>170903.57610000001</v>
      </c>
    </row>
    <row r="25" spans="1:2" x14ac:dyDescent="0.2">
      <c r="A25">
        <v>13588</v>
      </c>
      <c r="B25" s="28">
        <f t="shared" si="0"/>
        <v>17051.581200000001</v>
      </c>
    </row>
    <row r="26" spans="1:2" x14ac:dyDescent="0.2">
      <c r="A26">
        <v>68083</v>
      </c>
      <c r="B26" s="28">
        <f t="shared" si="0"/>
        <v>85437.356700000004</v>
      </c>
    </row>
    <row r="27" spans="1:2" x14ac:dyDescent="0.2">
      <c r="A27">
        <v>681003</v>
      </c>
      <c r="B27" s="28">
        <f t="shared" si="0"/>
        <v>854590.66469999996</v>
      </c>
    </row>
    <row r="28" spans="1:2" x14ac:dyDescent="0.2">
      <c r="A28">
        <v>272380</v>
      </c>
      <c r="B28" s="28">
        <f t="shared" si="0"/>
        <v>341809.66199999995</v>
      </c>
    </row>
    <row r="30" spans="1:2" ht="13.5" thickBot="1" x14ac:dyDescent="0.25">
      <c r="A30">
        <v>298592</v>
      </c>
      <c r="B30" s="28">
        <f>A30*158.46/100</f>
        <v>473148.88319999998</v>
      </c>
    </row>
    <row r="31" spans="1:2" ht="16.5" thickBot="1" x14ac:dyDescent="0.25">
      <c r="A31" s="19">
        <v>473148</v>
      </c>
      <c r="B31">
        <f>A31*143.93/100</f>
        <v>681001.91639999999</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Belge" ma:contentTypeID="0x01010061FE45E3F8DCC849A4F38711D2F027D5" ma:contentTypeVersion="12" ma:contentTypeDescription="Yeni belge oluşturun." ma:contentTypeScope="" ma:versionID="418d36ae49b654ab7735e286c791ddbf">
  <xsd:schema xmlns:xsd="http://www.w3.org/2001/XMLSchema" xmlns:xs="http://www.w3.org/2001/XMLSchema" xmlns:p="http://schemas.microsoft.com/office/2006/metadata/properties" xmlns:ns3="83eef87e-7b43-47cf-8145-2c8916759873" xmlns:ns4="64fd98bc-0b3d-46b8-aff0-1f6edbc55251" targetNamespace="http://schemas.microsoft.com/office/2006/metadata/properties" ma:root="true" ma:fieldsID="2dc1c73833dc45a6681c744b72201a21" ns3:_="" ns4:_="">
    <xsd:import namespace="83eef87e-7b43-47cf-8145-2c8916759873"/>
    <xsd:import namespace="64fd98bc-0b3d-46b8-aff0-1f6edbc5525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AutoKeyPoints" minOccurs="0"/>
                <xsd:element ref="ns3:MediaServiceKeyPoints" minOccurs="0"/>
                <xsd:element ref="ns3:MediaServiceDateTaken"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eef87e-7b43-47cf-8145-2c89167598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fd98bc-0b3d-46b8-aff0-1f6edbc55251" elementFormDefault="qualified">
    <xsd:import namespace="http://schemas.microsoft.com/office/2006/documentManagement/types"/>
    <xsd:import namespace="http://schemas.microsoft.com/office/infopath/2007/PartnerControls"/>
    <xsd:element name="SharedWithUsers" ma:index="17" nillable="true" ma:displayName="Paylaşılanl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Ayrıntıları ile Paylaşıldı" ma:internalName="SharedWithDetails" ma:readOnly="true">
      <xsd:simpleType>
        <xsd:restriction base="dms:Note">
          <xsd:maxLength value="255"/>
        </xsd:restriction>
      </xsd:simpleType>
    </xsd:element>
    <xsd:element name="SharingHintHash" ma:index="19" nillable="true" ma:displayName="İpucu Paylaşımı Karması"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50B1E5-76FA-48F6-ABB1-415A8E03A23A}">
  <ds:schemaRefs>
    <ds:schemaRef ds:uri="http://schemas.microsoft.com/sharepoint/v3/contenttype/forms"/>
  </ds:schemaRefs>
</ds:datastoreItem>
</file>

<file path=customXml/itemProps2.xml><?xml version="1.0" encoding="utf-8"?>
<ds:datastoreItem xmlns:ds="http://schemas.openxmlformats.org/officeDocument/2006/customXml" ds:itemID="{1A3AD1F8-A4D6-4988-97D5-8462AF9ED2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eef87e-7b43-47cf-8145-2c8916759873"/>
    <ds:schemaRef ds:uri="64fd98bc-0b3d-46b8-aff0-1f6edbc552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0C9F17-B55E-4F94-AA44-A3BD6D7C114C}">
  <ds:schemaRefs>
    <ds:schemaRef ds:uri="http://schemas.microsoft.com/office/2006/documentManagement/types"/>
    <ds:schemaRef ds:uri="http://purl.org/dc/elements/1.1/"/>
    <ds:schemaRef ds:uri="http://schemas.microsoft.com/office/2006/metadata/properties"/>
    <ds:schemaRef ds:uri="http://purl.org/dc/terms/"/>
    <ds:schemaRef ds:uri="64fd98bc-0b3d-46b8-aff0-1f6edbc55251"/>
    <ds:schemaRef ds:uri="http://purl.org/dc/dcmitype/"/>
    <ds:schemaRef ds:uri="http://schemas.microsoft.com/office/infopath/2007/PartnerControls"/>
    <ds:schemaRef ds:uri="http://schemas.openxmlformats.org/package/2006/metadata/core-properties"/>
    <ds:schemaRef ds:uri="83eef87e-7b43-47cf-8145-2c891675987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Sayfa1</vt:lpstr>
      <vt:lpstr>Sayfa2</vt:lpstr>
      <vt:lpstr>Sayfa1!Yazdırma_Alanı</vt:lpstr>
    </vt:vector>
  </TitlesOfParts>
  <Company>ISKUR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ISKUR</dc:creator>
  <cp:lastModifiedBy>Engin ALKAN</cp:lastModifiedBy>
  <cp:lastPrinted>2016-05-24T13:05:16Z</cp:lastPrinted>
  <dcterms:created xsi:type="dcterms:W3CDTF">2008-12-01T09:43:13Z</dcterms:created>
  <dcterms:modified xsi:type="dcterms:W3CDTF">2026-01-27T06:26:24Z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0x01010061FE45E3F8DCC849A4F38711D2F027D5</vt:lpwstr>
  </property>
</Properties>
</file>