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9440" windowHeight="9210" tabRatio="648" firstSheet="54" activeTab="22"/>
  </bookViews>
  <sheets>
    <sheet name="TABLO 1" sheetId="2" r:id="rId1"/>
    <sheet name="TABLO 2" sheetId="3" r:id="rId2"/>
    <sheet name="TABLO 3" sheetId="4" r:id="rId3"/>
    <sheet name="TABLO 4" sheetId="5" r:id="rId4"/>
    <sheet name="TABLO 5" sheetId="6" r:id="rId5"/>
    <sheet name="TABLO 6" sheetId="7" r:id="rId6"/>
    <sheet name="TABLO 7" sheetId="8" r:id="rId7"/>
    <sheet name="TABLO 8" sheetId="9" r:id="rId8"/>
    <sheet name="TABLO 9" sheetId="10" r:id="rId9"/>
    <sheet name="TABLO 10" sheetId="11" r:id="rId10"/>
    <sheet name="TABLO 11" sheetId="12" r:id="rId11"/>
    <sheet name="TABLO 12" sheetId="13" r:id="rId12"/>
    <sheet name="TABLO 13" sheetId="14" r:id="rId13"/>
    <sheet name="TABLO 14" sheetId="15" r:id="rId14"/>
    <sheet name="TABLO 15" sheetId="16" r:id="rId15"/>
    <sheet name="TABLO 16" sheetId="17" r:id="rId16"/>
    <sheet name="TABLO 17" sheetId="18" r:id="rId17"/>
    <sheet name="TABLO 18" sheetId="19" r:id="rId18"/>
    <sheet name="TABLO 19" sheetId="20" r:id="rId19"/>
    <sheet name="TABLO 20" sheetId="21" r:id="rId20"/>
    <sheet name="TABLO 21" sheetId="22" r:id="rId21"/>
    <sheet name="TABLO 21-A" sheetId="23" r:id="rId22"/>
    <sheet name="TABLO 22" sheetId="24" r:id="rId23"/>
    <sheet name="TABLO 23" sheetId="25" r:id="rId24"/>
    <sheet name="TABLO 24" sheetId="26" r:id="rId25"/>
    <sheet name="TABLO 25" sheetId="28" r:id="rId26"/>
    <sheet name="TABLO 26" sheetId="29" r:id="rId27"/>
    <sheet name="TABLO 26A" sheetId="30" r:id="rId28"/>
    <sheet name="TABLO 27" sheetId="32" r:id="rId29"/>
    <sheet name="TABLO 28" sheetId="31" r:id="rId30"/>
    <sheet name="TABLO 28A" sheetId="33" r:id="rId31"/>
    <sheet name="TABLO 29" sheetId="34" r:id="rId32"/>
    <sheet name="TABLO 30" sheetId="35" r:id="rId33"/>
    <sheet name="TABLO 30-A" sheetId="36" r:id="rId34"/>
    <sheet name="TABLO 31" sheetId="37" r:id="rId35"/>
    <sheet name="TABLO 31-A" sheetId="38" r:id="rId36"/>
    <sheet name="TABLO 32" sheetId="39" r:id="rId37"/>
    <sheet name="TABLO 33" sheetId="40" r:id="rId38"/>
    <sheet name="TABLO 34" sheetId="42" r:id="rId39"/>
    <sheet name="TABLO 35" sheetId="43" r:id="rId40"/>
    <sheet name="TABLO 36" sheetId="44" r:id="rId41"/>
    <sheet name="TABLO 37" sheetId="45" r:id="rId42"/>
    <sheet name="TABLO 38" sheetId="46" r:id="rId43"/>
    <sheet name="TABLO 38A" sheetId="47" r:id="rId44"/>
    <sheet name="TABLO 39" sheetId="48" r:id="rId45"/>
    <sheet name="TABLO 39A" sheetId="49" r:id="rId46"/>
    <sheet name="TABLO 40" sheetId="50" r:id="rId47"/>
    <sheet name="TABLO 41" sheetId="51" r:id="rId48"/>
    <sheet name="TABLO 42" sheetId="52" r:id="rId49"/>
    <sheet name="TABLO 43" sheetId="53" r:id="rId50"/>
    <sheet name="TABLO 44" sheetId="55" r:id="rId51"/>
    <sheet name="TABLO 45" sheetId="54" r:id="rId52"/>
    <sheet name="TABLO 46" sheetId="56" r:id="rId53"/>
    <sheet name="TABLO 47" sheetId="57" r:id="rId54"/>
    <sheet name="TABLO 48" sheetId="58" r:id="rId55"/>
    <sheet name="TABLO 49" sheetId="59" r:id="rId56"/>
    <sheet name="TABLO 50" sheetId="60" r:id="rId57"/>
    <sheet name="TABLO 51" sheetId="61" r:id="rId58"/>
    <sheet name="TABLO 52" sheetId="62" r:id="rId59"/>
    <sheet name="TABLO 53" sheetId="63" r:id="rId60"/>
    <sheet name="TABLO 54" sheetId="64" r:id="rId61"/>
    <sheet name="TABLO 55" sheetId="65" r:id="rId62"/>
    <sheet name="TABLO 56" sheetId="66" r:id="rId63"/>
    <sheet name="TABLO 57" sheetId="67" r:id="rId64"/>
    <sheet name="TABLO 58" sheetId="68" r:id="rId65"/>
  </sheets>
  <calcPr calcId="145621"/>
</workbook>
</file>

<file path=xl/calcChain.xml><?xml version="1.0" encoding="utf-8"?>
<calcChain xmlns="http://schemas.openxmlformats.org/spreadsheetml/2006/main">
  <c r="J15" i="24" l="1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12" i="12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12" i="11"/>
  <c r="B83" i="8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12" i="4"/>
  <c r="J68" i="2"/>
  <c r="C7" i="66" l="1"/>
  <c r="C8" i="66"/>
  <c r="C9" i="66"/>
  <c r="C10" i="66"/>
  <c r="C11" i="66"/>
  <c r="C12" i="66"/>
  <c r="C13" i="66"/>
  <c r="C14" i="66"/>
  <c r="C15" i="66"/>
  <c r="C16" i="66"/>
  <c r="C17" i="66"/>
  <c r="C18" i="66"/>
  <c r="C19" i="66"/>
  <c r="C20" i="66"/>
  <c r="C21" i="66"/>
  <c r="C6" i="66"/>
  <c r="D51" i="65"/>
  <c r="D50" i="65"/>
  <c r="D8" i="65"/>
  <c r="D9" i="65"/>
  <c r="D10" i="65"/>
  <c r="D11" i="65"/>
  <c r="D12" i="65"/>
  <c r="D13" i="65"/>
  <c r="D14" i="65"/>
  <c r="D15" i="65"/>
  <c r="D16" i="65"/>
  <c r="D17" i="65"/>
  <c r="D18" i="65"/>
  <c r="D19" i="65"/>
  <c r="D20" i="65"/>
  <c r="D21" i="65"/>
  <c r="D22" i="65"/>
  <c r="D23" i="65"/>
  <c r="D24" i="65"/>
  <c r="D25" i="65"/>
  <c r="D26" i="65"/>
  <c r="D27" i="65"/>
  <c r="D28" i="65"/>
  <c r="D29" i="65"/>
  <c r="D30" i="65"/>
  <c r="D31" i="65"/>
  <c r="D32" i="65"/>
  <c r="D33" i="65"/>
  <c r="D34" i="65"/>
  <c r="D35" i="65"/>
  <c r="D36" i="65"/>
  <c r="D37" i="65"/>
  <c r="D38" i="65"/>
  <c r="D39" i="65"/>
  <c r="D40" i="65"/>
  <c r="D41" i="65"/>
  <c r="D42" i="65"/>
  <c r="D43" i="65"/>
  <c r="D44" i="65"/>
  <c r="D45" i="65"/>
  <c r="D46" i="65"/>
  <c r="D47" i="65"/>
  <c r="D48" i="65"/>
  <c r="D49" i="65"/>
  <c r="D7" i="65"/>
  <c r="C94" i="64" l="1"/>
  <c r="E94" i="64"/>
  <c r="F94" i="64"/>
  <c r="G94" i="64"/>
  <c r="H94" i="64"/>
  <c r="I94" i="64"/>
  <c r="J94" i="64"/>
  <c r="K94" i="64"/>
  <c r="L94" i="64"/>
  <c r="M94" i="64"/>
  <c r="N94" i="64"/>
  <c r="O94" i="64"/>
  <c r="P94" i="64"/>
  <c r="Q94" i="64"/>
  <c r="R94" i="64"/>
  <c r="S94" i="64"/>
  <c r="B94" i="64"/>
  <c r="D83" i="64"/>
  <c r="E83" i="64"/>
  <c r="F83" i="64"/>
  <c r="G83" i="64"/>
  <c r="H83" i="64"/>
  <c r="I83" i="64"/>
  <c r="J83" i="64"/>
  <c r="K83" i="64"/>
  <c r="L83" i="64"/>
  <c r="M83" i="64"/>
  <c r="N83" i="64"/>
  <c r="O83" i="64"/>
  <c r="P83" i="64"/>
  <c r="Q83" i="64"/>
  <c r="R83" i="64"/>
  <c r="S83" i="64"/>
  <c r="C83" i="64"/>
  <c r="B83" i="64"/>
  <c r="G72" i="64"/>
  <c r="G73" i="64"/>
  <c r="G74" i="64"/>
  <c r="G75" i="64"/>
  <c r="G76" i="64"/>
  <c r="G77" i="64"/>
  <c r="G78" i="64"/>
  <c r="G79" i="64"/>
  <c r="G80" i="64"/>
  <c r="G81" i="64"/>
  <c r="G82" i="64"/>
  <c r="S43" i="64" l="1"/>
  <c r="P43" i="64"/>
  <c r="S86" i="64"/>
  <c r="S87" i="64"/>
  <c r="S89" i="64"/>
  <c r="S90" i="64"/>
  <c r="S91" i="64"/>
  <c r="S92" i="64"/>
  <c r="S93" i="64"/>
  <c r="P86" i="64"/>
  <c r="P87" i="64"/>
  <c r="P88" i="64"/>
  <c r="P89" i="64"/>
  <c r="P90" i="64"/>
  <c r="P91" i="64"/>
  <c r="P92" i="64"/>
  <c r="P93" i="64"/>
  <c r="M86" i="64"/>
  <c r="M87" i="64"/>
  <c r="M88" i="64"/>
  <c r="M89" i="64"/>
  <c r="M90" i="64"/>
  <c r="M91" i="64"/>
  <c r="M92" i="64"/>
  <c r="M93" i="64"/>
  <c r="J86" i="64"/>
  <c r="J87" i="64"/>
  <c r="J88" i="64"/>
  <c r="J89" i="64"/>
  <c r="J90" i="64"/>
  <c r="J91" i="64"/>
  <c r="J92" i="64"/>
  <c r="J93" i="64"/>
  <c r="G86" i="64"/>
  <c r="G87" i="64"/>
  <c r="G88" i="64"/>
  <c r="G89" i="64"/>
  <c r="G90" i="64"/>
  <c r="G91" i="64"/>
  <c r="G92" i="64"/>
  <c r="G93" i="64"/>
  <c r="D86" i="64"/>
  <c r="D87" i="64"/>
  <c r="D88" i="64"/>
  <c r="D94" i="64" s="1"/>
  <c r="D89" i="64"/>
  <c r="D90" i="64"/>
  <c r="D91" i="64"/>
  <c r="D92" i="64"/>
  <c r="D93" i="64"/>
  <c r="S72" i="64"/>
  <c r="S73" i="64"/>
  <c r="S74" i="64"/>
  <c r="S75" i="64"/>
  <c r="S76" i="64"/>
  <c r="S77" i="64"/>
  <c r="S78" i="64"/>
  <c r="S79" i="64"/>
  <c r="S80" i="64"/>
  <c r="S81" i="64"/>
  <c r="S82" i="64"/>
  <c r="P72" i="64"/>
  <c r="P73" i="64"/>
  <c r="P74" i="64"/>
  <c r="P75" i="64"/>
  <c r="P76" i="64"/>
  <c r="P77" i="64"/>
  <c r="P78" i="64"/>
  <c r="P79" i="64"/>
  <c r="P80" i="64"/>
  <c r="P81" i="64"/>
  <c r="P82" i="64"/>
  <c r="M72" i="64"/>
  <c r="M73" i="64"/>
  <c r="M74" i="64"/>
  <c r="M75" i="64"/>
  <c r="M76" i="64"/>
  <c r="M77" i="64"/>
  <c r="M78" i="64"/>
  <c r="M79" i="64"/>
  <c r="M80" i="64"/>
  <c r="M81" i="64"/>
  <c r="M82" i="64"/>
  <c r="J72" i="64"/>
  <c r="J73" i="64"/>
  <c r="J74" i="64"/>
  <c r="J75" i="64"/>
  <c r="J76" i="64"/>
  <c r="J77" i="64"/>
  <c r="J78" i="64"/>
  <c r="J79" i="64"/>
  <c r="J80" i="64"/>
  <c r="J81" i="64"/>
  <c r="J82" i="64"/>
  <c r="D72" i="64"/>
  <c r="D73" i="64"/>
  <c r="D74" i="64"/>
  <c r="D75" i="64"/>
  <c r="D76" i="64"/>
  <c r="D77" i="64"/>
  <c r="D78" i="64"/>
  <c r="D79" i="64"/>
  <c r="D80" i="64"/>
  <c r="D81" i="64"/>
  <c r="D82" i="64"/>
  <c r="S85" i="64"/>
  <c r="P85" i="64"/>
  <c r="M85" i="64"/>
  <c r="J85" i="64"/>
  <c r="G85" i="64"/>
  <c r="D85" i="64"/>
  <c r="S71" i="64"/>
  <c r="P71" i="64"/>
  <c r="M71" i="64"/>
  <c r="J71" i="64"/>
  <c r="G71" i="64"/>
  <c r="D71" i="64"/>
  <c r="S46" i="64"/>
  <c r="S47" i="64"/>
  <c r="S48" i="64"/>
  <c r="S49" i="64"/>
  <c r="S50" i="64"/>
  <c r="S51" i="64"/>
  <c r="S52" i="64"/>
  <c r="S53" i="64"/>
  <c r="S54" i="64"/>
  <c r="S55" i="64"/>
  <c r="S56" i="64"/>
  <c r="S57" i="64"/>
  <c r="S58" i="64"/>
  <c r="S59" i="64"/>
  <c r="S60" i="64"/>
  <c r="S61" i="64"/>
  <c r="S62" i="64"/>
  <c r="S63" i="64"/>
  <c r="S64" i="64"/>
  <c r="S65" i="64"/>
  <c r="S66" i="64"/>
  <c r="S67" i="64"/>
  <c r="S68" i="64"/>
  <c r="S69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M46" i="64"/>
  <c r="M47" i="64"/>
  <c r="M48" i="64"/>
  <c r="M49" i="64"/>
  <c r="M50" i="64"/>
  <c r="M51" i="64"/>
  <c r="M52" i="64"/>
  <c r="M53" i="64"/>
  <c r="M54" i="64"/>
  <c r="M55" i="64"/>
  <c r="M56" i="64"/>
  <c r="M57" i="64"/>
  <c r="M58" i="64"/>
  <c r="M59" i="64"/>
  <c r="M60" i="64"/>
  <c r="M61" i="64"/>
  <c r="M62" i="64"/>
  <c r="M63" i="64"/>
  <c r="M64" i="64"/>
  <c r="M65" i="64"/>
  <c r="M66" i="64"/>
  <c r="M67" i="64"/>
  <c r="M68" i="64"/>
  <c r="M69" i="64"/>
  <c r="J46" i="64"/>
  <c r="J47" i="64"/>
  <c r="J48" i="64"/>
  <c r="J49" i="64"/>
  <c r="J50" i="64"/>
  <c r="J51" i="64"/>
  <c r="J52" i="64"/>
  <c r="J53" i="64"/>
  <c r="J54" i="64"/>
  <c r="J55" i="64"/>
  <c r="J56" i="64"/>
  <c r="J57" i="64"/>
  <c r="J58" i="64"/>
  <c r="J59" i="64"/>
  <c r="J60" i="64"/>
  <c r="J61" i="64"/>
  <c r="J62" i="64"/>
  <c r="J63" i="64"/>
  <c r="J64" i="64"/>
  <c r="J65" i="64"/>
  <c r="J66" i="64"/>
  <c r="J67" i="64"/>
  <c r="J68" i="64"/>
  <c r="J69" i="64"/>
  <c r="G46" i="64"/>
  <c r="G47" i="64"/>
  <c r="G48" i="64"/>
  <c r="G49" i="64"/>
  <c r="G50" i="64"/>
  <c r="G51" i="64"/>
  <c r="G52" i="64"/>
  <c r="G53" i="64"/>
  <c r="G54" i="64"/>
  <c r="G55" i="64"/>
  <c r="G56" i="64"/>
  <c r="G57" i="64"/>
  <c r="G58" i="64"/>
  <c r="G59" i="64"/>
  <c r="G60" i="64"/>
  <c r="G61" i="64"/>
  <c r="G62" i="64"/>
  <c r="G63" i="64"/>
  <c r="G64" i="64"/>
  <c r="G65" i="64"/>
  <c r="G66" i="64"/>
  <c r="G67" i="64"/>
  <c r="G68" i="64"/>
  <c r="G69" i="64"/>
  <c r="D46" i="64"/>
  <c r="D47" i="64"/>
  <c r="D48" i="64"/>
  <c r="D49" i="64"/>
  <c r="D50" i="64"/>
  <c r="D51" i="64"/>
  <c r="D52" i="64"/>
  <c r="D53" i="64"/>
  <c r="D54" i="64"/>
  <c r="D55" i="64"/>
  <c r="D56" i="64"/>
  <c r="D57" i="64"/>
  <c r="D58" i="64"/>
  <c r="D59" i="64"/>
  <c r="D60" i="64"/>
  <c r="D61" i="64"/>
  <c r="D62" i="64"/>
  <c r="D63" i="64"/>
  <c r="D64" i="64"/>
  <c r="D65" i="64"/>
  <c r="D66" i="64"/>
  <c r="D67" i="64"/>
  <c r="D68" i="64"/>
  <c r="D69" i="64"/>
  <c r="S45" i="64"/>
  <c r="P45" i="64"/>
  <c r="M45" i="64"/>
  <c r="J45" i="64"/>
  <c r="G45" i="64"/>
  <c r="D45" i="64"/>
  <c r="J43" i="64"/>
  <c r="S8" i="64"/>
  <c r="S9" i="64"/>
  <c r="S10" i="64"/>
  <c r="S11" i="64"/>
  <c r="S12" i="64"/>
  <c r="S13" i="64"/>
  <c r="S14" i="64"/>
  <c r="S15" i="64"/>
  <c r="S16" i="64"/>
  <c r="S17" i="64"/>
  <c r="S18" i="64"/>
  <c r="S19" i="64"/>
  <c r="S20" i="64"/>
  <c r="S21" i="64"/>
  <c r="S22" i="64"/>
  <c r="S23" i="64"/>
  <c r="S24" i="64"/>
  <c r="S25" i="64"/>
  <c r="S26" i="64"/>
  <c r="S27" i="64"/>
  <c r="S28" i="64"/>
  <c r="S29" i="64"/>
  <c r="S30" i="64"/>
  <c r="S31" i="64"/>
  <c r="S32" i="64"/>
  <c r="S33" i="64"/>
  <c r="S34" i="64"/>
  <c r="S35" i="64"/>
  <c r="S36" i="64"/>
  <c r="S37" i="64"/>
  <c r="S38" i="64"/>
  <c r="S39" i="64"/>
  <c r="S40" i="64"/>
  <c r="S41" i="64"/>
  <c r="S42" i="64"/>
  <c r="P8" i="64"/>
  <c r="P9" i="64"/>
  <c r="P10" i="64"/>
  <c r="P11" i="64"/>
  <c r="P12" i="64"/>
  <c r="P13" i="64"/>
  <c r="P14" i="64"/>
  <c r="P15" i="64"/>
  <c r="P16" i="64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37" i="64"/>
  <c r="P38" i="64"/>
  <c r="P39" i="64"/>
  <c r="P40" i="64"/>
  <c r="P41" i="64"/>
  <c r="P42" i="64"/>
  <c r="M8" i="64"/>
  <c r="M9" i="64"/>
  <c r="M10" i="64"/>
  <c r="M11" i="64"/>
  <c r="M12" i="64"/>
  <c r="M13" i="64"/>
  <c r="M14" i="64"/>
  <c r="M15" i="64"/>
  <c r="M16" i="64"/>
  <c r="M17" i="64"/>
  <c r="M18" i="64"/>
  <c r="M19" i="64"/>
  <c r="M20" i="64"/>
  <c r="M21" i="64"/>
  <c r="M22" i="64"/>
  <c r="M23" i="64"/>
  <c r="M24" i="64"/>
  <c r="M25" i="64"/>
  <c r="M26" i="64"/>
  <c r="M27" i="64"/>
  <c r="M28" i="64"/>
  <c r="M29" i="64"/>
  <c r="M30" i="64"/>
  <c r="M31" i="64"/>
  <c r="M32" i="64"/>
  <c r="M33" i="64"/>
  <c r="M34" i="64"/>
  <c r="M35" i="64"/>
  <c r="M36" i="64"/>
  <c r="M37" i="64"/>
  <c r="M38" i="64"/>
  <c r="M39" i="64"/>
  <c r="M40" i="64"/>
  <c r="M41" i="64"/>
  <c r="M42" i="64"/>
  <c r="M43" i="64"/>
  <c r="J8" i="64"/>
  <c r="J9" i="64"/>
  <c r="J10" i="64"/>
  <c r="J11" i="64"/>
  <c r="J12" i="64"/>
  <c r="J13" i="64"/>
  <c r="J14" i="64"/>
  <c r="J15" i="64"/>
  <c r="J16" i="64"/>
  <c r="J17" i="64"/>
  <c r="J18" i="64"/>
  <c r="J19" i="64"/>
  <c r="J20" i="64"/>
  <c r="J21" i="64"/>
  <c r="J22" i="64"/>
  <c r="J23" i="64"/>
  <c r="J24" i="64"/>
  <c r="J25" i="64"/>
  <c r="J26" i="64"/>
  <c r="J27" i="64"/>
  <c r="J28" i="64"/>
  <c r="J29" i="64"/>
  <c r="J30" i="64"/>
  <c r="J31" i="64"/>
  <c r="J32" i="64"/>
  <c r="J33" i="64"/>
  <c r="J34" i="64"/>
  <c r="J35" i="64"/>
  <c r="J36" i="64"/>
  <c r="J37" i="64"/>
  <c r="J38" i="64"/>
  <c r="J39" i="64"/>
  <c r="J40" i="64"/>
  <c r="J41" i="64"/>
  <c r="J42" i="64"/>
  <c r="G8" i="64"/>
  <c r="G9" i="64"/>
  <c r="G10" i="64"/>
  <c r="G11" i="64"/>
  <c r="G12" i="64"/>
  <c r="G13" i="64"/>
  <c r="G14" i="64"/>
  <c r="G15" i="64"/>
  <c r="G16" i="64"/>
  <c r="G17" i="64"/>
  <c r="G18" i="64"/>
  <c r="G19" i="64"/>
  <c r="G20" i="64"/>
  <c r="G21" i="64"/>
  <c r="G22" i="64"/>
  <c r="G23" i="64"/>
  <c r="G24" i="64"/>
  <c r="G25" i="64"/>
  <c r="G26" i="64"/>
  <c r="G27" i="64"/>
  <c r="G28" i="64"/>
  <c r="G29" i="64"/>
  <c r="G30" i="64"/>
  <c r="G31" i="64"/>
  <c r="G32" i="64"/>
  <c r="G33" i="64"/>
  <c r="G34" i="64"/>
  <c r="G35" i="64"/>
  <c r="G36" i="64"/>
  <c r="G37" i="64"/>
  <c r="G38" i="64"/>
  <c r="G39" i="64"/>
  <c r="G40" i="64"/>
  <c r="G41" i="64"/>
  <c r="G42" i="64"/>
  <c r="G43" i="64"/>
  <c r="D8" i="64"/>
  <c r="D9" i="64"/>
  <c r="D10" i="64"/>
  <c r="D11" i="64"/>
  <c r="D12" i="64"/>
  <c r="D13" i="64"/>
  <c r="D14" i="64"/>
  <c r="D15" i="64"/>
  <c r="D16" i="64"/>
  <c r="D17" i="64"/>
  <c r="D18" i="64"/>
  <c r="D19" i="64"/>
  <c r="D20" i="64"/>
  <c r="D21" i="64"/>
  <c r="D22" i="64"/>
  <c r="D23" i="64"/>
  <c r="D24" i="64"/>
  <c r="D25" i="64"/>
  <c r="D26" i="64"/>
  <c r="D27" i="64"/>
  <c r="D28" i="64"/>
  <c r="D29" i="64"/>
  <c r="D30" i="64"/>
  <c r="D31" i="64"/>
  <c r="D32" i="64"/>
  <c r="D33" i="64"/>
  <c r="D34" i="64"/>
  <c r="D35" i="64"/>
  <c r="D36" i="64"/>
  <c r="D37" i="64"/>
  <c r="D38" i="64"/>
  <c r="D39" i="64"/>
  <c r="D40" i="64"/>
  <c r="D41" i="64"/>
  <c r="D42" i="64"/>
  <c r="D43" i="64"/>
  <c r="S7" i="64"/>
  <c r="P7" i="64"/>
  <c r="M7" i="64"/>
  <c r="J7" i="64"/>
  <c r="G7" i="64"/>
  <c r="D7" i="64"/>
  <c r="M29" i="63" l="1"/>
  <c r="J29" i="63"/>
  <c r="S39" i="63"/>
  <c r="P39" i="63"/>
  <c r="J54" i="63"/>
  <c r="M81" i="63"/>
  <c r="D81" i="63"/>
  <c r="G101" i="63"/>
  <c r="J19" i="63"/>
  <c r="D19" i="63"/>
  <c r="D9" i="63"/>
  <c r="D10" i="63"/>
  <c r="D11" i="63"/>
  <c r="D12" i="63"/>
  <c r="D13" i="63"/>
  <c r="D14" i="63"/>
  <c r="D15" i="63"/>
  <c r="D16" i="63"/>
  <c r="D17" i="63"/>
  <c r="D18" i="63"/>
  <c r="S84" i="63" l="1"/>
  <c r="S85" i="63"/>
  <c r="S86" i="63"/>
  <c r="S87" i="63"/>
  <c r="S88" i="63"/>
  <c r="S89" i="63"/>
  <c r="S90" i="63"/>
  <c r="S91" i="63"/>
  <c r="S92" i="63"/>
  <c r="S93" i="63"/>
  <c r="S94" i="63"/>
  <c r="S95" i="63"/>
  <c r="S96" i="63"/>
  <c r="S97" i="63"/>
  <c r="S98" i="63"/>
  <c r="S99" i="63"/>
  <c r="S100" i="63"/>
  <c r="S101" i="63"/>
  <c r="P84" i="63"/>
  <c r="P85" i="63"/>
  <c r="P86" i="63"/>
  <c r="P87" i="63"/>
  <c r="P88" i="63"/>
  <c r="P89" i="63"/>
  <c r="P90" i="63"/>
  <c r="P91" i="63"/>
  <c r="P92" i="63"/>
  <c r="P93" i="63"/>
  <c r="P94" i="63"/>
  <c r="P95" i="63"/>
  <c r="P96" i="63"/>
  <c r="P97" i="63"/>
  <c r="P98" i="63"/>
  <c r="P99" i="63"/>
  <c r="P100" i="63"/>
  <c r="P101" i="63"/>
  <c r="M84" i="63"/>
  <c r="M85" i="63"/>
  <c r="M86" i="63"/>
  <c r="M87" i="63"/>
  <c r="M88" i="63"/>
  <c r="M89" i="63"/>
  <c r="M90" i="63"/>
  <c r="M91" i="63"/>
  <c r="M92" i="63"/>
  <c r="M93" i="63"/>
  <c r="M94" i="63"/>
  <c r="M95" i="63"/>
  <c r="M96" i="63"/>
  <c r="M97" i="63"/>
  <c r="M98" i="63"/>
  <c r="M99" i="63"/>
  <c r="M100" i="63"/>
  <c r="M101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G84" i="63"/>
  <c r="G85" i="63"/>
  <c r="G86" i="63"/>
  <c r="G87" i="63"/>
  <c r="G88" i="63"/>
  <c r="G89" i="63"/>
  <c r="G90" i="63"/>
  <c r="G91" i="63"/>
  <c r="G92" i="63"/>
  <c r="G93" i="63"/>
  <c r="G94" i="63"/>
  <c r="G95" i="63"/>
  <c r="G96" i="63"/>
  <c r="G97" i="63"/>
  <c r="G98" i="63"/>
  <c r="G99" i="63"/>
  <c r="G100" i="63"/>
  <c r="D84" i="63"/>
  <c r="D85" i="63"/>
  <c r="D86" i="63"/>
  <c r="D87" i="63"/>
  <c r="D88" i="63"/>
  <c r="D89" i="63"/>
  <c r="D90" i="63"/>
  <c r="D91" i="63"/>
  <c r="D92" i="63"/>
  <c r="D93" i="63"/>
  <c r="D94" i="63"/>
  <c r="D95" i="63"/>
  <c r="D96" i="63"/>
  <c r="D97" i="63"/>
  <c r="D98" i="63"/>
  <c r="D99" i="63"/>
  <c r="D100" i="63"/>
  <c r="D101" i="63"/>
  <c r="S83" i="63"/>
  <c r="P83" i="63"/>
  <c r="M83" i="63"/>
  <c r="J83" i="63"/>
  <c r="G83" i="63"/>
  <c r="D83" i="63"/>
  <c r="S68" i="63"/>
  <c r="S69" i="63"/>
  <c r="S70" i="63"/>
  <c r="S71" i="63"/>
  <c r="S72" i="63"/>
  <c r="S73" i="63"/>
  <c r="S74" i="63"/>
  <c r="S75" i="63"/>
  <c r="S76" i="63"/>
  <c r="S77" i="63"/>
  <c r="S78" i="63"/>
  <c r="S79" i="63"/>
  <c r="S80" i="63"/>
  <c r="S81" i="63"/>
  <c r="P68" i="63"/>
  <c r="P69" i="63"/>
  <c r="P70" i="63"/>
  <c r="P71" i="63"/>
  <c r="P72" i="63"/>
  <c r="P73" i="63"/>
  <c r="P74" i="63"/>
  <c r="P75" i="63"/>
  <c r="P76" i="63"/>
  <c r="P77" i="63"/>
  <c r="P78" i="63"/>
  <c r="P79" i="63"/>
  <c r="P80" i="63"/>
  <c r="P81" i="63"/>
  <c r="M68" i="63"/>
  <c r="M69" i="63"/>
  <c r="M70" i="63"/>
  <c r="M71" i="63"/>
  <c r="M72" i="63"/>
  <c r="M73" i="63"/>
  <c r="M74" i="63"/>
  <c r="M75" i="63"/>
  <c r="M76" i="63"/>
  <c r="M77" i="63"/>
  <c r="M78" i="63"/>
  <c r="M79" i="63"/>
  <c r="M80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G68" i="63"/>
  <c r="G69" i="63"/>
  <c r="G70" i="63"/>
  <c r="G71" i="63"/>
  <c r="G72" i="63"/>
  <c r="G73" i="63"/>
  <c r="G74" i="63"/>
  <c r="G75" i="63"/>
  <c r="G76" i="63"/>
  <c r="G77" i="63"/>
  <c r="G78" i="63"/>
  <c r="G79" i="63"/>
  <c r="G80" i="63"/>
  <c r="G81" i="63"/>
  <c r="D68" i="63"/>
  <c r="D69" i="63"/>
  <c r="D70" i="63"/>
  <c r="D71" i="63"/>
  <c r="D72" i="63"/>
  <c r="D73" i="63"/>
  <c r="D74" i="63"/>
  <c r="D75" i="63"/>
  <c r="D76" i="63"/>
  <c r="D77" i="63"/>
  <c r="D78" i="63"/>
  <c r="D79" i="63"/>
  <c r="D80" i="63"/>
  <c r="S67" i="63"/>
  <c r="P67" i="63"/>
  <c r="M67" i="63"/>
  <c r="J67" i="63"/>
  <c r="G67" i="63"/>
  <c r="D67" i="63"/>
  <c r="S65" i="63"/>
  <c r="S57" i="63"/>
  <c r="S58" i="63"/>
  <c r="S59" i="63"/>
  <c r="S60" i="63"/>
  <c r="S61" i="63"/>
  <c r="S62" i="63"/>
  <c r="S63" i="63"/>
  <c r="S64" i="63"/>
  <c r="P57" i="63"/>
  <c r="P58" i="63"/>
  <c r="P59" i="63"/>
  <c r="P60" i="63"/>
  <c r="P61" i="63"/>
  <c r="P62" i="63"/>
  <c r="P63" i="63"/>
  <c r="P64" i="63"/>
  <c r="P65" i="63"/>
  <c r="M57" i="63"/>
  <c r="M58" i="63"/>
  <c r="M59" i="63"/>
  <c r="M60" i="63"/>
  <c r="M61" i="63"/>
  <c r="M62" i="63"/>
  <c r="M63" i="63"/>
  <c r="M64" i="63"/>
  <c r="M65" i="63"/>
  <c r="J57" i="63"/>
  <c r="J58" i="63"/>
  <c r="J59" i="63"/>
  <c r="J60" i="63"/>
  <c r="J61" i="63"/>
  <c r="J62" i="63"/>
  <c r="J63" i="63"/>
  <c r="J64" i="63"/>
  <c r="J65" i="63"/>
  <c r="G57" i="63"/>
  <c r="G58" i="63"/>
  <c r="G59" i="63"/>
  <c r="G60" i="63"/>
  <c r="G61" i="63"/>
  <c r="G62" i="63"/>
  <c r="G63" i="63"/>
  <c r="G64" i="63"/>
  <c r="G65" i="63"/>
  <c r="D57" i="63"/>
  <c r="D58" i="63"/>
  <c r="D59" i="63"/>
  <c r="D60" i="63"/>
  <c r="D61" i="63"/>
  <c r="D62" i="63"/>
  <c r="D63" i="63"/>
  <c r="D64" i="63"/>
  <c r="D65" i="63"/>
  <c r="S56" i="63"/>
  <c r="P56" i="63"/>
  <c r="M56" i="63"/>
  <c r="J56" i="63"/>
  <c r="G56" i="63"/>
  <c r="D56" i="63"/>
  <c r="S42" i="63"/>
  <c r="S43" i="63"/>
  <c r="S44" i="63"/>
  <c r="S45" i="63"/>
  <c r="S46" i="63"/>
  <c r="S47" i="63"/>
  <c r="S48" i="63"/>
  <c r="S49" i="63"/>
  <c r="S50" i="63"/>
  <c r="S51" i="63"/>
  <c r="S52" i="63"/>
  <c r="S53" i="63"/>
  <c r="S54" i="63"/>
  <c r="P42" i="63"/>
  <c r="P43" i="63"/>
  <c r="P44" i="63"/>
  <c r="P45" i="63"/>
  <c r="P46" i="63"/>
  <c r="P47" i="63"/>
  <c r="P48" i="63"/>
  <c r="P49" i="63"/>
  <c r="P50" i="63"/>
  <c r="P51" i="63"/>
  <c r="P52" i="63"/>
  <c r="P53" i="63"/>
  <c r="M42" i="63"/>
  <c r="M43" i="63"/>
  <c r="M44" i="63"/>
  <c r="M45" i="63"/>
  <c r="M46" i="63"/>
  <c r="M47" i="63"/>
  <c r="M48" i="63"/>
  <c r="M49" i="63"/>
  <c r="M50" i="63"/>
  <c r="M51" i="63"/>
  <c r="M52" i="63"/>
  <c r="M53" i="63"/>
  <c r="M54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G42" i="63"/>
  <c r="G43" i="63"/>
  <c r="G44" i="63"/>
  <c r="G45" i="63"/>
  <c r="G46" i="63"/>
  <c r="G47" i="63"/>
  <c r="G48" i="63"/>
  <c r="G49" i="63"/>
  <c r="G50" i="63"/>
  <c r="G51" i="63"/>
  <c r="G52" i="63"/>
  <c r="G53" i="63"/>
  <c r="G54" i="63"/>
  <c r="D42" i="63"/>
  <c r="D43" i="63"/>
  <c r="D44" i="63"/>
  <c r="D45" i="63"/>
  <c r="D46" i="63"/>
  <c r="D47" i="63"/>
  <c r="D48" i="63"/>
  <c r="D49" i="63"/>
  <c r="D50" i="63"/>
  <c r="D51" i="63"/>
  <c r="D52" i="63"/>
  <c r="D53" i="63"/>
  <c r="D54" i="63"/>
  <c r="S41" i="63"/>
  <c r="P41" i="63"/>
  <c r="M41" i="63"/>
  <c r="J41" i="63"/>
  <c r="G41" i="63"/>
  <c r="D41" i="63"/>
  <c r="S32" i="63"/>
  <c r="S33" i="63"/>
  <c r="S34" i="63"/>
  <c r="S35" i="63"/>
  <c r="S36" i="63"/>
  <c r="S37" i="63"/>
  <c r="S38" i="63"/>
  <c r="P32" i="63"/>
  <c r="P33" i="63"/>
  <c r="P34" i="63"/>
  <c r="P35" i="63"/>
  <c r="P36" i="63"/>
  <c r="P37" i="63"/>
  <c r="P38" i="63"/>
  <c r="M32" i="63"/>
  <c r="M33" i="63"/>
  <c r="M34" i="63"/>
  <c r="M35" i="63"/>
  <c r="M36" i="63"/>
  <c r="M37" i="63"/>
  <c r="M38" i="63"/>
  <c r="J32" i="63"/>
  <c r="J33" i="63"/>
  <c r="J34" i="63"/>
  <c r="J35" i="63"/>
  <c r="J36" i="63"/>
  <c r="J37" i="63"/>
  <c r="J38" i="63"/>
  <c r="J39" i="63"/>
  <c r="G32" i="63"/>
  <c r="G33" i="63"/>
  <c r="G34" i="63"/>
  <c r="G35" i="63"/>
  <c r="G36" i="63"/>
  <c r="G37" i="63"/>
  <c r="G38" i="63"/>
  <c r="G39" i="63"/>
  <c r="D32" i="63"/>
  <c r="D33" i="63"/>
  <c r="D34" i="63"/>
  <c r="D35" i="63"/>
  <c r="D36" i="63"/>
  <c r="D37" i="63"/>
  <c r="D38" i="63"/>
  <c r="D39" i="63"/>
  <c r="S31" i="63"/>
  <c r="P31" i="63"/>
  <c r="M31" i="63"/>
  <c r="J31" i="63"/>
  <c r="G31" i="63"/>
  <c r="D31" i="63"/>
  <c r="S22" i="63"/>
  <c r="S23" i="63"/>
  <c r="S24" i="63"/>
  <c r="S25" i="63"/>
  <c r="S26" i="63"/>
  <c r="S27" i="63"/>
  <c r="S28" i="63"/>
  <c r="S29" i="63"/>
  <c r="P22" i="63"/>
  <c r="P23" i="63"/>
  <c r="P24" i="63"/>
  <c r="P25" i="63"/>
  <c r="P26" i="63"/>
  <c r="P27" i="63"/>
  <c r="P28" i="63"/>
  <c r="P29" i="63"/>
  <c r="M22" i="63"/>
  <c r="M23" i="63"/>
  <c r="M24" i="63"/>
  <c r="M25" i="63"/>
  <c r="M26" i="63"/>
  <c r="M27" i="63"/>
  <c r="M28" i="63"/>
  <c r="J22" i="63"/>
  <c r="J23" i="63"/>
  <c r="J24" i="63"/>
  <c r="J25" i="63"/>
  <c r="J26" i="63"/>
  <c r="J27" i="63"/>
  <c r="J28" i="63"/>
  <c r="G22" i="63"/>
  <c r="G23" i="63"/>
  <c r="G24" i="63"/>
  <c r="G25" i="63"/>
  <c r="G26" i="63"/>
  <c r="G27" i="63"/>
  <c r="G28" i="63"/>
  <c r="G29" i="63"/>
  <c r="D22" i="63"/>
  <c r="D23" i="63"/>
  <c r="D24" i="63"/>
  <c r="D25" i="63"/>
  <c r="D26" i="63"/>
  <c r="D27" i="63"/>
  <c r="D28" i="63"/>
  <c r="D29" i="63"/>
  <c r="S21" i="63"/>
  <c r="P21" i="63"/>
  <c r="M21" i="63"/>
  <c r="J21" i="63"/>
  <c r="G21" i="63"/>
  <c r="D21" i="63"/>
  <c r="S9" i="63"/>
  <c r="S10" i="63"/>
  <c r="S11" i="63"/>
  <c r="S12" i="63"/>
  <c r="S13" i="63"/>
  <c r="S14" i="63"/>
  <c r="S15" i="63"/>
  <c r="S16" i="63"/>
  <c r="S17" i="63"/>
  <c r="S18" i="63"/>
  <c r="S19" i="63"/>
  <c r="P9" i="63"/>
  <c r="P10" i="63"/>
  <c r="P11" i="63"/>
  <c r="P12" i="63"/>
  <c r="P13" i="63"/>
  <c r="P14" i="63"/>
  <c r="P15" i="63"/>
  <c r="P16" i="63"/>
  <c r="P17" i="63"/>
  <c r="P18" i="63"/>
  <c r="P19" i="63"/>
  <c r="M9" i="63"/>
  <c r="M10" i="63"/>
  <c r="M11" i="63"/>
  <c r="M12" i="63"/>
  <c r="M13" i="63"/>
  <c r="M14" i="63"/>
  <c r="M15" i="63"/>
  <c r="M16" i="63"/>
  <c r="M17" i="63"/>
  <c r="M18" i="63"/>
  <c r="M19" i="63"/>
  <c r="J9" i="63"/>
  <c r="J10" i="63"/>
  <c r="J11" i="63"/>
  <c r="J12" i="63"/>
  <c r="J13" i="63"/>
  <c r="J14" i="63"/>
  <c r="J15" i="63"/>
  <c r="J16" i="63"/>
  <c r="J17" i="63"/>
  <c r="J18" i="63"/>
  <c r="G9" i="63"/>
  <c r="G10" i="63"/>
  <c r="G11" i="63"/>
  <c r="G12" i="63"/>
  <c r="G13" i="63"/>
  <c r="G14" i="63"/>
  <c r="G15" i="63"/>
  <c r="G16" i="63"/>
  <c r="G17" i="63"/>
  <c r="G18" i="63"/>
  <c r="G19" i="63"/>
  <c r="S8" i="63"/>
  <c r="P8" i="63"/>
  <c r="M8" i="63"/>
  <c r="J8" i="63"/>
  <c r="G8" i="63"/>
  <c r="D8" i="63"/>
  <c r="S79" i="62" l="1"/>
  <c r="S8" i="62"/>
  <c r="S9" i="62"/>
  <c r="S10" i="62"/>
  <c r="S11" i="62"/>
  <c r="S12" i="62"/>
  <c r="S13" i="62"/>
  <c r="S14" i="62"/>
  <c r="S15" i="62"/>
  <c r="S16" i="62"/>
  <c r="S17" i="62"/>
  <c r="S18" i="62"/>
  <c r="S19" i="62"/>
  <c r="S20" i="62"/>
  <c r="S21" i="62"/>
  <c r="S22" i="62"/>
  <c r="S23" i="62"/>
  <c r="S24" i="62"/>
  <c r="S25" i="62"/>
  <c r="S26" i="62"/>
  <c r="S27" i="62"/>
  <c r="S28" i="62"/>
  <c r="S29" i="62"/>
  <c r="S30" i="62"/>
  <c r="S31" i="62"/>
  <c r="S32" i="62"/>
  <c r="S33" i="62"/>
  <c r="S34" i="62"/>
  <c r="S35" i="62"/>
  <c r="S36" i="62"/>
  <c r="S37" i="62"/>
  <c r="S38" i="62"/>
  <c r="S39" i="62"/>
  <c r="S40" i="62"/>
  <c r="S41" i="62"/>
  <c r="S42" i="62"/>
  <c r="S43" i="62"/>
  <c r="S44" i="62"/>
  <c r="S45" i="62"/>
  <c r="S46" i="62"/>
  <c r="S47" i="62"/>
  <c r="S48" i="62"/>
  <c r="S49" i="62"/>
  <c r="S50" i="62"/>
  <c r="S51" i="62"/>
  <c r="S52" i="62"/>
  <c r="S53" i="62"/>
  <c r="S54" i="62"/>
  <c r="S55" i="62"/>
  <c r="S56" i="62"/>
  <c r="S57" i="62"/>
  <c r="S58" i="62"/>
  <c r="S59" i="62"/>
  <c r="S60" i="62"/>
  <c r="S61" i="62"/>
  <c r="S62" i="62"/>
  <c r="S63" i="62"/>
  <c r="S64" i="62"/>
  <c r="S65" i="62"/>
  <c r="S66" i="62"/>
  <c r="S67" i="62"/>
  <c r="S68" i="62"/>
  <c r="S69" i="62"/>
  <c r="S70" i="62"/>
  <c r="S71" i="62"/>
  <c r="S72" i="62"/>
  <c r="S73" i="62"/>
  <c r="S74" i="62"/>
  <c r="S75" i="62"/>
  <c r="S76" i="62"/>
  <c r="S77" i="62"/>
  <c r="S78" i="62"/>
  <c r="P8" i="62"/>
  <c r="P9" i="62"/>
  <c r="P10" i="62"/>
  <c r="P11" i="62"/>
  <c r="P12" i="62"/>
  <c r="P13" i="62"/>
  <c r="P14" i="62"/>
  <c r="P15" i="62"/>
  <c r="P16" i="62"/>
  <c r="P17" i="62"/>
  <c r="P18" i="62"/>
  <c r="P19" i="62"/>
  <c r="P20" i="62"/>
  <c r="P21" i="62"/>
  <c r="P22" i="62"/>
  <c r="P23" i="62"/>
  <c r="P24" i="62"/>
  <c r="P25" i="62"/>
  <c r="P26" i="62"/>
  <c r="P27" i="62"/>
  <c r="P28" i="62"/>
  <c r="P29" i="62"/>
  <c r="P30" i="62"/>
  <c r="P31" i="62"/>
  <c r="P32" i="62"/>
  <c r="P33" i="62"/>
  <c r="P34" i="62"/>
  <c r="P35" i="62"/>
  <c r="P36" i="62"/>
  <c r="P37" i="62"/>
  <c r="P38" i="62"/>
  <c r="P39" i="62"/>
  <c r="P40" i="62"/>
  <c r="P41" i="62"/>
  <c r="P42" i="62"/>
  <c r="P43" i="62"/>
  <c r="P44" i="62"/>
  <c r="P45" i="62"/>
  <c r="P46" i="62"/>
  <c r="P47" i="62"/>
  <c r="P48" i="62"/>
  <c r="P49" i="62"/>
  <c r="P50" i="62"/>
  <c r="P51" i="62"/>
  <c r="P52" i="62"/>
  <c r="P53" i="62"/>
  <c r="P54" i="62"/>
  <c r="P55" i="62"/>
  <c r="P56" i="62"/>
  <c r="P57" i="62"/>
  <c r="P58" i="62"/>
  <c r="P59" i="62"/>
  <c r="P60" i="62"/>
  <c r="P61" i="62"/>
  <c r="P62" i="62"/>
  <c r="P63" i="62"/>
  <c r="P64" i="62"/>
  <c r="P65" i="62"/>
  <c r="P66" i="62"/>
  <c r="P67" i="62"/>
  <c r="P68" i="62"/>
  <c r="P69" i="62"/>
  <c r="P70" i="62"/>
  <c r="P71" i="62"/>
  <c r="P72" i="62"/>
  <c r="P73" i="62"/>
  <c r="P74" i="62"/>
  <c r="P75" i="62"/>
  <c r="P76" i="62"/>
  <c r="P77" i="62"/>
  <c r="P78" i="62"/>
  <c r="P79" i="62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27" i="62"/>
  <c r="M28" i="62"/>
  <c r="M29" i="62"/>
  <c r="M30" i="62"/>
  <c r="M31" i="62"/>
  <c r="M32" i="62"/>
  <c r="M33" i="62"/>
  <c r="M34" i="62"/>
  <c r="M35" i="62"/>
  <c r="M36" i="62"/>
  <c r="M37" i="62"/>
  <c r="M38" i="62"/>
  <c r="M39" i="62"/>
  <c r="M40" i="62"/>
  <c r="M41" i="62"/>
  <c r="M42" i="62"/>
  <c r="M43" i="62"/>
  <c r="M44" i="62"/>
  <c r="M45" i="62"/>
  <c r="M46" i="62"/>
  <c r="M47" i="62"/>
  <c r="M48" i="62"/>
  <c r="M49" i="62"/>
  <c r="M50" i="62"/>
  <c r="M51" i="62"/>
  <c r="M52" i="62"/>
  <c r="M53" i="62"/>
  <c r="M54" i="62"/>
  <c r="M55" i="62"/>
  <c r="M56" i="62"/>
  <c r="M57" i="62"/>
  <c r="M58" i="62"/>
  <c r="M59" i="62"/>
  <c r="M60" i="62"/>
  <c r="M61" i="62"/>
  <c r="M62" i="62"/>
  <c r="M63" i="62"/>
  <c r="M64" i="62"/>
  <c r="M65" i="62"/>
  <c r="M66" i="62"/>
  <c r="M67" i="62"/>
  <c r="M68" i="62"/>
  <c r="M69" i="62"/>
  <c r="M70" i="62"/>
  <c r="M71" i="62"/>
  <c r="M72" i="62"/>
  <c r="M73" i="62"/>
  <c r="M74" i="62"/>
  <c r="M75" i="62"/>
  <c r="M76" i="62"/>
  <c r="M77" i="62"/>
  <c r="M78" i="62"/>
  <c r="M79" i="62"/>
  <c r="J79" i="62"/>
  <c r="J8" i="62"/>
  <c r="J9" i="62"/>
  <c r="J10" i="62"/>
  <c r="J11" i="62"/>
  <c r="J12" i="62"/>
  <c r="J13" i="62"/>
  <c r="J14" i="62"/>
  <c r="J15" i="62"/>
  <c r="J16" i="62"/>
  <c r="J17" i="62"/>
  <c r="J18" i="62"/>
  <c r="J19" i="62"/>
  <c r="J20" i="62"/>
  <c r="J21" i="62"/>
  <c r="J22" i="62"/>
  <c r="J23" i="62"/>
  <c r="J24" i="62"/>
  <c r="J25" i="62"/>
  <c r="J26" i="62"/>
  <c r="J27" i="62"/>
  <c r="J28" i="62"/>
  <c r="J29" i="62"/>
  <c r="J30" i="62"/>
  <c r="J31" i="62"/>
  <c r="J32" i="62"/>
  <c r="J33" i="62"/>
  <c r="J34" i="62"/>
  <c r="J35" i="62"/>
  <c r="J36" i="62"/>
  <c r="J37" i="62"/>
  <c r="J38" i="62"/>
  <c r="J39" i="62"/>
  <c r="J40" i="62"/>
  <c r="J41" i="62"/>
  <c r="J42" i="62"/>
  <c r="J43" i="62"/>
  <c r="J44" i="62"/>
  <c r="J45" i="62"/>
  <c r="J46" i="62"/>
  <c r="J47" i="62"/>
  <c r="J48" i="62"/>
  <c r="J49" i="62"/>
  <c r="J50" i="62"/>
  <c r="J51" i="62"/>
  <c r="J52" i="62"/>
  <c r="J53" i="62"/>
  <c r="J54" i="62"/>
  <c r="J55" i="62"/>
  <c r="J56" i="62"/>
  <c r="J57" i="62"/>
  <c r="J58" i="62"/>
  <c r="J59" i="62"/>
  <c r="J60" i="62"/>
  <c r="J61" i="62"/>
  <c r="J62" i="62"/>
  <c r="J63" i="62"/>
  <c r="J64" i="62"/>
  <c r="J65" i="62"/>
  <c r="J66" i="62"/>
  <c r="J67" i="62"/>
  <c r="J68" i="62"/>
  <c r="J69" i="62"/>
  <c r="J70" i="62"/>
  <c r="J71" i="62"/>
  <c r="J72" i="62"/>
  <c r="J73" i="62"/>
  <c r="J74" i="62"/>
  <c r="J75" i="62"/>
  <c r="J76" i="62"/>
  <c r="J77" i="62"/>
  <c r="J78" i="62"/>
  <c r="G8" i="62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26" i="62"/>
  <c r="G27" i="62"/>
  <c r="G28" i="62"/>
  <c r="G29" i="62"/>
  <c r="G30" i="62"/>
  <c r="G31" i="62"/>
  <c r="G32" i="62"/>
  <c r="G33" i="62"/>
  <c r="G34" i="62"/>
  <c r="G35" i="62"/>
  <c r="G36" i="62"/>
  <c r="G37" i="62"/>
  <c r="G38" i="62"/>
  <c r="G39" i="62"/>
  <c r="G40" i="62"/>
  <c r="G41" i="62"/>
  <c r="G42" i="62"/>
  <c r="G43" i="62"/>
  <c r="G44" i="62"/>
  <c r="G45" i="62"/>
  <c r="G46" i="62"/>
  <c r="G47" i="62"/>
  <c r="G48" i="62"/>
  <c r="G49" i="62"/>
  <c r="G50" i="62"/>
  <c r="G51" i="62"/>
  <c r="G52" i="62"/>
  <c r="G53" i="62"/>
  <c r="G54" i="62"/>
  <c r="G55" i="62"/>
  <c r="G56" i="62"/>
  <c r="G57" i="62"/>
  <c r="G58" i="62"/>
  <c r="G59" i="62"/>
  <c r="G60" i="62"/>
  <c r="G61" i="62"/>
  <c r="G62" i="62"/>
  <c r="G63" i="62"/>
  <c r="G64" i="62"/>
  <c r="G65" i="62"/>
  <c r="G66" i="62"/>
  <c r="G67" i="62"/>
  <c r="G68" i="62"/>
  <c r="G69" i="62"/>
  <c r="G70" i="62"/>
  <c r="G71" i="62"/>
  <c r="G72" i="62"/>
  <c r="G73" i="62"/>
  <c r="G74" i="62"/>
  <c r="G75" i="62"/>
  <c r="G76" i="62"/>
  <c r="G77" i="62"/>
  <c r="G78" i="62"/>
  <c r="G79" i="62"/>
  <c r="D8" i="62"/>
  <c r="D9" i="62"/>
  <c r="D10" i="62"/>
  <c r="D11" i="62"/>
  <c r="D12" i="62"/>
  <c r="D13" i="62"/>
  <c r="D14" i="62"/>
  <c r="D15" i="62"/>
  <c r="D16" i="62"/>
  <c r="D17" i="62"/>
  <c r="D18" i="62"/>
  <c r="D19" i="62"/>
  <c r="D20" i="62"/>
  <c r="D21" i="62"/>
  <c r="D22" i="62"/>
  <c r="D23" i="62"/>
  <c r="D24" i="62"/>
  <c r="D25" i="62"/>
  <c r="D26" i="62"/>
  <c r="D27" i="62"/>
  <c r="D28" i="62"/>
  <c r="D29" i="62"/>
  <c r="D30" i="62"/>
  <c r="D31" i="62"/>
  <c r="D32" i="62"/>
  <c r="D33" i="62"/>
  <c r="D34" i="62"/>
  <c r="D35" i="62"/>
  <c r="D36" i="62"/>
  <c r="D37" i="62"/>
  <c r="D38" i="62"/>
  <c r="D39" i="62"/>
  <c r="D40" i="62"/>
  <c r="D41" i="62"/>
  <c r="D42" i="62"/>
  <c r="D43" i="62"/>
  <c r="D44" i="62"/>
  <c r="D45" i="62"/>
  <c r="D46" i="62"/>
  <c r="D47" i="62"/>
  <c r="D48" i="62"/>
  <c r="D49" i="62"/>
  <c r="D50" i="62"/>
  <c r="D51" i="62"/>
  <c r="D52" i="62"/>
  <c r="D53" i="62"/>
  <c r="D54" i="62"/>
  <c r="D55" i="62"/>
  <c r="D56" i="62"/>
  <c r="D57" i="62"/>
  <c r="D58" i="62"/>
  <c r="D59" i="62"/>
  <c r="D60" i="62"/>
  <c r="D61" i="62"/>
  <c r="D62" i="62"/>
  <c r="D63" i="62"/>
  <c r="D64" i="62"/>
  <c r="D65" i="62"/>
  <c r="D66" i="62"/>
  <c r="D67" i="62"/>
  <c r="D68" i="62"/>
  <c r="D69" i="62"/>
  <c r="D70" i="62"/>
  <c r="D71" i="62"/>
  <c r="D72" i="62"/>
  <c r="D73" i="62"/>
  <c r="D74" i="62"/>
  <c r="D75" i="62"/>
  <c r="D76" i="62"/>
  <c r="D77" i="62"/>
  <c r="D78" i="62"/>
  <c r="D79" i="62"/>
  <c r="S7" i="62"/>
  <c r="P7" i="62"/>
  <c r="M7" i="62"/>
  <c r="J7" i="62"/>
  <c r="G7" i="62"/>
  <c r="D7" i="62"/>
  <c r="S70" i="61" l="1"/>
  <c r="S71" i="61"/>
  <c r="S72" i="61"/>
  <c r="S73" i="61"/>
  <c r="S74" i="61"/>
  <c r="S75" i="61"/>
  <c r="S76" i="61"/>
  <c r="S77" i="61"/>
  <c r="S78" i="61"/>
  <c r="S79" i="61"/>
  <c r="P63" i="61"/>
  <c r="P64" i="61"/>
  <c r="P65" i="61"/>
  <c r="P66" i="61"/>
  <c r="P67" i="61"/>
  <c r="P68" i="61"/>
  <c r="P69" i="61"/>
  <c r="P70" i="61"/>
  <c r="P71" i="61"/>
  <c r="P72" i="61"/>
  <c r="P73" i="61"/>
  <c r="P74" i="61"/>
  <c r="P75" i="61"/>
  <c r="P76" i="61"/>
  <c r="P77" i="61"/>
  <c r="P78" i="61"/>
  <c r="P79" i="61"/>
  <c r="S52" i="61"/>
  <c r="S53" i="61"/>
  <c r="S54" i="61"/>
  <c r="S55" i="61"/>
  <c r="S56" i="61"/>
  <c r="S57" i="61"/>
  <c r="S58" i="61"/>
  <c r="S59" i="61"/>
  <c r="S60" i="61"/>
  <c r="S61" i="61"/>
  <c r="S62" i="61"/>
  <c r="S63" i="61"/>
  <c r="S64" i="61"/>
  <c r="S65" i="61"/>
  <c r="S66" i="61"/>
  <c r="S67" i="61"/>
  <c r="S68" i="61"/>
  <c r="S69" i="61"/>
  <c r="S29" i="61"/>
  <c r="S30" i="61"/>
  <c r="S31" i="61"/>
  <c r="S32" i="61"/>
  <c r="S33" i="61"/>
  <c r="S34" i="61"/>
  <c r="S35" i="61"/>
  <c r="S36" i="61"/>
  <c r="S37" i="61"/>
  <c r="S38" i="61"/>
  <c r="S39" i="61"/>
  <c r="S40" i="61"/>
  <c r="S41" i="61"/>
  <c r="S42" i="61"/>
  <c r="S43" i="61"/>
  <c r="S44" i="61"/>
  <c r="S45" i="61"/>
  <c r="S46" i="61"/>
  <c r="S47" i="61"/>
  <c r="S48" i="61"/>
  <c r="S49" i="61"/>
  <c r="S50" i="61"/>
  <c r="S51" i="61"/>
  <c r="P28" i="61"/>
  <c r="P29" i="61"/>
  <c r="P30" i="61"/>
  <c r="P31" i="61"/>
  <c r="P32" i="61"/>
  <c r="P33" i="61"/>
  <c r="P34" i="61"/>
  <c r="P35" i="61"/>
  <c r="P36" i="61"/>
  <c r="P37" i="61"/>
  <c r="P38" i="61"/>
  <c r="P39" i="61"/>
  <c r="P40" i="61"/>
  <c r="P41" i="61"/>
  <c r="P42" i="61"/>
  <c r="P43" i="61"/>
  <c r="P44" i="61"/>
  <c r="P45" i="61"/>
  <c r="P46" i="61"/>
  <c r="P47" i="61"/>
  <c r="P48" i="61"/>
  <c r="P49" i="61"/>
  <c r="P50" i="61"/>
  <c r="P51" i="61"/>
  <c r="P52" i="61"/>
  <c r="P53" i="61"/>
  <c r="P54" i="61"/>
  <c r="P55" i="61"/>
  <c r="P56" i="61"/>
  <c r="P57" i="61"/>
  <c r="P58" i="61"/>
  <c r="P59" i="61"/>
  <c r="P60" i="61"/>
  <c r="P61" i="61"/>
  <c r="P62" i="61"/>
  <c r="S8" i="61"/>
  <c r="S9" i="61"/>
  <c r="S10" i="61"/>
  <c r="S11" i="61"/>
  <c r="S12" i="61"/>
  <c r="S13" i="61"/>
  <c r="S14" i="61"/>
  <c r="S15" i="61"/>
  <c r="S16" i="61"/>
  <c r="S17" i="61"/>
  <c r="S18" i="61"/>
  <c r="S19" i="61"/>
  <c r="S20" i="61"/>
  <c r="S21" i="61"/>
  <c r="S22" i="61"/>
  <c r="S23" i="61"/>
  <c r="S24" i="61"/>
  <c r="S25" i="61"/>
  <c r="S26" i="61"/>
  <c r="S27" i="61"/>
  <c r="S28" i="61"/>
  <c r="P8" i="61"/>
  <c r="P9" i="61"/>
  <c r="P10" i="61"/>
  <c r="P11" i="61"/>
  <c r="P12" i="61"/>
  <c r="P13" i="61"/>
  <c r="P14" i="61"/>
  <c r="P15" i="61"/>
  <c r="P16" i="61"/>
  <c r="P17" i="61"/>
  <c r="P18" i="61"/>
  <c r="P19" i="61"/>
  <c r="P20" i="61"/>
  <c r="P21" i="61"/>
  <c r="P22" i="61"/>
  <c r="P23" i="61"/>
  <c r="P24" i="61"/>
  <c r="P25" i="61"/>
  <c r="P26" i="61"/>
  <c r="P27" i="61"/>
  <c r="J79" i="61"/>
  <c r="M65" i="61"/>
  <c r="M66" i="61"/>
  <c r="M67" i="61"/>
  <c r="M68" i="61"/>
  <c r="M69" i="61"/>
  <c r="M70" i="61"/>
  <c r="M71" i="61"/>
  <c r="M72" i="61"/>
  <c r="M73" i="61"/>
  <c r="M74" i="61"/>
  <c r="M75" i="61"/>
  <c r="M76" i="61"/>
  <c r="M77" i="61"/>
  <c r="M78" i="61"/>
  <c r="M79" i="61"/>
  <c r="M55" i="61"/>
  <c r="M56" i="61"/>
  <c r="M57" i="61"/>
  <c r="M58" i="61"/>
  <c r="M59" i="61"/>
  <c r="M60" i="61"/>
  <c r="M61" i="61"/>
  <c r="M62" i="61"/>
  <c r="M63" i="61"/>
  <c r="M64" i="61"/>
  <c r="M35" i="61"/>
  <c r="M36" i="61"/>
  <c r="M37" i="61"/>
  <c r="M38" i="61"/>
  <c r="M39" i="61"/>
  <c r="M40" i="61"/>
  <c r="M41" i="61"/>
  <c r="M42" i="61"/>
  <c r="M43" i="61"/>
  <c r="M44" i="61"/>
  <c r="M45" i="61"/>
  <c r="M46" i="61"/>
  <c r="M47" i="61"/>
  <c r="M48" i="61"/>
  <c r="M49" i="61"/>
  <c r="M50" i="61"/>
  <c r="M51" i="61"/>
  <c r="M52" i="61"/>
  <c r="M53" i="61"/>
  <c r="M54" i="61"/>
  <c r="M8" i="61"/>
  <c r="M9" i="61"/>
  <c r="M10" i="61"/>
  <c r="M11" i="61"/>
  <c r="M12" i="61"/>
  <c r="M13" i="61"/>
  <c r="M14" i="61"/>
  <c r="M15" i="61"/>
  <c r="M16" i="61"/>
  <c r="M17" i="61"/>
  <c r="M18" i="61"/>
  <c r="M19" i="61"/>
  <c r="M20" i="61"/>
  <c r="M21" i="61"/>
  <c r="M22" i="61"/>
  <c r="M23" i="61"/>
  <c r="M24" i="61"/>
  <c r="M25" i="61"/>
  <c r="M26" i="61"/>
  <c r="M27" i="61"/>
  <c r="M28" i="61"/>
  <c r="M29" i="61"/>
  <c r="M30" i="61"/>
  <c r="M31" i="61"/>
  <c r="M32" i="61"/>
  <c r="M33" i="61"/>
  <c r="M34" i="61"/>
  <c r="J8" i="61"/>
  <c r="J9" i="61"/>
  <c r="J10" i="61"/>
  <c r="J11" i="61"/>
  <c r="J12" i="61"/>
  <c r="J13" i="61"/>
  <c r="J14" i="61"/>
  <c r="S7" i="61"/>
  <c r="P7" i="61"/>
  <c r="M7" i="61"/>
  <c r="J15" i="61"/>
  <c r="J16" i="61"/>
  <c r="J17" i="61"/>
  <c r="J18" i="61"/>
  <c r="J19" i="61"/>
  <c r="J20" i="61"/>
  <c r="J21" i="61"/>
  <c r="J22" i="61"/>
  <c r="J23" i="61"/>
  <c r="J24" i="61"/>
  <c r="J25" i="61"/>
  <c r="J26" i="61"/>
  <c r="J27" i="61"/>
  <c r="J28" i="61"/>
  <c r="J29" i="61"/>
  <c r="J30" i="61"/>
  <c r="J31" i="61"/>
  <c r="J32" i="61"/>
  <c r="J33" i="61"/>
  <c r="J34" i="61"/>
  <c r="J35" i="61"/>
  <c r="J36" i="61"/>
  <c r="J37" i="61"/>
  <c r="J38" i="61"/>
  <c r="J39" i="61"/>
  <c r="J40" i="61"/>
  <c r="J41" i="61"/>
  <c r="J42" i="61"/>
  <c r="J43" i="61"/>
  <c r="J44" i="61"/>
  <c r="J45" i="61"/>
  <c r="J46" i="61"/>
  <c r="J47" i="61"/>
  <c r="J48" i="61"/>
  <c r="J49" i="61"/>
  <c r="J50" i="61"/>
  <c r="J51" i="61"/>
  <c r="J52" i="61"/>
  <c r="J53" i="61"/>
  <c r="J54" i="61"/>
  <c r="J55" i="61"/>
  <c r="J56" i="61"/>
  <c r="J57" i="61"/>
  <c r="J58" i="61"/>
  <c r="J59" i="61"/>
  <c r="J60" i="61"/>
  <c r="J61" i="61"/>
  <c r="J62" i="61"/>
  <c r="J63" i="61"/>
  <c r="J64" i="61"/>
  <c r="J65" i="61"/>
  <c r="J66" i="61"/>
  <c r="J67" i="61"/>
  <c r="J68" i="61"/>
  <c r="J69" i="61"/>
  <c r="J70" i="61"/>
  <c r="J71" i="61"/>
  <c r="J72" i="61"/>
  <c r="J73" i="61"/>
  <c r="J74" i="61"/>
  <c r="J75" i="61"/>
  <c r="J76" i="61"/>
  <c r="J77" i="61"/>
  <c r="J78" i="61"/>
  <c r="J7" i="61"/>
  <c r="G8" i="61"/>
  <c r="G9" i="61"/>
  <c r="G10" i="61"/>
  <c r="G11" i="61"/>
  <c r="G12" i="6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7" i="61"/>
  <c r="G28" i="61"/>
  <c r="G29" i="61"/>
  <c r="G30" i="61"/>
  <c r="G31" i="61"/>
  <c r="G32" i="61"/>
  <c r="G33" i="61"/>
  <c r="G34" i="61"/>
  <c r="G35" i="61"/>
  <c r="G36" i="61"/>
  <c r="G37" i="61"/>
  <c r="G38" i="61"/>
  <c r="G39" i="61"/>
  <c r="G40" i="61"/>
  <c r="G41" i="61"/>
  <c r="G42" i="61"/>
  <c r="G43" i="61"/>
  <c r="G44" i="61"/>
  <c r="G45" i="61"/>
  <c r="G46" i="61"/>
  <c r="G47" i="61"/>
  <c r="G48" i="61"/>
  <c r="G49" i="61"/>
  <c r="G50" i="61"/>
  <c r="G51" i="61"/>
  <c r="G52" i="61"/>
  <c r="G53" i="61"/>
  <c r="G54" i="61"/>
  <c r="G55" i="61"/>
  <c r="G56" i="61"/>
  <c r="G57" i="61"/>
  <c r="G58" i="61"/>
  <c r="G59" i="61"/>
  <c r="G60" i="61"/>
  <c r="G61" i="61"/>
  <c r="G62" i="61"/>
  <c r="G63" i="61"/>
  <c r="G64" i="61"/>
  <c r="G65" i="61"/>
  <c r="G66" i="61"/>
  <c r="G67" i="61"/>
  <c r="G68" i="61"/>
  <c r="G69" i="61"/>
  <c r="G70" i="61"/>
  <c r="G71" i="61"/>
  <c r="G72" i="61"/>
  <c r="G73" i="61"/>
  <c r="G74" i="61"/>
  <c r="G75" i="61"/>
  <c r="G76" i="61"/>
  <c r="G77" i="61"/>
  <c r="G78" i="61"/>
  <c r="G79" i="61"/>
  <c r="G7" i="61"/>
  <c r="D8" i="61"/>
  <c r="D9" i="61"/>
  <c r="D10" i="61"/>
  <c r="D11" i="61"/>
  <c r="D12" i="61"/>
  <c r="D13" i="61"/>
  <c r="D14" i="61"/>
  <c r="D15" i="61"/>
  <c r="D16" i="61"/>
  <c r="D17" i="61"/>
  <c r="D18" i="61"/>
  <c r="D19" i="61"/>
  <c r="D20" i="61"/>
  <c r="D21" i="61"/>
  <c r="D22" i="61"/>
  <c r="D23" i="61"/>
  <c r="D24" i="61"/>
  <c r="D25" i="61"/>
  <c r="D26" i="61"/>
  <c r="D27" i="61"/>
  <c r="D28" i="61"/>
  <c r="D29" i="61"/>
  <c r="D30" i="61"/>
  <c r="D31" i="61"/>
  <c r="D32" i="61"/>
  <c r="D33" i="61"/>
  <c r="D34" i="61"/>
  <c r="D35" i="61"/>
  <c r="D36" i="61"/>
  <c r="D37" i="61"/>
  <c r="D38" i="61"/>
  <c r="D39" i="61"/>
  <c r="D40" i="61"/>
  <c r="D41" i="61"/>
  <c r="D42" i="61"/>
  <c r="D43" i="61"/>
  <c r="D44" i="61"/>
  <c r="D45" i="61"/>
  <c r="D46" i="61"/>
  <c r="D47" i="61"/>
  <c r="D48" i="61"/>
  <c r="D49" i="61"/>
  <c r="D50" i="61"/>
  <c r="D51" i="61"/>
  <c r="D52" i="61"/>
  <c r="D53" i="61"/>
  <c r="D54" i="61"/>
  <c r="D55" i="61"/>
  <c r="D56" i="61"/>
  <c r="D57" i="61"/>
  <c r="D58" i="61"/>
  <c r="D59" i="61"/>
  <c r="D60" i="61"/>
  <c r="D61" i="61"/>
  <c r="D62" i="61"/>
  <c r="D63" i="61"/>
  <c r="D64" i="61"/>
  <c r="D65" i="61"/>
  <c r="D66" i="61"/>
  <c r="D67" i="61"/>
  <c r="D68" i="61"/>
  <c r="D69" i="61"/>
  <c r="D70" i="61"/>
  <c r="D71" i="61"/>
  <c r="D72" i="61"/>
  <c r="D73" i="61"/>
  <c r="D74" i="61"/>
  <c r="D75" i="61"/>
  <c r="D76" i="61"/>
  <c r="D77" i="61"/>
  <c r="D78" i="61"/>
  <c r="D79" i="61"/>
  <c r="D7" i="61"/>
  <c r="S76" i="60" l="1"/>
  <c r="S77" i="60"/>
  <c r="S78" i="60"/>
  <c r="S79" i="60"/>
  <c r="S59" i="60"/>
  <c r="J8" i="60"/>
  <c r="J9" i="60"/>
  <c r="J10" i="60"/>
  <c r="J11" i="60"/>
  <c r="J12" i="60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J37" i="60"/>
  <c r="J38" i="60"/>
  <c r="J39" i="60"/>
  <c r="J40" i="60"/>
  <c r="J41" i="60"/>
  <c r="J42" i="60"/>
  <c r="J43" i="60"/>
  <c r="J44" i="60"/>
  <c r="J45" i="60"/>
  <c r="J46" i="60"/>
  <c r="J47" i="60"/>
  <c r="J48" i="60"/>
  <c r="J49" i="60"/>
  <c r="J50" i="60"/>
  <c r="J51" i="60"/>
  <c r="J52" i="60"/>
  <c r="J53" i="60"/>
  <c r="J54" i="60"/>
  <c r="J55" i="60"/>
  <c r="J56" i="60"/>
  <c r="J57" i="60"/>
  <c r="J58" i="60"/>
  <c r="J59" i="60"/>
  <c r="J60" i="60"/>
  <c r="J61" i="60"/>
  <c r="J62" i="60"/>
  <c r="J63" i="60"/>
  <c r="J64" i="60"/>
  <c r="J65" i="60"/>
  <c r="J66" i="60"/>
  <c r="J67" i="60"/>
  <c r="J68" i="60"/>
  <c r="J69" i="60"/>
  <c r="J70" i="60"/>
  <c r="J71" i="60"/>
  <c r="J72" i="60"/>
  <c r="J73" i="60"/>
  <c r="J74" i="60"/>
  <c r="J75" i="60"/>
  <c r="J76" i="60"/>
  <c r="J77" i="60"/>
  <c r="J78" i="60"/>
  <c r="J79" i="60"/>
  <c r="P79" i="60"/>
  <c r="S8" i="60"/>
  <c r="S9" i="60"/>
  <c r="S10" i="60"/>
  <c r="S11" i="60"/>
  <c r="S12" i="60"/>
  <c r="S13" i="60"/>
  <c r="S14" i="60"/>
  <c r="S15" i="60"/>
  <c r="S16" i="60"/>
  <c r="S17" i="60"/>
  <c r="S18" i="60"/>
  <c r="S19" i="60"/>
  <c r="S20" i="60"/>
  <c r="S21" i="60"/>
  <c r="S22" i="60"/>
  <c r="S23" i="60"/>
  <c r="S24" i="60"/>
  <c r="S25" i="60"/>
  <c r="S26" i="60"/>
  <c r="S27" i="60"/>
  <c r="S28" i="60"/>
  <c r="S29" i="60"/>
  <c r="S30" i="60"/>
  <c r="S31" i="60"/>
  <c r="S32" i="60"/>
  <c r="S33" i="60"/>
  <c r="S34" i="60"/>
  <c r="S35" i="60"/>
  <c r="S36" i="60"/>
  <c r="S37" i="60"/>
  <c r="S38" i="60"/>
  <c r="S39" i="60"/>
  <c r="S40" i="60"/>
  <c r="S41" i="60"/>
  <c r="S42" i="60"/>
  <c r="S43" i="60"/>
  <c r="S44" i="60"/>
  <c r="S45" i="60"/>
  <c r="S46" i="60"/>
  <c r="S47" i="60"/>
  <c r="S48" i="60"/>
  <c r="S49" i="60"/>
  <c r="S50" i="60"/>
  <c r="S51" i="60"/>
  <c r="S52" i="60"/>
  <c r="S53" i="60"/>
  <c r="S54" i="60"/>
  <c r="S55" i="60"/>
  <c r="S56" i="60"/>
  <c r="S57" i="60"/>
  <c r="S58" i="60"/>
  <c r="S60" i="60"/>
  <c r="S61" i="60"/>
  <c r="S62" i="60"/>
  <c r="S63" i="60"/>
  <c r="S64" i="60"/>
  <c r="S65" i="60"/>
  <c r="S66" i="60"/>
  <c r="S67" i="60"/>
  <c r="S68" i="60"/>
  <c r="S69" i="60"/>
  <c r="S70" i="60"/>
  <c r="S71" i="60"/>
  <c r="S72" i="60"/>
  <c r="S73" i="60"/>
  <c r="S74" i="60"/>
  <c r="S75" i="60"/>
  <c r="P8" i="60"/>
  <c r="P9" i="60"/>
  <c r="P10" i="60"/>
  <c r="P11" i="60"/>
  <c r="P12" i="60"/>
  <c r="P13" i="60"/>
  <c r="P14" i="60"/>
  <c r="P15" i="60"/>
  <c r="P16" i="60"/>
  <c r="P17" i="60"/>
  <c r="P18" i="60"/>
  <c r="P19" i="60"/>
  <c r="P20" i="60"/>
  <c r="P21" i="60"/>
  <c r="P22" i="60"/>
  <c r="P23" i="60"/>
  <c r="P24" i="60"/>
  <c r="P25" i="60"/>
  <c r="P26" i="60"/>
  <c r="P27" i="60"/>
  <c r="P28" i="60"/>
  <c r="P29" i="60"/>
  <c r="P30" i="60"/>
  <c r="P31" i="60"/>
  <c r="P32" i="60"/>
  <c r="P33" i="60"/>
  <c r="P34" i="60"/>
  <c r="P35" i="60"/>
  <c r="P36" i="60"/>
  <c r="P37" i="60"/>
  <c r="P38" i="60"/>
  <c r="P39" i="60"/>
  <c r="P40" i="60"/>
  <c r="P41" i="60"/>
  <c r="P42" i="60"/>
  <c r="P43" i="60"/>
  <c r="P44" i="60"/>
  <c r="P45" i="60"/>
  <c r="P46" i="60"/>
  <c r="P47" i="60"/>
  <c r="P48" i="60"/>
  <c r="P49" i="60"/>
  <c r="P50" i="60"/>
  <c r="P51" i="60"/>
  <c r="P52" i="60"/>
  <c r="P53" i="60"/>
  <c r="P54" i="60"/>
  <c r="P55" i="60"/>
  <c r="P56" i="60"/>
  <c r="P57" i="60"/>
  <c r="P58" i="60"/>
  <c r="P59" i="60"/>
  <c r="P60" i="60"/>
  <c r="P61" i="60"/>
  <c r="P62" i="60"/>
  <c r="P63" i="60"/>
  <c r="P64" i="60"/>
  <c r="P65" i="60"/>
  <c r="P66" i="60"/>
  <c r="P67" i="60"/>
  <c r="P68" i="60"/>
  <c r="P69" i="60"/>
  <c r="P70" i="60"/>
  <c r="P71" i="60"/>
  <c r="P72" i="60"/>
  <c r="P73" i="60"/>
  <c r="P74" i="60"/>
  <c r="P75" i="60"/>
  <c r="P76" i="60"/>
  <c r="P77" i="60"/>
  <c r="P78" i="60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27" i="60"/>
  <c r="M28" i="60"/>
  <c r="M29" i="60"/>
  <c r="M30" i="60"/>
  <c r="M31" i="60"/>
  <c r="M32" i="60"/>
  <c r="M33" i="60"/>
  <c r="M34" i="60"/>
  <c r="M35" i="60"/>
  <c r="M36" i="60"/>
  <c r="M37" i="60"/>
  <c r="M38" i="60"/>
  <c r="M39" i="60"/>
  <c r="M40" i="60"/>
  <c r="M41" i="60"/>
  <c r="M42" i="60"/>
  <c r="M43" i="60"/>
  <c r="M44" i="60"/>
  <c r="M45" i="60"/>
  <c r="M46" i="60"/>
  <c r="M47" i="60"/>
  <c r="M48" i="60"/>
  <c r="M49" i="60"/>
  <c r="M50" i="60"/>
  <c r="M51" i="60"/>
  <c r="M52" i="60"/>
  <c r="M53" i="60"/>
  <c r="M54" i="60"/>
  <c r="M55" i="60"/>
  <c r="M56" i="60"/>
  <c r="M57" i="60"/>
  <c r="M58" i="60"/>
  <c r="M59" i="60"/>
  <c r="M60" i="60"/>
  <c r="M61" i="60"/>
  <c r="M62" i="60"/>
  <c r="M63" i="60"/>
  <c r="M64" i="60"/>
  <c r="M65" i="60"/>
  <c r="M66" i="60"/>
  <c r="M67" i="60"/>
  <c r="M68" i="60"/>
  <c r="M69" i="60"/>
  <c r="M70" i="60"/>
  <c r="M71" i="60"/>
  <c r="M72" i="60"/>
  <c r="M73" i="60"/>
  <c r="M74" i="60"/>
  <c r="M75" i="60"/>
  <c r="M76" i="60"/>
  <c r="M77" i="60"/>
  <c r="M78" i="60"/>
  <c r="M79" i="60"/>
  <c r="G78" i="60"/>
  <c r="G79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36" i="60"/>
  <c r="G37" i="60"/>
  <c r="G38" i="60"/>
  <c r="G39" i="60"/>
  <c r="G40" i="60"/>
  <c r="G41" i="60"/>
  <c r="G42" i="60"/>
  <c r="G43" i="60"/>
  <c r="G44" i="60"/>
  <c r="G45" i="60"/>
  <c r="G46" i="60"/>
  <c r="G47" i="60"/>
  <c r="G48" i="60"/>
  <c r="G49" i="60"/>
  <c r="G50" i="60"/>
  <c r="G51" i="60"/>
  <c r="G52" i="60"/>
  <c r="G53" i="60"/>
  <c r="G54" i="60"/>
  <c r="G55" i="60"/>
  <c r="G56" i="60"/>
  <c r="G57" i="60"/>
  <c r="G58" i="60"/>
  <c r="G59" i="60"/>
  <c r="G60" i="60"/>
  <c r="G61" i="60"/>
  <c r="G62" i="60"/>
  <c r="G63" i="60"/>
  <c r="G64" i="60"/>
  <c r="G65" i="60"/>
  <c r="G66" i="60"/>
  <c r="G67" i="60"/>
  <c r="G68" i="60"/>
  <c r="G69" i="60"/>
  <c r="G70" i="60"/>
  <c r="G71" i="60"/>
  <c r="G72" i="60"/>
  <c r="G73" i="60"/>
  <c r="G74" i="60"/>
  <c r="G75" i="60"/>
  <c r="G76" i="60"/>
  <c r="G77" i="60"/>
  <c r="D8" i="60"/>
  <c r="D9" i="60"/>
  <c r="D10" i="60"/>
  <c r="D11" i="60"/>
  <c r="D12" i="60"/>
  <c r="D13" i="60"/>
  <c r="D14" i="60"/>
  <c r="D15" i="60"/>
  <c r="D16" i="60"/>
  <c r="D17" i="60"/>
  <c r="D18" i="60"/>
  <c r="D19" i="60"/>
  <c r="D20" i="60"/>
  <c r="D21" i="60"/>
  <c r="D22" i="60"/>
  <c r="D23" i="60"/>
  <c r="D24" i="60"/>
  <c r="D25" i="60"/>
  <c r="D26" i="60"/>
  <c r="D27" i="60"/>
  <c r="D28" i="60"/>
  <c r="D29" i="60"/>
  <c r="D30" i="60"/>
  <c r="D31" i="60"/>
  <c r="D32" i="60"/>
  <c r="D33" i="60"/>
  <c r="D34" i="60"/>
  <c r="D35" i="60"/>
  <c r="D36" i="60"/>
  <c r="D37" i="60"/>
  <c r="D38" i="60"/>
  <c r="D39" i="60"/>
  <c r="D40" i="60"/>
  <c r="D41" i="60"/>
  <c r="D42" i="60"/>
  <c r="D43" i="60"/>
  <c r="D44" i="60"/>
  <c r="D45" i="60"/>
  <c r="D46" i="60"/>
  <c r="D47" i="60"/>
  <c r="D48" i="60"/>
  <c r="D49" i="60"/>
  <c r="D50" i="60"/>
  <c r="D51" i="60"/>
  <c r="D52" i="60"/>
  <c r="D53" i="60"/>
  <c r="D54" i="60"/>
  <c r="D55" i="60"/>
  <c r="D56" i="60"/>
  <c r="D57" i="60"/>
  <c r="D58" i="60"/>
  <c r="D59" i="60"/>
  <c r="D60" i="60"/>
  <c r="D61" i="60"/>
  <c r="D62" i="60"/>
  <c r="D63" i="60"/>
  <c r="D64" i="60"/>
  <c r="D65" i="60"/>
  <c r="D66" i="60"/>
  <c r="D67" i="60"/>
  <c r="D68" i="60"/>
  <c r="D69" i="60"/>
  <c r="D70" i="60"/>
  <c r="D71" i="60"/>
  <c r="D72" i="60"/>
  <c r="D73" i="60"/>
  <c r="D74" i="60"/>
  <c r="D75" i="60"/>
  <c r="D76" i="60"/>
  <c r="D77" i="60"/>
  <c r="D78" i="60"/>
  <c r="D79" i="60"/>
  <c r="S7" i="60"/>
  <c r="P7" i="60"/>
  <c r="M7" i="60"/>
  <c r="J7" i="60"/>
  <c r="G7" i="60"/>
  <c r="D7" i="60"/>
  <c r="J54" i="59" l="1"/>
  <c r="J55" i="59"/>
  <c r="J56" i="59"/>
  <c r="J57" i="59"/>
  <c r="J58" i="59"/>
  <c r="J59" i="59"/>
  <c r="J60" i="59"/>
  <c r="J61" i="59"/>
  <c r="J62" i="59"/>
  <c r="J63" i="59"/>
  <c r="J64" i="59"/>
  <c r="J65" i="59"/>
  <c r="J66" i="59"/>
  <c r="J67" i="59"/>
  <c r="J68" i="59"/>
  <c r="J69" i="59"/>
  <c r="J70" i="59"/>
  <c r="J71" i="59"/>
  <c r="J72" i="59"/>
  <c r="J73" i="59"/>
  <c r="J74" i="59"/>
  <c r="J75" i="59"/>
  <c r="J76" i="59"/>
  <c r="J77" i="59"/>
  <c r="J78" i="59"/>
  <c r="J79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2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5" i="59"/>
  <c r="J36" i="59"/>
  <c r="J37" i="59"/>
  <c r="J38" i="59"/>
  <c r="J39" i="59"/>
  <c r="J40" i="59"/>
  <c r="J41" i="59"/>
  <c r="J42" i="59"/>
  <c r="J43" i="59"/>
  <c r="J44" i="59"/>
  <c r="J45" i="59"/>
  <c r="J46" i="59"/>
  <c r="J47" i="59"/>
  <c r="J48" i="59"/>
  <c r="J49" i="59"/>
  <c r="J50" i="59"/>
  <c r="J51" i="59"/>
  <c r="J52" i="59"/>
  <c r="J53" i="59"/>
  <c r="J7" i="59"/>
  <c r="S8" i="59"/>
  <c r="S9" i="59"/>
  <c r="S10" i="59"/>
  <c r="S11" i="59"/>
  <c r="S12" i="59"/>
  <c r="S13" i="59"/>
  <c r="S14" i="59"/>
  <c r="S15" i="59"/>
  <c r="S16" i="59"/>
  <c r="S17" i="59"/>
  <c r="S18" i="59"/>
  <c r="S19" i="59"/>
  <c r="S20" i="59"/>
  <c r="S21" i="59"/>
  <c r="S22" i="59"/>
  <c r="S23" i="59"/>
  <c r="S24" i="59"/>
  <c r="S25" i="59"/>
  <c r="S26" i="59"/>
  <c r="S27" i="59"/>
  <c r="S28" i="59"/>
  <c r="S29" i="59"/>
  <c r="S30" i="59"/>
  <c r="S31" i="59"/>
  <c r="S32" i="59"/>
  <c r="S33" i="59"/>
  <c r="S34" i="59"/>
  <c r="S35" i="59"/>
  <c r="S36" i="59"/>
  <c r="S37" i="59"/>
  <c r="S38" i="59"/>
  <c r="S39" i="59"/>
  <c r="S40" i="59"/>
  <c r="S41" i="59"/>
  <c r="S42" i="59"/>
  <c r="S43" i="59"/>
  <c r="S44" i="59"/>
  <c r="S45" i="59"/>
  <c r="S46" i="59"/>
  <c r="S47" i="59"/>
  <c r="S48" i="59"/>
  <c r="S49" i="59"/>
  <c r="S50" i="59"/>
  <c r="S51" i="59"/>
  <c r="S52" i="59"/>
  <c r="S53" i="59"/>
  <c r="S54" i="59"/>
  <c r="S55" i="59"/>
  <c r="S56" i="59"/>
  <c r="S57" i="59"/>
  <c r="S58" i="59"/>
  <c r="S59" i="59"/>
  <c r="S60" i="59"/>
  <c r="S61" i="59"/>
  <c r="S62" i="59"/>
  <c r="S63" i="59"/>
  <c r="S64" i="59"/>
  <c r="S65" i="59"/>
  <c r="S66" i="59"/>
  <c r="S67" i="59"/>
  <c r="S68" i="59"/>
  <c r="S69" i="59"/>
  <c r="S70" i="59"/>
  <c r="S71" i="59"/>
  <c r="S72" i="59"/>
  <c r="S73" i="59"/>
  <c r="S74" i="59"/>
  <c r="S75" i="59"/>
  <c r="S76" i="59"/>
  <c r="S77" i="59"/>
  <c r="S78" i="59"/>
  <c r="S79" i="59"/>
  <c r="P8" i="59"/>
  <c r="P9" i="59"/>
  <c r="P10" i="59"/>
  <c r="P11" i="59"/>
  <c r="P12" i="59"/>
  <c r="P13" i="59"/>
  <c r="P14" i="59"/>
  <c r="P15" i="59"/>
  <c r="P16" i="59"/>
  <c r="P17" i="59"/>
  <c r="P18" i="59"/>
  <c r="P19" i="59"/>
  <c r="P20" i="59"/>
  <c r="P21" i="59"/>
  <c r="P22" i="59"/>
  <c r="P23" i="59"/>
  <c r="P24" i="59"/>
  <c r="P25" i="59"/>
  <c r="P26" i="59"/>
  <c r="P27" i="59"/>
  <c r="P28" i="59"/>
  <c r="P29" i="59"/>
  <c r="P30" i="59"/>
  <c r="P31" i="59"/>
  <c r="P32" i="59"/>
  <c r="P33" i="59"/>
  <c r="P34" i="59"/>
  <c r="P35" i="59"/>
  <c r="P36" i="59"/>
  <c r="P37" i="59"/>
  <c r="P38" i="59"/>
  <c r="P39" i="59"/>
  <c r="P40" i="59"/>
  <c r="P41" i="59"/>
  <c r="P42" i="59"/>
  <c r="P43" i="59"/>
  <c r="P44" i="59"/>
  <c r="P45" i="59"/>
  <c r="P46" i="59"/>
  <c r="P47" i="59"/>
  <c r="P48" i="59"/>
  <c r="P49" i="59"/>
  <c r="P50" i="59"/>
  <c r="P51" i="59"/>
  <c r="P52" i="59"/>
  <c r="P53" i="59"/>
  <c r="P54" i="59"/>
  <c r="P55" i="59"/>
  <c r="P56" i="59"/>
  <c r="P57" i="59"/>
  <c r="P58" i="59"/>
  <c r="P59" i="59"/>
  <c r="P60" i="59"/>
  <c r="P61" i="59"/>
  <c r="P62" i="59"/>
  <c r="P63" i="59"/>
  <c r="P64" i="59"/>
  <c r="P65" i="59"/>
  <c r="P66" i="59"/>
  <c r="P67" i="59"/>
  <c r="P68" i="59"/>
  <c r="P69" i="59"/>
  <c r="P70" i="59"/>
  <c r="P71" i="59"/>
  <c r="P72" i="59"/>
  <c r="P73" i="59"/>
  <c r="P74" i="59"/>
  <c r="P75" i="59"/>
  <c r="P76" i="59"/>
  <c r="P77" i="59"/>
  <c r="P78" i="59"/>
  <c r="P79" i="59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27" i="59"/>
  <c r="M28" i="59"/>
  <c r="M29" i="59"/>
  <c r="M30" i="59"/>
  <c r="M31" i="59"/>
  <c r="M32" i="59"/>
  <c r="M33" i="59"/>
  <c r="M34" i="59"/>
  <c r="M35" i="59"/>
  <c r="M36" i="59"/>
  <c r="M37" i="59"/>
  <c r="M38" i="59"/>
  <c r="M39" i="59"/>
  <c r="M40" i="59"/>
  <c r="M41" i="59"/>
  <c r="M42" i="59"/>
  <c r="M43" i="59"/>
  <c r="M44" i="59"/>
  <c r="M45" i="59"/>
  <c r="M46" i="59"/>
  <c r="M47" i="59"/>
  <c r="M48" i="59"/>
  <c r="M49" i="59"/>
  <c r="M50" i="59"/>
  <c r="M51" i="59"/>
  <c r="M52" i="59"/>
  <c r="M53" i="59"/>
  <c r="M54" i="59"/>
  <c r="M55" i="59"/>
  <c r="M56" i="59"/>
  <c r="M57" i="59"/>
  <c r="M58" i="59"/>
  <c r="M59" i="59"/>
  <c r="M60" i="59"/>
  <c r="M61" i="59"/>
  <c r="M62" i="59"/>
  <c r="M63" i="59"/>
  <c r="M64" i="59"/>
  <c r="M65" i="59"/>
  <c r="M66" i="59"/>
  <c r="M67" i="59"/>
  <c r="M68" i="59"/>
  <c r="M69" i="59"/>
  <c r="M70" i="59"/>
  <c r="M71" i="59"/>
  <c r="M72" i="59"/>
  <c r="M73" i="59"/>
  <c r="M74" i="59"/>
  <c r="M75" i="59"/>
  <c r="M76" i="59"/>
  <c r="M77" i="59"/>
  <c r="M78" i="59"/>
  <c r="M79" i="59"/>
  <c r="G8" i="59"/>
  <c r="G9" i="59"/>
  <c r="G10" i="59"/>
  <c r="G11" i="59"/>
  <c r="G12" i="59"/>
  <c r="G13" i="59"/>
  <c r="G14" i="59"/>
  <c r="G15" i="59"/>
  <c r="G16" i="59"/>
  <c r="G17" i="59"/>
  <c r="G18" i="59"/>
  <c r="G19" i="59"/>
  <c r="G20" i="59"/>
  <c r="G21" i="59"/>
  <c r="G22" i="59"/>
  <c r="G23" i="59"/>
  <c r="G24" i="59"/>
  <c r="G25" i="59"/>
  <c r="G26" i="59"/>
  <c r="G27" i="59"/>
  <c r="G28" i="59"/>
  <c r="G29" i="59"/>
  <c r="G30" i="59"/>
  <c r="G31" i="59"/>
  <c r="G32" i="59"/>
  <c r="G33" i="59"/>
  <c r="G34" i="59"/>
  <c r="G35" i="59"/>
  <c r="G36" i="59"/>
  <c r="G37" i="59"/>
  <c r="G38" i="59"/>
  <c r="G39" i="59"/>
  <c r="G40" i="59"/>
  <c r="G41" i="59"/>
  <c r="G42" i="59"/>
  <c r="G43" i="59"/>
  <c r="G44" i="59"/>
  <c r="G45" i="59"/>
  <c r="G46" i="59"/>
  <c r="G47" i="59"/>
  <c r="G48" i="59"/>
  <c r="G49" i="59"/>
  <c r="G50" i="59"/>
  <c r="G51" i="59"/>
  <c r="G52" i="59"/>
  <c r="G53" i="59"/>
  <c r="G54" i="59"/>
  <c r="G55" i="59"/>
  <c r="G56" i="59"/>
  <c r="G57" i="59"/>
  <c r="G58" i="59"/>
  <c r="G59" i="59"/>
  <c r="G60" i="59"/>
  <c r="G61" i="59"/>
  <c r="G62" i="59"/>
  <c r="G63" i="59"/>
  <c r="G64" i="59"/>
  <c r="G65" i="59"/>
  <c r="G66" i="59"/>
  <c r="G67" i="59"/>
  <c r="G68" i="59"/>
  <c r="G69" i="59"/>
  <c r="G70" i="59"/>
  <c r="G71" i="59"/>
  <c r="G72" i="59"/>
  <c r="G73" i="59"/>
  <c r="G74" i="59"/>
  <c r="G75" i="59"/>
  <c r="G76" i="59"/>
  <c r="G77" i="59"/>
  <c r="G78" i="59"/>
  <c r="G79" i="59"/>
  <c r="D8" i="59"/>
  <c r="D9" i="59"/>
  <c r="D10" i="59"/>
  <c r="D11" i="59"/>
  <c r="D12" i="59"/>
  <c r="D13" i="59"/>
  <c r="D14" i="59"/>
  <c r="D15" i="59"/>
  <c r="D16" i="59"/>
  <c r="D17" i="59"/>
  <c r="D18" i="59"/>
  <c r="D19" i="59"/>
  <c r="D20" i="59"/>
  <c r="D21" i="59"/>
  <c r="D22" i="59"/>
  <c r="D23" i="59"/>
  <c r="D24" i="59"/>
  <c r="D25" i="59"/>
  <c r="D26" i="59"/>
  <c r="D27" i="59"/>
  <c r="D28" i="59"/>
  <c r="D29" i="59"/>
  <c r="D30" i="59"/>
  <c r="D31" i="59"/>
  <c r="D32" i="59"/>
  <c r="D33" i="59"/>
  <c r="D34" i="59"/>
  <c r="D35" i="59"/>
  <c r="D36" i="59"/>
  <c r="D37" i="59"/>
  <c r="D38" i="59"/>
  <c r="D39" i="59"/>
  <c r="D40" i="59"/>
  <c r="D41" i="59"/>
  <c r="D42" i="59"/>
  <c r="D43" i="59"/>
  <c r="D44" i="59"/>
  <c r="D45" i="59"/>
  <c r="D46" i="59"/>
  <c r="D47" i="59"/>
  <c r="D48" i="59"/>
  <c r="D49" i="59"/>
  <c r="D50" i="59"/>
  <c r="D51" i="59"/>
  <c r="D52" i="59"/>
  <c r="D53" i="59"/>
  <c r="D54" i="59"/>
  <c r="D55" i="59"/>
  <c r="D56" i="59"/>
  <c r="D57" i="59"/>
  <c r="D58" i="59"/>
  <c r="D59" i="59"/>
  <c r="D60" i="59"/>
  <c r="D61" i="59"/>
  <c r="D62" i="59"/>
  <c r="D63" i="59"/>
  <c r="D64" i="59"/>
  <c r="D65" i="59"/>
  <c r="D66" i="59"/>
  <c r="D67" i="59"/>
  <c r="D68" i="59"/>
  <c r="D69" i="59"/>
  <c r="D70" i="59"/>
  <c r="D71" i="59"/>
  <c r="D72" i="59"/>
  <c r="D73" i="59"/>
  <c r="D74" i="59"/>
  <c r="D75" i="59"/>
  <c r="D76" i="59"/>
  <c r="D77" i="59"/>
  <c r="D78" i="59"/>
  <c r="D79" i="59"/>
  <c r="S7" i="59"/>
  <c r="P7" i="59"/>
  <c r="M7" i="59"/>
  <c r="G7" i="59"/>
  <c r="D7" i="59"/>
  <c r="P8" i="58"/>
  <c r="P9" i="58"/>
  <c r="P10" i="58"/>
  <c r="P11" i="58"/>
  <c r="P12" i="58"/>
  <c r="P13" i="58"/>
  <c r="P14" i="58"/>
  <c r="P15" i="58"/>
  <c r="P16" i="58"/>
  <c r="P17" i="58"/>
  <c r="P18" i="58"/>
  <c r="P19" i="58"/>
  <c r="P20" i="58"/>
  <c r="P21" i="58"/>
  <c r="P22" i="58"/>
  <c r="P23" i="58"/>
  <c r="P24" i="58"/>
  <c r="P25" i="58"/>
  <c r="P26" i="58"/>
  <c r="P27" i="58"/>
  <c r="P28" i="58"/>
  <c r="P29" i="58"/>
  <c r="P30" i="58"/>
  <c r="P31" i="58"/>
  <c r="P32" i="58"/>
  <c r="P33" i="58"/>
  <c r="P34" i="58"/>
  <c r="P35" i="58"/>
  <c r="P36" i="58"/>
  <c r="P37" i="58"/>
  <c r="P38" i="58"/>
  <c r="P39" i="58"/>
  <c r="P40" i="58"/>
  <c r="P41" i="58"/>
  <c r="P42" i="58"/>
  <c r="P43" i="58"/>
  <c r="P44" i="58"/>
  <c r="P45" i="58"/>
  <c r="P46" i="58"/>
  <c r="P7" i="58"/>
  <c r="S12" i="58"/>
  <c r="S13" i="58"/>
  <c r="S14" i="58"/>
  <c r="S15" i="58"/>
  <c r="S16" i="58"/>
  <c r="S17" i="58"/>
  <c r="S18" i="58"/>
  <c r="S19" i="58"/>
  <c r="S20" i="58"/>
  <c r="S21" i="58"/>
  <c r="S22" i="58"/>
  <c r="S23" i="58"/>
  <c r="S24" i="58"/>
  <c r="S25" i="58"/>
  <c r="S26" i="58"/>
  <c r="S27" i="58"/>
  <c r="S28" i="58"/>
  <c r="S29" i="58"/>
  <c r="S30" i="58"/>
  <c r="S31" i="58"/>
  <c r="S32" i="58"/>
  <c r="S33" i="58"/>
  <c r="S34" i="58"/>
  <c r="S35" i="58"/>
  <c r="S36" i="58"/>
  <c r="S37" i="58"/>
  <c r="S38" i="58"/>
  <c r="S39" i="58"/>
  <c r="S40" i="58"/>
  <c r="S41" i="58"/>
  <c r="S42" i="58"/>
  <c r="S43" i="58"/>
  <c r="S44" i="58"/>
  <c r="S45" i="58"/>
  <c r="S46" i="58"/>
  <c r="S47" i="58"/>
  <c r="S48" i="58"/>
  <c r="S49" i="58"/>
  <c r="S50" i="58"/>
  <c r="S51" i="58"/>
  <c r="S52" i="58"/>
  <c r="S53" i="58"/>
  <c r="S54" i="58"/>
  <c r="S55" i="58"/>
  <c r="S56" i="58"/>
  <c r="S57" i="58"/>
  <c r="S58" i="58"/>
  <c r="S59" i="58"/>
  <c r="S60" i="58"/>
  <c r="S61" i="58"/>
  <c r="S62" i="58"/>
  <c r="S63" i="58"/>
  <c r="S64" i="58"/>
  <c r="S65" i="58"/>
  <c r="S66" i="58"/>
  <c r="S67" i="58"/>
  <c r="S68" i="58"/>
  <c r="S69" i="58"/>
  <c r="S70" i="58"/>
  <c r="S71" i="58"/>
  <c r="S72" i="58"/>
  <c r="S73" i="58"/>
  <c r="S74" i="58"/>
  <c r="S75" i="58"/>
  <c r="S76" i="58"/>
  <c r="S77" i="58"/>
  <c r="S78" i="58"/>
  <c r="S79" i="58"/>
  <c r="J8" i="58" l="1"/>
  <c r="J9" i="58"/>
  <c r="J10" i="58"/>
  <c r="J11" i="58"/>
  <c r="J12" i="58"/>
  <c r="J13" i="58"/>
  <c r="J14" i="58"/>
  <c r="J15" i="58"/>
  <c r="J16" i="58"/>
  <c r="J17" i="58"/>
  <c r="J18" i="58"/>
  <c r="J19" i="58"/>
  <c r="J20" i="58"/>
  <c r="J21" i="58"/>
  <c r="J22" i="58"/>
  <c r="J23" i="58"/>
  <c r="J24" i="58"/>
  <c r="J25" i="58"/>
  <c r="J26" i="58"/>
  <c r="J27" i="58"/>
  <c r="J28" i="58"/>
  <c r="J29" i="58"/>
  <c r="J30" i="58"/>
  <c r="J31" i="58"/>
  <c r="J32" i="58"/>
  <c r="J33" i="58"/>
  <c r="J34" i="58"/>
  <c r="J35" i="58"/>
  <c r="J36" i="58"/>
  <c r="J37" i="58"/>
  <c r="J38" i="58"/>
  <c r="J39" i="58"/>
  <c r="J40" i="58"/>
  <c r="J41" i="58"/>
  <c r="J42" i="58"/>
  <c r="J43" i="58"/>
  <c r="J44" i="58"/>
  <c r="J45" i="58"/>
  <c r="J46" i="58"/>
  <c r="J47" i="58"/>
  <c r="J48" i="58"/>
  <c r="J49" i="58"/>
  <c r="J50" i="58"/>
  <c r="J51" i="58"/>
  <c r="J52" i="58"/>
  <c r="J53" i="58"/>
  <c r="J54" i="58"/>
  <c r="J55" i="58"/>
  <c r="J56" i="58"/>
  <c r="J57" i="58"/>
  <c r="J58" i="58"/>
  <c r="J59" i="58"/>
  <c r="J60" i="58"/>
  <c r="J61" i="58"/>
  <c r="J62" i="58"/>
  <c r="J63" i="58"/>
  <c r="J64" i="58"/>
  <c r="J65" i="58"/>
  <c r="J66" i="58"/>
  <c r="J67" i="58"/>
  <c r="J68" i="58"/>
  <c r="J69" i="58"/>
  <c r="J70" i="58"/>
  <c r="J71" i="58"/>
  <c r="J72" i="58"/>
  <c r="J73" i="58"/>
  <c r="J74" i="58"/>
  <c r="J75" i="58"/>
  <c r="J76" i="58"/>
  <c r="J77" i="58"/>
  <c r="J78" i="58"/>
  <c r="J79" i="58"/>
  <c r="S8" i="58" l="1"/>
  <c r="S9" i="58"/>
  <c r="S10" i="58"/>
  <c r="S11" i="58"/>
  <c r="P47" i="58"/>
  <c r="P48" i="58"/>
  <c r="P49" i="58"/>
  <c r="P50" i="58"/>
  <c r="P51" i="58"/>
  <c r="P52" i="58"/>
  <c r="P53" i="58"/>
  <c r="P54" i="58"/>
  <c r="P55" i="58"/>
  <c r="P56" i="58"/>
  <c r="P57" i="58"/>
  <c r="P58" i="58"/>
  <c r="P59" i="58"/>
  <c r="P60" i="58"/>
  <c r="P61" i="58"/>
  <c r="P62" i="58"/>
  <c r="P63" i="58"/>
  <c r="P64" i="58"/>
  <c r="P65" i="58"/>
  <c r="P66" i="58"/>
  <c r="P67" i="58"/>
  <c r="P68" i="58"/>
  <c r="P69" i="58"/>
  <c r="P70" i="58"/>
  <c r="P71" i="58"/>
  <c r="P72" i="58"/>
  <c r="P73" i="58"/>
  <c r="P74" i="58"/>
  <c r="P75" i="58"/>
  <c r="P76" i="58"/>
  <c r="P77" i="58"/>
  <c r="P78" i="58"/>
  <c r="P79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27" i="58"/>
  <c r="M28" i="58"/>
  <c r="M29" i="58"/>
  <c r="M30" i="58"/>
  <c r="M31" i="58"/>
  <c r="M32" i="58"/>
  <c r="M33" i="58"/>
  <c r="M34" i="58"/>
  <c r="M35" i="58"/>
  <c r="M36" i="58"/>
  <c r="M37" i="58"/>
  <c r="M38" i="58"/>
  <c r="M39" i="58"/>
  <c r="M40" i="58"/>
  <c r="M41" i="58"/>
  <c r="M42" i="58"/>
  <c r="M43" i="58"/>
  <c r="M44" i="58"/>
  <c r="M45" i="58"/>
  <c r="M46" i="58"/>
  <c r="M47" i="58"/>
  <c r="M48" i="58"/>
  <c r="M49" i="58"/>
  <c r="M50" i="58"/>
  <c r="M51" i="58"/>
  <c r="M52" i="58"/>
  <c r="M53" i="58"/>
  <c r="M54" i="58"/>
  <c r="M55" i="58"/>
  <c r="M56" i="58"/>
  <c r="M57" i="58"/>
  <c r="M58" i="58"/>
  <c r="M59" i="58"/>
  <c r="M60" i="58"/>
  <c r="M61" i="58"/>
  <c r="M62" i="58"/>
  <c r="M63" i="58"/>
  <c r="M64" i="58"/>
  <c r="M65" i="58"/>
  <c r="M66" i="58"/>
  <c r="M67" i="58"/>
  <c r="M68" i="58"/>
  <c r="M69" i="58"/>
  <c r="M70" i="58"/>
  <c r="M71" i="58"/>
  <c r="M72" i="58"/>
  <c r="M73" i="58"/>
  <c r="M74" i="58"/>
  <c r="M75" i="58"/>
  <c r="M76" i="58"/>
  <c r="M77" i="58"/>
  <c r="M78" i="58"/>
  <c r="M79" i="58"/>
  <c r="M8" i="58"/>
  <c r="M9" i="58"/>
  <c r="M10" i="58"/>
  <c r="M11" i="58"/>
  <c r="G78" i="58"/>
  <c r="G79" i="58"/>
  <c r="G54" i="58"/>
  <c r="G55" i="58"/>
  <c r="G56" i="58"/>
  <c r="G57" i="58"/>
  <c r="G58" i="58"/>
  <c r="G59" i="58"/>
  <c r="G60" i="58"/>
  <c r="G61" i="58"/>
  <c r="G62" i="58"/>
  <c r="G63" i="58"/>
  <c r="G64" i="58"/>
  <c r="G65" i="58"/>
  <c r="G66" i="58"/>
  <c r="G67" i="58"/>
  <c r="G68" i="58"/>
  <c r="G69" i="58"/>
  <c r="G70" i="58"/>
  <c r="G71" i="58"/>
  <c r="G72" i="58"/>
  <c r="G73" i="58"/>
  <c r="G74" i="58"/>
  <c r="G75" i="58"/>
  <c r="G76" i="58"/>
  <c r="G77" i="58"/>
  <c r="S7" i="58"/>
  <c r="M7" i="58"/>
  <c r="J7" i="58"/>
  <c r="G8" i="58"/>
  <c r="G9" i="58"/>
  <c r="G10" i="58"/>
  <c r="G11" i="58"/>
  <c r="G12" i="58"/>
  <c r="G13" i="58"/>
  <c r="G14" i="58"/>
  <c r="G15" i="58"/>
  <c r="G16" i="58"/>
  <c r="G17" i="58"/>
  <c r="G18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1" i="58"/>
  <c r="G42" i="58"/>
  <c r="G43" i="58"/>
  <c r="G44" i="58"/>
  <c r="G45" i="58"/>
  <c r="G46" i="58"/>
  <c r="G47" i="58"/>
  <c r="G48" i="58"/>
  <c r="G49" i="58"/>
  <c r="G50" i="58"/>
  <c r="G51" i="58"/>
  <c r="G52" i="58"/>
  <c r="G53" i="58"/>
  <c r="G7" i="58"/>
  <c r="D57" i="58"/>
  <c r="D58" i="58"/>
  <c r="D59" i="58"/>
  <c r="D60" i="58"/>
  <c r="D61" i="58"/>
  <c r="D62" i="58"/>
  <c r="D63" i="58"/>
  <c r="D64" i="58"/>
  <c r="D65" i="58"/>
  <c r="D66" i="58"/>
  <c r="D67" i="58"/>
  <c r="D68" i="58"/>
  <c r="D69" i="58"/>
  <c r="D70" i="58"/>
  <c r="D71" i="58"/>
  <c r="D72" i="58"/>
  <c r="D73" i="58"/>
  <c r="D74" i="58"/>
  <c r="D75" i="58"/>
  <c r="D76" i="58"/>
  <c r="D77" i="58"/>
  <c r="D78" i="58"/>
  <c r="D79" i="58"/>
  <c r="D8" i="58"/>
  <c r="D9" i="58"/>
  <c r="D10" i="58"/>
  <c r="D11" i="58"/>
  <c r="D12" i="58"/>
  <c r="D13" i="58"/>
  <c r="D14" i="58"/>
  <c r="D15" i="58"/>
  <c r="D16" i="58"/>
  <c r="D17" i="58"/>
  <c r="D18" i="58"/>
  <c r="D19" i="58"/>
  <c r="D20" i="58"/>
  <c r="D21" i="58"/>
  <c r="D22" i="58"/>
  <c r="D23" i="58"/>
  <c r="D24" i="58"/>
  <c r="D25" i="58"/>
  <c r="D26" i="58"/>
  <c r="D27" i="58"/>
  <c r="D28" i="58"/>
  <c r="D29" i="58"/>
  <c r="D30" i="58"/>
  <c r="D31" i="58"/>
  <c r="D32" i="58"/>
  <c r="D33" i="58"/>
  <c r="D34" i="58"/>
  <c r="D35" i="58"/>
  <c r="D36" i="58"/>
  <c r="D37" i="58"/>
  <c r="D38" i="58"/>
  <c r="D39" i="58"/>
  <c r="D40" i="58"/>
  <c r="D41" i="58"/>
  <c r="D42" i="58"/>
  <c r="D43" i="58"/>
  <c r="D44" i="58"/>
  <c r="D45" i="58"/>
  <c r="D46" i="58"/>
  <c r="D47" i="58"/>
  <c r="D48" i="58"/>
  <c r="D49" i="58"/>
  <c r="D50" i="58"/>
  <c r="D51" i="58"/>
  <c r="D52" i="58"/>
  <c r="D53" i="58"/>
  <c r="D54" i="58"/>
  <c r="D55" i="58"/>
  <c r="D56" i="58"/>
  <c r="D7" i="58"/>
  <c r="G31" i="57"/>
  <c r="S8" i="57"/>
  <c r="S9" i="57"/>
  <c r="S10" i="57"/>
  <c r="S11" i="57"/>
  <c r="S12" i="57"/>
  <c r="S13" i="57"/>
  <c r="S14" i="57"/>
  <c r="S15" i="57"/>
  <c r="S16" i="57"/>
  <c r="S17" i="57"/>
  <c r="S18" i="57"/>
  <c r="S19" i="57"/>
  <c r="S20" i="57"/>
  <c r="S21" i="57"/>
  <c r="S22" i="57"/>
  <c r="S23" i="57"/>
  <c r="S24" i="57"/>
  <c r="S25" i="57"/>
  <c r="S26" i="57"/>
  <c r="S27" i="57"/>
  <c r="S28" i="57"/>
  <c r="S29" i="57"/>
  <c r="S30" i="57"/>
  <c r="S31" i="57"/>
  <c r="S32" i="57"/>
  <c r="S33" i="57"/>
  <c r="S34" i="57"/>
  <c r="S35" i="57"/>
  <c r="S36" i="57"/>
  <c r="S37" i="57"/>
  <c r="S38" i="57"/>
  <c r="S39" i="57"/>
  <c r="S40" i="57"/>
  <c r="S41" i="57"/>
  <c r="S42" i="57"/>
  <c r="S43" i="57"/>
  <c r="S44" i="57"/>
  <c r="S45" i="57"/>
  <c r="S46" i="57"/>
  <c r="S47" i="57"/>
  <c r="S48" i="57"/>
  <c r="S49" i="57"/>
  <c r="S50" i="57"/>
  <c r="S51" i="57"/>
  <c r="S52" i="57"/>
  <c r="S53" i="57"/>
  <c r="S54" i="57"/>
  <c r="S55" i="57"/>
  <c r="S56" i="57"/>
  <c r="S57" i="57"/>
  <c r="S58" i="57"/>
  <c r="S59" i="57"/>
  <c r="S60" i="57"/>
  <c r="S61" i="57"/>
  <c r="S62" i="57"/>
  <c r="S63" i="57"/>
  <c r="S64" i="57"/>
  <c r="S65" i="57"/>
  <c r="S66" i="57"/>
  <c r="S67" i="57"/>
  <c r="S68" i="57"/>
  <c r="S69" i="57"/>
  <c r="S70" i="57"/>
  <c r="S71" i="57"/>
  <c r="S72" i="57"/>
  <c r="S73" i="57"/>
  <c r="S74" i="57"/>
  <c r="S75" i="57"/>
  <c r="S76" i="57"/>
  <c r="S77" i="57"/>
  <c r="S78" i="57"/>
  <c r="S79" i="57"/>
  <c r="S7" i="57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27" i="57"/>
  <c r="M28" i="57"/>
  <c r="M29" i="57"/>
  <c r="M30" i="57"/>
  <c r="M31" i="57"/>
  <c r="M32" i="57"/>
  <c r="M33" i="57"/>
  <c r="M34" i="57"/>
  <c r="M35" i="57"/>
  <c r="M36" i="57"/>
  <c r="M37" i="57"/>
  <c r="M38" i="57"/>
  <c r="M39" i="57"/>
  <c r="M40" i="57"/>
  <c r="M41" i="57"/>
  <c r="M42" i="57"/>
  <c r="M43" i="57"/>
  <c r="M44" i="57"/>
  <c r="M45" i="57"/>
  <c r="M46" i="57"/>
  <c r="M47" i="57"/>
  <c r="M48" i="57"/>
  <c r="M49" i="57"/>
  <c r="M50" i="57"/>
  <c r="M51" i="57"/>
  <c r="M52" i="57"/>
  <c r="M53" i="57"/>
  <c r="M54" i="57"/>
  <c r="M55" i="57"/>
  <c r="M56" i="57"/>
  <c r="M57" i="57"/>
  <c r="M58" i="57"/>
  <c r="M59" i="57"/>
  <c r="M60" i="57"/>
  <c r="M61" i="57"/>
  <c r="M62" i="57"/>
  <c r="M63" i="57"/>
  <c r="M64" i="57"/>
  <c r="M65" i="57"/>
  <c r="M66" i="57"/>
  <c r="M67" i="57"/>
  <c r="M68" i="57"/>
  <c r="M69" i="57"/>
  <c r="M70" i="57"/>
  <c r="M71" i="57"/>
  <c r="M72" i="57"/>
  <c r="M73" i="57"/>
  <c r="M74" i="57"/>
  <c r="M75" i="57"/>
  <c r="M76" i="57"/>
  <c r="M77" i="57"/>
  <c r="M78" i="57"/>
  <c r="M79" i="57"/>
  <c r="P8" i="57"/>
  <c r="P9" i="57"/>
  <c r="P10" i="57"/>
  <c r="P11" i="57"/>
  <c r="P12" i="57"/>
  <c r="P13" i="57"/>
  <c r="P14" i="57"/>
  <c r="P15" i="57"/>
  <c r="P16" i="57"/>
  <c r="P17" i="57"/>
  <c r="P18" i="57"/>
  <c r="P19" i="57"/>
  <c r="P20" i="57"/>
  <c r="P21" i="57"/>
  <c r="P22" i="57"/>
  <c r="P23" i="57"/>
  <c r="P24" i="57"/>
  <c r="P25" i="57"/>
  <c r="P26" i="57"/>
  <c r="P27" i="57"/>
  <c r="P28" i="57"/>
  <c r="P29" i="57"/>
  <c r="P30" i="57"/>
  <c r="P31" i="57"/>
  <c r="P32" i="57"/>
  <c r="P33" i="57"/>
  <c r="P34" i="57"/>
  <c r="P35" i="57"/>
  <c r="P36" i="57"/>
  <c r="P37" i="57"/>
  <c r="P38" i="57"/>
  <c r="P39" i="57"/>
  <c r="P40" i="57"/>
  <c r="P41" i="57"/>
  <c r="P42" i="57"/>
  <c r="P43" i="57"/>
  <c r="P44" i="57"/>
  <c r="P45" i="57"/>
  <c r="P46" i="57"/>
  <c r="P47" i="57"/>
  <c r="P48" i="57"/>
  <c r="P49" i="57"/>
  <c r="P50" i="57"/>
  <c r="P51" i="57"/>
  <c r="P52" i="57"/>
  <c r="P53" i="57"/>
  <c r="P54" i="57"/>
  <c r="P55" i="57"/>
  <c r="P56" i="57"/>
  <c r="P57" i="57"/>
  <c r="P58" i="57"/>
  <c r="P59" i="57"/>
  <c r="P60" i="57"/>
  <c r="P61" i="57"/>
  <c r="P62" i="57"/>
  <c r="P63" i="57"/>
  <c r="P64" i="57"/>
  <c r="P65" i="57"/>
  <c r="P66" i="57"/>
  <c r="P67" i="57"/>
  <c r="P68" i="57"/>
  <c r="P69" i="57"/>
  <c r="P70" i="57"/>
  <c r="P71" i="57"/>
  <c r="P72" i="57"/>
  <c r="P73" i="57"/>
  <c r="P74" i="57"/>
  <c r="P75" i="57"/>
  <c r="P76" i="57"/>
  <c r="P77" i="57"/>
  <c r="P78" i="57"/>
  <c r="P79" i="57"/>
  <c r="P7" i="57"/>
  <c r="J8" i="57"/>
  <c r="J9" i="57"/>
  <c r="J10" i="57"/>
  <c r="J11" i="57"/>
  <c r="J12" i="57"/>
  <c r="J13" i="57"/>
  <c r="J14" i="57"/>
  <c r="J15" i="57"/>
  <c r="J16" i="57"/>
  <c r="J17" i="57"/>
  <c r="J18" i="57"/>
  <c r="J19" i="57"/>
  <c r="J20" i="57"/>
  <c r="J21" i="57"/>
  <c r="J22" i="57"/>
  <c r="J23" i="57"/>
  <c r="J24" i="57"/>
  <c r="J25" i="57"/>
  <c r="J26" i="57"/>
  <c r="J27" i="57"/>
  <c r="J28" i="57"/>
  <c r="J29" i="57"/>
  <c r="J30" i="57"/>
  <c r="J31" i="57"/>
  <c r="J32" i="57"/>
  <c r="J33" i="57"/>
  <c r="J34" i="57"/>
  <c r="J35" i="57"/>
  <c r="J36" i="57"/>
  <c r="J37" i="57"/>
  <c r="J38" i="57"/>
  <c r="J39" i="57"/>
  <c r="J40" i="57"/>
  <c r="J41" i="57"/>
  <c r="J42" i="57"/>
  <c r="J43" i="57"/>
  <c r="J44" i="57"/>
  <c r="J45" i="57"/>
  <c r="J46" i="57"/>
  <c r="J47" i="57"/>
  <c r="J48" i="57"/>
  <c r="J49" i="57"/>
  <c r="J50" i="57"/>
  <c r="J51" i="57"/>
  <c r="J52" i="57"/>
  <c r="J53" i="57"/>
  <c r="J54" i="57"/>
  <c r="J55" i="57"/>
  <c r="J56" i="57"/>
  <c r="J57" i="57"/>
  <c r="J58" i="57"/>
  <c r="J59" i="57"/>
  <c r="J60" i="57"/>
  <c r="J61" i="57"/>
  <c r="J62" i="57"/>
  <c r="J63" i="57"/>
  <c r="J64" i="57"/>
  <c r="J65" i="57"/>
  <c r="J66" i="57"/>
  <c r="J67" i="57"/>
  <c r="J68" i="57"/>
  <c r="J69" i="57"/>
  <c r="J70" i="57"/>
  <c r="J71" i="57"/>
  <c r="J72" i="57"/>
  <c r="J73" i="57"/>
  <c r="J74" i="57"/>
  <c r="J75" i="57"/>
  <c r="J76" i="57"/>
  <c r="J77" i="57"/>
  <c r="J78" i="57"/>
  <c r="J79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0" i="57"/>
  <c r="G21" i="57"/>
  <c r="G22" i="57"/>
  <c r="G23" i="57"/>
  <c r="G24" i="57"/>
  <c r="G25" i="57"/>
  <c r="G26" i="57"/>
  <c r="G27" i="57"/>
  <c r="G28" i="57"/>
  <c r="G29" i="57"/>
  <c r="G30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0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71" i="57"/>
  <c r="G72" i="57"/>
  <c r="G73" i="57"/>
  <c r="G74" i="57"/>
  <c r="G75" i="57"/>
  <c r="G76" i="57"/>
  <c r="G77" i="57"/>
  <c r="G78" i="57"/>
  <c r="G79" i="57"/>
  <c r="D8" i="57"/>
  <c r="D9" i="57"/>
  <c r="D10" i="57"/>
  <c r="D11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24" i="57"/>
  <c r="D25" i="57"/>
  <c r="D26" i="57"/>
  <c r="D27" i="57"/>
  <c r="D28" i="57"/>
  <c r="D29" i="57"/>
  <c r="D30" i="57"/>
  <c r="D31" i="57"/>
  <c r="D32" i="57"/>
  <c r="D33" i="57"/>
  <c r="D34" i="57"/>
  <c r="D35" i="57"/>
  <c r="D36" i="57"/>
  <c r="D37" i="57"/>
  <c r="D38" i="57"/>
  <c r="D39" i="57"/>
  <c r="D40" i="57"/>
  <c r="D41" i="57"/>
  <c r="D42" i="57"/>
  <c r="D43" i="57"/>
  <c r="D44" i="57"/>
  <c r="D45" i="57"/>
  <c r="D46" i="57"/>
  <c r="D47" i="57"/>
  <c r="D48" i="57"/>
  <c r="D49" i="57"/>
  <c r="D50" i="57"/>
  <c r="D51" i="57"/>
  <c r="D52" i="57"/>
  <c r="D53" i="57"/>
  <c r="D54" i="57"/>
  <c r="D55" i="57"/>
  <c r="D56" i="57"/>
  <c r="D57" i="57"/>
  <c r="D58" i="57"/>
  <c r="D59" i="57"/>
  <c r="D60" i="57"/>
  <c r="D61" i="57"/>
  <c r="D62" i="57"/>
  <c r="D63" i="57"/>
  <c r="D64" i="57"/>
  <c r="D65" i="57"/>
  <c r="D66" i="57"/>
  <c r="D67" i="57"/>
  <c r="D68" i="57"/>
  <c r="D69" i="57"/>
  <c r="D70" i="57"/>
  <c r="D71" i="57"/>
  <c r="D72" i="57"/>
  <c r="D73" i="57"/>
  <c r="D74" i="57"/>
  <c r="D75" i="57"/>
  <c r="D76" i="57"/>
  <c r="D77" i="57"/>
  <c r="D78" i="57"/>
  <c r="D79" i="57"/>
  <c r="M7" i="57"/>
  <c r="J7" i="57"/>
  <c r="G7" i="57"/>
  <c r="D7" i="57"/>
  <c r="S8" i="56" l="1"/>
  <c r="S9" i="56"/>
  <c r="S10" i="56"/>
  <c r="S11" i="56"/>
  <c r="S12" i="56"/>
  <c r="S13" i="56"/>
  <c r="S14" i="56"/>
  <c r="S15" i="56"/>
  <c r="S16" i="56"/>
  <c r="S17" i="56"/>
  <c r="S18" i="56"/>
  <c r="S19" i="56"/>
  <c r="S20" i="56"/>
  <c r="S21" i="56"/>
  <c r="S22" i="56"/>
  <c r="S23" i="56"/>
  <c r="S24" i="56"/>
  <c r="S25" i="56"/>
  <c r="S26" i="56"/>
  <c r="S27" i="56"/>
  <c r="S28" i="56"/>
  <c r="S29" i="56"/>
  <c r="S30" i="56"/>
  <c r="S31" i="56"/>
  <c r="S32" i="56"/>
  <c r="S33" i="56"/>
  <c r="S34" i="56"/>
  <c r="S35" i="56"/>
  <c r="S36" i="56"/>
  <c r="S37" i="56"/>
  <c r="S38" i="56"/>
  <c r="S39" i="56"/>
  <c r="S40" i="56"/>
  <c r="S41" i="56"/>
  <c r="S42" i="56"/>
  <c r="S43" i="56"/>
  <c r="S44" i="56"/>
  <c r="S45" i="56"/>
  <c r="S46" i="56"/>
  <c r="S47" i="56"/>
  <c r="S48" i="56"/>
  <c r="S49" i="56"/>
  <c r="S50" i="56"/>
  <c r="S51" i="56"/>
  <c r="S52" i="56"/>
  <c r="S53" i="56"/>
  <c r="S54" i="56"/>
  <c r="S55" i="56"/>
  <c r="S56" i="56"/>
  <c r="S57" i="56"/>
  <c r="S58" i="56"/>
  <c r="S59" i="56"/>
  <c r="S60" i="56"/>
  <c r="S61" i="56"/>
  <c r="S62" i="56"/>
  <c r="S63" i="56"/>
  <c r="S64" i="56"/>
  <c r="S65" i="56"/>
  <c r="S66" i="56"/>
  <c r="S67" i="56"/>
  <c r="S68" i="56"/>
  <c r="S69" i="56"/>
  <c r="S70" i="56"/>
  <c r="S71" i="56"/>
  <c r="S72" i="56"/>
  <c r="S73" i="56"/>
  <c r="S74" i="56"/>
  <c r="S75" i="56"/>
  <c r="S76" i="56"/>
  <c r="S77" i="56"/>
  <c r="S78" i="56"/>
  <c r="S79" i="56"/>
  <c r="S7" i="56"/>
  <c r="P8" i="56"/>
  <c r="P9" i="56"/>
  <c r="P10" i="56"/>
  <c r="P11" i="56"/>
  <c r="P12" i="56"/>
  <c r="P13" i="56"/>
  <c r="P14" i="56"/>
  <c r="P15" i="56"/>
  <c r="P16" i="56"/>
  <c r="P17" i="56"/>
  <c r="P18" i="56"/>
  <c r="P19" i="56"/>
  <c r="P20" i="56"/>
  <c r="P21" i="56"/>
  <c r="P22" i="56"/>
  <c r="P23" i="56"/>
  <c r="P24" i="56"/>
  <c r="P25" i="56"/>
  <c r="P26" i="56"/>
  <c r="P27" i="56"/>
  <c r="P28" i="56"/>
  <c r="P29" i="56"/>
  <c r="P30" i="56"/>
  <c r="P31" i="56"/>
  <c r="P32" i="56"/>
  <c r="P33" i="56"/>
  <c r="P34" i="56"/>
  <c r="P35" i="56"/>
  <c r="P36" i="56"/>
  <c r="P37" i="56"/>
  <c r="P38" i="56"/>
  <c r="P39" i="56"/>
  <c r="P40" i="56"/>
  <c r="P41" i="56"/>
  <c r="P42" i="56"/>
  <c r="P43" i="56"/>
  <c r="P44" i="56"/>
  <c r="P45" i="56"/>
  <c r="P46" i="56"/>
  <c r="P47" i="56"/>
  <c r="P48" i="56"/>
  <c r="P49" i="56"/>
  <c r="P50" i="56"/>
  <c r="P51" i="56"/>
  <c r="P52" i="56"/>
  <c r="P53" i="56"/>
  <c r="P54" i="56"/>
  <c r="P55" i="56"/>
  <c r="P56" i="56"/>
  <c r="P57" i="56"/>
  <c r="P58" i="56"/>
  <c r="P59" i="56"/>
  <c r="P60" i="56"/>
  <c r="P61" i="56"/>
  <c r="P62" i="56"/>
  <c r="P63" i="56"/>
  <c r="P64" i="56"/>
  <c r="P65" i="56"/>
  <c r="P66" i="56"/>
  <c r="P67" i="56"/>
  <c r="P68" i="56"/>
  <c r="P69" i="56"/>
  <c r="P70" i="56"/>
  <c r="P71" i="56"/>
  <c r="P72" i="56"/>
  <c r="P73" i="56"/>
  <c r="P74" i="56"/>
  <c r="P75" i="56"/>
  <c r="P76" i="56"/>
  <c r="P77" i="56"/>
  <c r="P78" i="56"/>
  <c r="P79" i="56"/>
  <c r="P7" i="56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27" i="56"/>
  <c r="M28" i="56"/>
  <c r="M29" i="56"/>
  <c r="M30" i="56"/>
  <c r="M31" i="56"/>
  <c r="M32" i="56"/>
  <c r="M33" i="56"/>
  <c r="M34" i="56"/>
  <c r="M35" i="56"/>
  <c r="M36" i="56"/>
  <c r="M37" i="56"/>
  <c r="M38" i="56"/>
  <c r="M39" i="56"/>
  <c r="M40" i="56"/>
  <c r="M41" i="56"/>
  <c r="M42" i="56"/>
  <c r="M43" i="56"/>
  <c r="M44" i="56"/>
  <c r="M45" i="56"/>
  <c r="M46" i="56"/>
  <c r="M47" i="56"/>
  <c r="M48" i="56"/>
  <c r="M49" i="56"/>
  <c r="M50" i="56"/>
  <c r="M51" i="56"/>
  <c r="M52" i="56"/>
  <c r="M53" i="56"/>
  <c r="M54" i="56"/>
  <c r="M55" i="56"/>
  <c r="M56" i="56"/>
  <c r="M57" i="56"/>
  <c r="M58" i="56"/>
  <c r="M59" i="56"/>
  <c r="M60" i="56"/>
  <c r="M61" i="56"/>
  <c r="M62" i="56"/>
  <c r="M63" i="56"/>
  <c r="M64" i="56"/>
  <c r="M65" i="56"/>
  <c r="M66" i="56"/>
  <c r="M67" i="56"/>
  <c r="M68" i="56"/>
  <c r="M69" i="56"/>
  <c r="M70" i="56"/>
  <c r="M71" i="56"/>
  <c r="M72" i="56"/>
  <c r="M73" i="56"/>
  <c r="M74" i="56"/>
  <c r="M75" i="56"/>
  <c r="M76" i="56"/>
  <c r="M77" i="56"/>
  <c r="M78" i="56"/>
  <c r="M79" i="56"/>
  <c r="M7" i="56"/>
  <c r="J8" i="56"/>
  <c r="J9" i="56"/>
  <c r="J10" i="56"/>
  <c r="J11" i="56"/>
  <c r="J12" i="56"/>
  <c r="J13" i="56"/>
  <c r="J14" i="56"/>
  <c r="J15" i="56"/>
  <c r="J16" i="56"/>
  <c r="J17" i="56"/>
  <c r="J18" i="56"/>
  <c r="J19" i="56"/>
  <c r="J20" i="56"/>
  <c r="J21" i="56"/>
  <c r="J22" i="56"/>
  <c r="J23" i="56"/>
  <c r="J24" i="56"/>
  <c r="J25" i="56"/>
  <c r="J26" i="56"/>
  <c r="J27" i="56"/>
  <c r="J28" i="56"/>
  <c r="J29" i="56"/>
  <c r="J30" i="56"/>
  <c r="J31" i="56"/>
  <c r="J32" i="56"/>
  <c r="J33" i="56"/>
  <c r="J34" i="56"/>
  <c r="J35" i="56"/>
  <c r="J36" i="56"/>
  <c r="J37" i="56"/>
  <c r="J38" i="56"/>
  <c r="J39" i="56"/>
  <c r="J40" i="56"/>
  <c r="J41" i="56"/>
  <c r="J42" i="56"/>
  <c r="J43" i="56"/>
  <c r="J44" i="56"/>
  <c r="J45" i="56"/>
  <c r="J46" i="56"/>
  <c r="J47" i="56"/>
  <c r="J48" i="56"/>
  <c r="J49" i="56"/>
  <c r="J50" i="56"/>
  <c r="J51" i="56"/>
  <c r="J52" i="56"/>
  <c r="J53" i="56"/>
  <c r="J54" i="56"/>
  <c r="J55" i="56"/>
  <c r="J56" i="56"/>
  <c r="J57" i="56"/>
  <c r="J58" i="56"/>
  <c r="J59" i="56"/>
  <c r="J60" i="56"/>
  <c r="J61" i="56"/>
  <c r="J62" i="56"/>
  <c r="J63" i="56"/>
  <c r="J64" i="56"/>
  <c r="J65" i="56"/>
  <c r="J66" i="56"/>
  <c r="J67" i="56"/>
  <c r="J68" i="56"/>
  <c r="J69" i="56"/>
  <c r="J70" i="56"/>
  <c r="J71" i="56"/>
  <c r="J72" i="56"/>
  <c r="J73" i="56"/>
  <c r="J74" i="56"/>
  <c r="J75" i="56"/>
  <c r="J76" i="56"/>
  <c r="J77" i="56"/>
  <c r="J78" i="56"/>
  <c r="J79" i="56"/>
  <c r="J7" i="56"/>
  <c r="G8" i="56"/>
  <c r="G9" i="56"/>
  <c r="G10" i="56"/>
  <c r="G11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1" i="56"/>
  <c r="G72" i="56"/>
  <c r="G73" i="56"/>
  <c r="G74" i="56"/>
  <c r="G75" i="56"/>
  <c r="G76" i="56"/>
  <c r="G77" i="56"/>
  <c r="G78" i="56"/>
  <c r="G79" i="56"/>
  <c r="G7" i="56"/>
  <c r="D8" i="56"/>
  <c r="D9" i="56"/>
  <c r="D10" i="56"/>
  <c r="D11" i="56"/>
  <c r="D12" i="56"/>
  <c r="D13" i="56"/>
  <c r="D14" i="56"/>
  <c r="D15" i="56"/>
  <c r="D16" i="56"/>
  <c r="D17" i="56"/>
  <c r="D18" i="56"/>
  <c r="D19" i="56"/>
  <c r="D20" i="56"/>
  <c r="D21" i="56"/>
  <c r="D22" i="56"/>
  <c r="D23" i="56"/>
  <c r="D24" i="56"/>
  <c r="D25" i="56"/>
  <c r="D26" i="56"/>
  <c r="D27" i="56"/>
  <c r="D28" i="56"/>
  <c r="D29" i="56"/>
  <c r="D30" i="56"/>
  <c r="D31" i="56"/>
  <c r="D32" i="56"/>
  <c r="D33" i="56"/>
  <c r="D34" i="56"/>
  <c r="D35" i="56"/>
  <c r="D36" i="56"/>
  <c r="D37" i="56"/>
  <c r="D38" i="56"/>
  <c r="D39" i="56"/>
  <c r="D40" i="56"/>
  <c r="D41" i="56"/>
  <c r="D42" i="56"/>
  <c r="D43" i="56"/>
  <c r="D44" i="56"/>
  <c r="D45" i="56"/>
  <c r="D46" i="56"/>
  <c r="D47" i="56"/>
  <c r="D48" i="56"/>
  <c r="D49" i="56"/>
  <c r="D50" i="56"/>
  <c r="D51" i="56"/>
  <c r="D52" i="56"/>
  <c r="D53" i="56"/>
  <c r="D54" i="56"/>
  <c r="D55" i="56"/>
  <c r="D56" i="56"/>
  <c r="D57" i="56"/>
  <c r="D58" i="56"/>
  <c r="D59" i="56"/>
  <c r="D60" i="56"/>
  <c r="D61" i="56"/>
  <c r="D62" i="56"/>
  <c r="D63" i="56"/>
  <c r="D64" i="56"/>
  <c r="D65" i="56"/>
  <c r="D66" i="56"/>
  <c r="D67" i="56"/>
  <c r="D68" i="56"/>
  <c r="D69" i="56"/>
  <c r="D70" i="56"/>
  <c r="D71" i="56"/>
  <c r="D72" i="56"/>
  <c r="D73" i="56"/>
  <c r="D74" i="56"/>
  <c r="D75" i="56"/>
  <c r="D76" i="56"/>
  <c r="D77" i="56"/>
  <c r="D78" i="56"/>
  <c r="D79" i="56"/>
  <c r="D7" i="56"/>
  <c r="S8" i="54" l="1"/>
  <c r="S9" i="54"/>
  <c r="S10" i="54"/>
  <c r="S11" i="54"/>
  <c r="S12" i="54"/>
  <c r="S13" i="54"/>
  <c r="S14" i="54"/>
  <c r="S15" i="54"/>
  <c r="S16" i="54"/>
  <c r="S17" i="54"/>
  <c r="S18" i="54"/>
  <c r="S19" i="54"/>
  <c r="S20" i="54"/>
  <c r="S21" i="54"/>
  <c r="S22" i="54"/>
  <c r="S23" i="54"/>
  <c r="S24" i="54"/>
  <c r="S25" i="54"/>
  <c r="S26" i="54"/>
  <c r="S27" i="54"/>
  <c r="S28" i="54"/>
  <c r="S29" i="54"/>
  <c r="S30" i="54"/>
  <c r="S31" i="54"/>
  <c r="S32" i="54"/>
  <c r="S33" i="54"/>
  <c r="S34" i="54"/>
  <c r="S35" i="54"/>
  <c r="S36" i="54"/>
  <c r="S37" i="54"/>
  <c r="S38" i="54"/>
  <c r="S39" i="54"/>
  <c r="S40" i="54"/>
  <c r="S41" i="54"/>
  <c r="S42" i="54"/>
  <c r="S43" i="54"/>
  <c r="S44" i="54"/>
  <c r="S45" i="54"/>
  <c r="S46" i="54"/>
  <c r="S47" i="54"/>
  <c r="S48" i="54"/>
  <c r="S49" i="54"/>
  <c r="S50" i="54"/>
  <c r="S51" i="54"/>
  <c r="S52" i="54"/>
  <c r="S53" i="54"/>
  <c r="S54" i="54"/>
  <c r="S55" i="54"/>
  <c r="S56" i="54"/>
  <c r="S57" i="54"/>
  <c r="S58" i="54"/>
  <c r="S59" i="54"/>
  <c r="S60" i="54"/>
  <c r="S61" i="54"/>
  <c r="S62" i="54"/>
  <c r="S63" i="54"/>
  <c r="S64" i="54"/>
  <c r="S65" i="54"/>
  <c r="S66" i="54"/>
  <c r="S67" i="54"/>
  <c r="S68" i="54"/>
  <c r="S69" i="54"/>
  <c r="S70" i="54"/>
  <c r="S71" i="54"/>
  <c r="S72" i="54"/>
  <c r="S73" i="54"/>
  <c r="S74" i="54"/>
  <c r="S75" i="54"/>
  <c r="S76" i="54"/>
  <c r="S77" i="54"/>
  <c r="S78" i="54"/>
  <c r="S79" i="54"/>
  <c r="S7" i="54"/>
  <c r="P8" i="54"/>
  <c r="P9" i="54"/>
  <c r="P10" i="54"/>
  <c r="P11" i="54"/>
  <c r="P12" i="54"/>
  <c r="P13" i="54"/>
  <c r="P14" i="54"/>
  <c r="P15" i="54"/>
  <c r="P16" i="54"/>
  <c r="P17" i="54"/>
  <c r="P18" i="54"/>
  <c r="P19" i="54"/>
  <c r="P20" i="54"/>
  <c r="P21" i="54"/>
  <c r="P22" i="54"/>
  <c r="P23" i="54"/>
  <c r="P24" i="54"/>
  <c r="P25" i="54"/>
  <c r="P26" i="54"/>
  <c r="P27" i="54"/>
  <c r="P28" i="54"/>
  <c r="P29" i="54"/>
  <c r="P30" i="54"/>
  <c r="P31" i="54"/>
  <c r="P32" i="54"/>
  <c r="P33" i="54"/>
  <c r="P34" i="54"/>
  <c r="P35" i="54"/>
  <c r="P36" i="54"/>
  <c r="P37" i="54"/>
  <c r="P38" i="54"/>
  <c r="P39" i="54"/>
  <c r="P40" i="54"/>
  <c r="P41" i="54"/>
  <c r="P42" i="54"/>
  <c r="P43" i="54"/>
  <c r="P44" i="54"/>
  <c r="P45" i="54"/>
  <c r="P46" i="54"/>
  <c r="P47" i="54"/>
  <c r="P48" i="54"/>
  <c r="P49" i="54"/>
  <c r="P50" i="54"/>
  <c r="P51" i="54"/>
  <c r="P52" i="54"/>
  <c r="P53" i="54"/>
  <c r="P54" i="54"/>
  <c r="P55" i="54"/>
  <c r="P56" i="54"/>
  <c r="P57" i="54"/>
  <c r="P58" i="54"/>
  <c r="P59" i="54"/>
  <c r="P60" i="54"/>
  <c r="P61" i="54"/>
  <c r="P62" i="54"/>
  <c r="P63" i="54"/>
  <c r="P64" i="54"/>
  <c r="P65" i="54"/>
  <c r="P66" i="54"/>
  <c r="P67" i="54"/>
  <c r="P68" i="54"/>
  <c r="P69" i="54"/>
  <c r="P70" i="54"/>
  <c r="P71" i="54"/>
  <c r="P72" i="54"/>
  <c r="P73" i="54"/>
  <c r="P74" i="54"/>
  <c r="P75" i="54"/>
  <c r="P76" i="54"/>
  <c r="P77" i="54"/>
  <c r="P78" i="54"/>
  <c r="P79" i="54"/>
  <c r="D8" i="54"/>
  <c r="D9" i="54"/>
  <c r="D10" i="54"/>
  <c r="D11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7" i="54"/>
  <c r="D48" i="54"/>
  <c r="D49" i="54"/>
  <c r="D50" i="54"/>
  <c r="D51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67" i="54"/>
  <c r="D68" i="54"/>
  <c r="D69" i="54"/>
  <c r="D70" i="54"/>
  <c r="D71" i="54"/>
  <c r="D72" i="54"/>
  <c r="D73" i="54"/>
  <c r="D74" i="54"/>
  <c r="D75" i="54"/>
  <c r="D76" i="54"/>
  <c r="D77" i="54"/>
  <c r="D78" i="54"/>
  <c r="D79" i="54"/>
  <c r="P8" i="55" l="1"/>
  <c r="P9" i="55"/>
  <c r="P10" i="55"/>
  <c r="P11" i="55"/>
  <c r="P12" i="55"/>
  <c r="P13" i="55"/>
  <c r="P14" i="55"/>
  <c r="P15" i="55"/>
  <c r="P16" i="55"/>
  <c r="P17" i="55"/>
  <c r="P18" i="55"/>
  <c r="P19" i="55"/>
  <c r="P20" i="55"/>
  <c r="P21" i="55"/>
  <c r="P22" i="55"/>
  <c r="P23" i="55"/>
  <c r="P24" i="55"/>
  <c r="P25" i="55"/>
  <c r="P26" i="55"/>
  <c r="P27" i="55"/>
  <c r="P28" i="55"/>
  <c r="P29" i="55"/>
  <c r="P30" i="55"/>
  <c r="P31" i="55"/>
  <c r="P32" i="55"/>
  <c r="P33" i="55"/>
  <c r="P34" i="55"/>
  <c r="P35" i="55"/>
  <c r="P36" i="55"/>
  <c r="P37" i="55"/>
  <c r="P38" i="55"/>
  <c r="P39" i="55"/>
  <c r="P40" i="55"/>
  <c r="P41" i="55"/>
  <c r="P42" i="55"/>
  <c r="P43" i="55"/>
  <c r="P44" i="55"/>
  <c r="P45" i="55"/>
  <c r="P46" i="55"/>
  <c r="P47" i="55"/>
  <c r="P48" i="55"/>
  <c r="P49" i="55"/>
  <c r="P50" i="55"/>
  <c r="P51" i="55"/>
  <c r="P52" i="55"/>
  <c r="P53" i="55"/>
  <c r="P54" i="55"/>
  <c r="P55" i="55"/>
  <c r="P56" i="55"/>
  <c r="P57" i="55"/>
  <c r="P58" i="55"/>
  <c r="P59" i="55"/>
  <c r="P60" i="55"/>
  <c r="P61" i="55"/>
  <c r="P62" i="55"/>
  <c r="P63" i="55"/>
  <c r="P64" i="55"/>
  <c r="P65" i="55"/>
  <c r="P66" i="55"/>
  <c r="P67" i="55"/>
  <c r="P68" i="55"/>
  <c r="P69" i="55"/>
  <c r="P70" i="55"/>
  <c r="P71" i="55"/>
  <c r="P72" i="55"/>
  <c r="P73" i="55"/>
  <c r="P74" i="55"/>
  <c r="P75" i="55"/>
  <c r="P76" i="55"/>
  <c r="P77" i="55"/>
  <c r="P78" i="55"/>
  <c r="P79" i="55"/>
  <c r="P7" i="55"/>
  <c r="J70" i="55"/>
  <c r="J71" i="55"/>
  <c r="J72" i="55"/>
  <c r="J73" i="55"/>
  <c r="J74" i="55"/>
  <c r="J75" i="55"/>
  <c r="J76" i="55"/>
  <c r="J77" i="55"/>
  <c r="J78" i="55"/>
  <c r="J79" i="55"/>
  <c r="M8" i="54"/>
  <c r="M9" i="54"/>
  <c r="M10" i="54"/>
  <c r="M11" i="54"/>
  <c r="M12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5" i="54"/>
  <c r="M26" i="54"/>
  <c r="M27" i="54"/>
  <c r="M28" i="54"/>
  <c r="M29" i="54"/>
  <c r="M30" i="54"/>
  <c r="M31" i="54"/>
  <c r="M32" i="54"/>
  <c r="M33" i="54"/>
  <c r="M34" i="54"/>
  <c r="M35" i="54"/>
  <c r="M36" i="54"/>
  <c r="M37" i="54"/>
  <c r="M38" i="54"/>
  <c r="M39" i="54"/>
  <c r="M40" i="54"/>
  <c r="M41" i="54"/>
  <c r="M42" i="54"/>
  <c r="M43" i="54"/>
  <c r="M44" i="54"/>
  <c r="M45" i="54"/>
  <c r="M46" i="54"/>
  <c r="M47" i="54"/>
  <c r="M48" i="54"/>
  <c r="M49" i="54"/>
  <c r="M50" i="54"/>
  <c r="M51" i="54"/>
  <c r="M52" i="54"/>
  <c r="M53" i="54"/>
  <c r="M54" i="54"/>
  <c r="M55" i="54"/>
  <c r="M56" i="54"/>
  <c r="M57" i="54"/>
  <c r="M58" i="54"/>
  <c r="M59" i="54"/>
  <c r="M60" i="54"/>
  <c r="M61" i="54"/>
  <c r="M62" i="54"/>
  <c r="M63" i="54"/>
  <c r="M64" i="54"/>
  <c r="M65" i="54"/>
  <c r="M66" i="54"/>
  <c r="M67" i="54"/>
  <c r="M68" i="54"/>
  <c r="M69" i="54"/>
  <c r="M70" i="54"/>
  <c r="M71" i="54"/>
  <c r="M72" i="54"/>
  <c r="M73" i="54"/>
  <c r="M74" i="54"/>
  <c r="M75" i="54"/>
  <c r="M76" i="54"/>
  <c r="M77" i="54"/>
  <c r="M78" i="54"/>
  <c r="M79" i="54"/>
  <c r="J8" i="54"/>
  <c r="J9" i="54"/>
  <c r="J10" i="54"/>
  <c r="J11" i="54"/>
  <c r="J12" i="54"/>
  <c r="J13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/>
  <c r="J28" i="54"/>
  <c r="J29" i="54"/>
  <c r="J30" i="54"/>
  <c r="J31" i="54"/>
  <c r="J32" i="54"/>
  <c r="J33" i="54"/>
  <c r="J34" i="54"/>
  <c r="J35" i="54"/>
  <c r="J36" i="54"/>
  <c r="J37" i="54"/>
  <c r="J38" i="54"/>
  <c r="J39" i="54"/>
  <c r="J40" i="54"/>
  <c r="J41" i="54"/>
  <c r="J42" i="54"/>
  <c r="J43" i="54"/>
  <c r="J44" i="54"/>
  <c r="J45" i="54"/>
  <c r="J46" i="54"/>
  <c r="J47" i="54"/>
  <c r="J48" i="54"/>
  <c r="J49" i="54"/>
  <c r="J50" i="54"/>
  <c r="J51" i="54"/>
  <c r="J52" i="54"/>
  <c r="J53" i="54"/>
  <c r="J54" i="54"/>
  <c r="J55" i="54"/>
  <c r="J56" i="54"/>
  <c r="J57" i="54"/>
  <c r="J58" i="54"/>
  <c r="J59" i="54"/>
  <c r="J60" i="54"/>
  <c r="J61" i="54"/>
  <c r="J62" i="54"/>
  <c r="J63" i="54"/>
  <c r="J64" i="54"/>
  <c r="J65" i="54"/>
  <c r="J66" i="54"/>
  <c r="J67" i="54"/>
  <c r="J68" i="54"/>
  <c r="J69" i="54"/>
  <c r="J70" i="54"/>
  <c r="J71" i="54"/>
  <c r="J72" i="54"/>
  <c r="J73" i="54"/>
  <c r="J74" i="54"/>
  <c r="J75" i="54"/>
  <c r="J76" i="54"/>
  <c r="J77" i="54"/>
  <c r="J78" i="54"/>
  <c r="J79" i="54"/>
  <c r="G8" i="54"/>
  <c r="G9" i="54"/>
  <c r="G10" i="54"/>
  <c r="G11" i="54"/>
  <c r="G12" i="54"/>
  <c r="G13" i="54"/>
  <c r="G14" i="54"/>
  <c r="G15" i="54"/>
  <c r="G16" i="54"/>
  <c r="G17" i="54"/>
  <c r="G18" i="54"/>
  <c r="G19" i="54"/>
  <c r="G20" i="54"/>
  <c r="G21" i="54"/>
  <c r="G22" i="54"/>
  <c r="G23" i="54"/>
  <c r="G24" i="54"/>
  <c r="G25" i="54"/>
  <c r="G26" i="54"/>
  <c r="G27" i="54"/>
  <c r="G28" i="54"/>
  <c r="G29" i="54"/>
  <c r="G30" i="54"/>
  <c r="G31" i="54"/>
  <c r="G32" i="54"/>
  <c r="G33" i="54"/>
  <c r="G34" i="54"/>
  <c r="G35" i="54"/>
  <c r="G36" i="54"/>
  <c r="G37" i="54"/>
  <c r="G38" i="54"/>
  <c r="G39" i="54"/>
  <c r="G40" i="54"/>
  <c r="G41" i="54"/>
  <c r="G42" i="54"/>
  <c r="G43" i="54"/>
  <c r="G44" i="54"/>
  <c r="G45" i="54"/>
  <c r="G46" i="54"/>
  <c r="G47" i="54"/>
  <c r="G48" i="54"/>
  <c r="G49" i="54"/>
  <c r="G50" i="54"/>
  <c r="G51" i="54"/>
  <c r="G52" i="54"/>
  <c r="G53" i="54"/>
  <c r="G54" i="54"/>
  <c r="G55" i="54"/>
  <c r="G56" i="54"/>
  <c r="G57" i="54"/>
  <c r="G58" i="54"/>
  <c r="G59" i="54"/>
  <c r="G60" i="54"/>
  <c r="G61" i="54"/>
  <c r="G62" i="54"/>
  <c r="G63" i="54"/>
  <c r="G64" i="54"/>
  <c r="G65" i="54"/>
  <c r="G66" i="54"/>
  <c r="G67" i="54"/>
  <c r="G68" i="54"/>
  <c r="G69" i="54"/>
  <c r="G70" i="54"/>
  <c r="G71" i="54"/>
  <c r="G72" i="54"/>
  <c r="G73" i="54"/>
  <c r="G74" i="54"/>
  <c r="G75" i="54"/>
  <c r="G76" i="54"/>
  <c r="G77" i="54"/>
  <c r="G78" i="54"/>
  <c r="G79" i="54"/>
  <c r="P7" i="54"/>
  <c r="M7" i="54"/>
  <c r="J7" i="54"/>
  <c r="G7" i="54"/>
  <c r="D7" i="54"/>
  <c r="S8" i="55"/>
  <c r="S9" i="55"/>
  <c r="S10" i="55"/>
  <c r="S11" i="55"/>
  <c r="S12" i="55"/>
  <c r="S13" i="55"/>
  <c r="S14" i="55"/>
  <c r="S15" i="55"/>
  <c r="S16" i="55"/>
  <c r="S17" i="55"/>
  <c r="S18" i="55"/>
  <c r="S19" i="55"/>
  <c r="S20" i="55"/>
  <c r="S21" i="55"/>
  <c r="S22" i="55"/>
  <c r="S23" i="55"/>
  <c r="S24" i="55"/>
  <c r="S25" i="55"/>
  <c r="S26" i="55"/>
  <c r="S27" i="55"/>
  <c r="S28" i="55"/>
  <c r="S29" i="55"/>
  <c r="S30" i="55"/>
  <c r="S31" i="55"/>
  <c r="S32" i="55"/>
  <c r="S33" i="55"/>
  <c r="S34" i="55"/>
  <c r="S35" i="55"/>
  <c r="S36" i="55"/>
  <c r="S37" i="55"/>
  <c r="S38" i="55"/>
  <c r="S39" i="55"/>
  <c r="S40" i="55"/>
  <c r="S41" i="55"/>
  <c r="S42" i="55"/>
  <c r="S43" i="55"/>
  <c r="S44" i="55"/>
  <c r="S45" i="55"/>
  <c r="S46" i="55"/>
  <c r="S47" i="55"/>
  <c r="S48" i="55"/>
  <c r="S49" i="55"/>
  <c r="S50" i="55"/>
  <c r="S51" i="55"/>
  <c r="S52" i="55"/>
  <c r="S53" i="55"/>
  <c r="S54" i="55"/>
  <c r="S55" i="55"/>
  <c r="S56" i="55"/>
  <c r="S57" i="55"/>
  <c r="S58" i="55"/>
  <c r="S59" i="55"/>
  <c r="S60" i="55"/>
  <c r="S61" i="55"/>
  <c r="S62" i="55"/>
  <c r="S63" i="55"/>
  <c r="S64" i="55"/>
  <c r="S65" i="55"/>
  <c r="S66" i="55"/>
  <c r="S67" i="55"/>
  <c r="S68" i="55"/>
  <c r="S69" i="55"/>
  <c r="S70" i="55"/>
  <c r="S71" i="55"/>
  <c r="S72" i="55"/>
  <c r="S73" i="55"/>
  <c r="S74" i="55"/>
  <c r="S75" i="55"/>
  <c r="S76" i="55"/>
  <c r="S77" i="55"/>
  <c r="S78" i="55"/>
  <c r="S79" i="55"/>
  <c r="S7" i="55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27" i="55"/>
  <c r="M28" i="55"/>
  <c r="M29" i="55"/>
  <c r="M30" i="55"/>
  <c r="M31" i="55"/>
  <c r="M32" i="55"/>
  <c r="M33" i="55"/>
  <c r="M34" i="55"/>
  <c r="M35" i="55"/>
  <c r="M36" i="55"/>
  <c r="M37" i="55"/>
  <c r="M38" i="55"/>
  <c r="M39" i="55"/>
  <c r="M40" i="55"/>
  <c r="M41" i="55"/>
  <c r="M42" i="55"/>
  <c r="M43" i="55"/>
  <c r="M44" i="55"/>
  <c r="M45" i="55"/>
  <c r="M46" i="55"/>
  <c r="M47" i="55"/>
  <c r="M48" i="55"/>
  <c r="M49" i="55"/>
  <c r="M50" i="55"/>
  <c r="M51" i="55"/>
  <c r="M52" i="55"/>
  <c r="M53" i="55"/>
  <c r="M54" i="55"/>
  <c r="M55" i="55"/>
  <c r="M56" i="55"/>
  <c r="M57" i="55"/>
  <c r="M58" i="55"/>
  <c r="M59" i="55"/>
  <c r="M60" i="55"/>
  <c r="M61" i="55"/>
  <c r="M62" i="55"/>
  <c r="M63" i="55"/>
  <c r="M64" i="55"/>
  <c r="M65" i="55"/>
  <c r="M66" i="55"/>
  <c r="M67" i="55"/>
  <c r="M68" i="55"/>
  <c r="M69" i="55"/>
  <c r="M70" i="55"/>
  <c r="M71" i="55"/>
  <c r="M72" i="55"/>
  <c r="M73" i="55"/>
  <c r="M74" i="55"/>
  <c r="M75" i="55"/>
  <c r="M76" i="55"/>
  <c r="M77" i="55"/>
  <c r="M78" i="55"/>
  <c r="M79" i="55"/>
  <c r="M7" i="55"/>
  <c r="J8" i="55"/>
  <c r="J9" i="55"/>
  <c r="J10" i="55"/>
  <c r="J11" i="55"/>
  <c r="J12" i="55"/>
  <c r="J13" i="55"/>
  <c r="J14" i="55"/>
  <c r="J15" i="55"/>
  <c r="J16" i="55"/>
  <c r="J17" i="55"/>
  <c r="J18" i="55"/>
  <c r="J19" i="55"/>
  <c r="J20" i="55"/>
  <c r="J21" i="55"/>
  <c r="J22" i="55"/>
  <c r="J23" i="55"/>
  <c r="J24" i="55"/>
  <c r="J25" i="55"/>
  <c r="J26" i="55"/>
  <c r="J27" i="55"/>
  <c r="J28" i="55"/>
  <c r="J29" i="55"/>
  <c r="J30" i="55"/>
  <c r="J31" i="55"/>
  <c r="J32" i="55"/>
  <c r="J33" i="55"/>
  <c r="J34" i="55"/>
  <c r="J35" i="55"/>
  <c r="J36" i="55"/>
  <c r="J37" i="55"/>
  <c r="J38" i="55"/>
  <c r="J39" i="55"/>
  <c r="J40" i="55"/>
  <c r="J41" i="55"/>
  <c r="J42" i="55"/>
  <c r="J43" i="55"/>
  <c r="J44" i="55"/>
  <c r="J45" i="55"/>
  <c r="J46" i="55"/>
  <c r="J47" i="55"/>
  <c r="J48" i="55"/>
  <c r="J49" i="55"/>
  <c r="J50" i="55"/>
  <c r="J51" i="55"/>
  <c r="J52" i="55"/>
  <c r="J53" i="55"/>
  <c r="J54" i="55"/>
  <c r="J55" i="55"/>
  <c r="J56" i="55"/>
  <c r="J57" i="55"/>
  <c r="J58" i="55"/>
  <c r="J59" i="55"/>
  <c r="J60" i="55"/>
  <c r="J61" i="55"/>
  <c r="J62" i="55"/>
  <c r="J63" i="55"/>
  <c r="J64" i="55"/>
  <c r="J65" i="55"/>
  <c r="J66" i="55"/>
  <c r="J67" i="55"/>
  <c r="J68" i="55"/>
  <c r="J69" i="55"/>
  <c r="J7" i="55"/>
  <c r="G8" i="55"/>
  <c r="G9" i="55"/>
  <c r="G10" i="55"/>
  <c r="G11" i="55"/>
  <c r="G12" i="55"/>
  <c r="G13" i="55"/>
  <c r="G14" i="55"/>
  <c r="G15" i="55"/>
  <c r="G16" i="55"/>
  <c r="G17" i="55"/>
  <c r="G18" i="55"/>
  <c r="G19" i="55"/>
  <c r="G20" i="55"/>
  <c r="G21" i="55"/>
  <c r="G22" i="55"/>
  <c r="G23" i="55"/>
  <c r="G24" i="55"/>
  <c r="G25" i="55"/>
  <c r="G26" i="55"/>
  <c r="G27" i="55"/>
  <c r="G28" i="55"/>
  <c r="G29" i="55"/>
  <c r="G30" i="55"/>
  <c r="G31" i="55"/>
  <c r="G32" i="55"/>
  <c r="G33" i="55"/>
  <c r="G34" i="55"/>
  <c r="G35" i="55"/>
  <c r="G36" i="55"/>
  <c r="G37" i="55"/>
  <c r="G38" i="55"/>
  <c r="G39" i="55"/>
  <c r="G40" i="55"/>
  <c r="G41" i="55"/>
  <c r="G42" i="55"/>
  <c r="G43" i="55"/>
  <c r="G44" i="55"/>
  <c r="G45" i="55"/>
  <c r="G46" i="55"/>
  <c r="G47" i="55"/>
  <c r="G48" i="55"/>
  <c r="G49" i="55"/>
  <c r="G50" i="55"/>
  <c r="G51" i="55"/>
  <c r="G52" i="55"/>
  <c r="G53" i="55"/>
  <c r="G54" i="55"/>
  <c r="G55" i="55"/>
  <c r="G56" i="55"/>
  <c r="G57" i="55"/>
  <c r="G58" i="55"/>
  <c r="G59" i="55"/>
  <c r="G60" i="55"/>
  <c r="G61" i="55"/>
  <c r="G62" i="55"/>
  <c r="G63" i="55"/>
  <c r="G64" i="55"/>
  <c r="G65" i="55"/>
  <c r="G66" i="55"/>
  <c r="G67" i="55"/>
  <c r="G68" i="55"/>
  <c r="G69" i="55"/>
  <c r="G70" i="55"/>
  <c r="G71" i="55"/>
  <c r="G72" i="55"/>
  <c r="G73" i="55"/>
  <c r="G74" i="55"/>
  <c r="G75" i="55"/>
  <c r="G76" i="55"/>
  <c r="G77" i="55"/>
  <c r="G78" i="55"/>
  <c r="G79" i="55"/>
  <c r="G7" i="55"/>
  <c r="D8" i="55"/>
  <c r="D9" i="55"/>
  <c r="D10" i="55"/>
  <c r="D11" i="55"/>
  <c r="D12" i="55"/>
  <c r="D13" i="55"/>
  <c r="D14" i="55"/>
  <c r="D15" i="55"/>
  <c r="D16" i="55"/>
  <c r="D17" i="55"/>
  <c r="D18" i="55"/>
  <c r="D19" i="55"/>
  <c r="D20" i="55"/>
  <c r="D21" i="55"/>
  <c r="D22" i="55"/>
  <c r="D23" i="55"/>
  <c r="D24" i="55"/>
  <c r="D25" i="55"/>
  <c r="D26" i="55"/>
  <c r="D27" i="55"/>
  <c r="D28" i="55"/>
  <c r="D29" i="55"/>
  <c r="D30" i="55"/>
  <c r="D31" i="55"/>
  <c r="D32" i="55"/>
  <c r="D33" i="55"/>
  <c r="D34" i="55"/>
  <c r="D35" i="55"/>
  <c r="D36" i="55"/>
  <c r="D37" i="55"/>
  <c r="D38" i="55"/>
  <c r="D39" i="55"/>
  <c r="D40" i="55"/>
  <c r="D41" i="55"/>
  <c r="D42" i="55"/>
  <c r="D43" i="55"/>
  <c r="D44" i="55"/>
  <c r="D45" i="55"/>
  <c r="D46" i="55"/>
  <c r="D47" i="55"/>
  <c r="D48" i="55"/>
  <c r="D49" i="55"/>
  <c r="D50" i="55"/>
  <c r="D51" i="55"/>
  <c r="D52" i="55"/>
  <c r="D53" i="55"/>
  <c r="D54" i="55"/>
  <c r="D55" i="55"/>
  <c r="D56" i="55"/>
  <c r="D57" i="55"/>
  <c r="D58" i="55"/>
  <c r="D59" i="55"/>
  <c r="D60" i="55"/>
  <c r="D61" i="55"/>
  <c r="D62" i="55"/>
  <c r="D63" i="55"/>
  <c r="D64" i="55"/>
  <c r="D65" i="55"/>
  <c r="D66" i="55"/>
  <c r="D67" i="55"/>
  <c r="D68" i="55"/>
  <c r="D69" i="55"/>
  <c r="D70" i="55"/>
  <c r="D71" i="55"/>
  <c r="D72" i="55"/>
  <c r="D73" i="55"/>
  <c r="D74" i="55"/>
  <c r="D75" i="55"/>
  <c r="D76" i="55"/>
  <c r="D77" i="55"/>
  <c r="D78" i="55"/>
  <c r="D79" i="55"/>
  <c r="D7" i="55"/>
  <c r="S8" i="53" l="1"/>
  <c r="S9" i="53"/>
  <c r="S10" i="53"/>
  <c r="S11" i="53"/>
  <c r="S12" i="53"/>
  <c r="S13" i="53"/>
  <c r="S14" i="53"/>
  <c r="S15" i="53"/>
  <c r="S16" i="53"/>
  <c r="S17" i="53"/>
  <c r="S18" i="53"/>
  <c r="S19" i="53"/>
  <c r="S20" i="53"/>
  <c r="S21" i="53"/>
  <c r="S22" i="53"/>
  <c r="S23" i="53"/>
  <c r="S24" i="53"/>
  <c r="S25" i="53"/>
  <c r="S26" i="53"/>
  <c r="S27" i="53"/>
  <c r="S28" i="53"/>
  <c r="S29" i="53"/>
  <c r="S30" i="53"/>
  <c r="S31" i="53"/>
  <c r="S32" i="53"/>
  <c r="S33" i="53"/>
  <c r="S34" i="53"/>
  <c r="S35" i="53"/>
  <c r="S36" i="53"/>
  <c r="S37" i="53"/>
  <c r="S38" i="53"/>
  <c r="S39" i="53"/>
  <c r="S40" i="53"/>
  <c r="S41" i="53"/>
  <c r="S42" i="53"/>
  <c r="S43" i="53"/>
  <c r="S44" i="53"/>
  <c r="S45" i="53"/>
  <c r="S46" i="53"/>
  <c r="S47" i="53"/>
  <c r="S48" i="53"/>
  <c r="S49" i="53"/>
  <c r="S50" i="53"/>
  <c r="S51" i="53"/>
  <c r="S52" i="53"/>
  <c r="S53" i="53"/>
  <c r="S54" i="53"/>
  <c r="S55" i="53"/>
  <c r="S56" i="53"/>
  <c r="S57" i="53"/>
  <c r="S58" i="53"/>
  <c r="S59" i="53"/>
  <c r="S60" i="53"/>
  <c r="S61" i="53"/>
  <c r="S62" i="53"/>
  <c r="S63" i="53"/>
  <c r="S64" i="53"/>
  <c r="S65" i="53"/>
  <c r="S66" i="53"/>
  <c r="S67" i="53"/>
  <c r="S68" i="53"/>
  <c r="S69" i="53"/>
  <c r="S70" i="53"/>
  <c r="S71" i="53"/>
  <c r="S72" i="53"/>
  <c r="S73" i="53"/>
  <c r="S74" i="53"/>
  <c r="S75" i="53"/>
  <c r="S76" i="53"/>
  <c r="S77" i="53"/>
  <c r="S78" i="53"/>
  <c r="S79" i="53"/>
  <c r="P8" i="53"/>
  <c r="P9" i="53"/>
  <c r="P10" i="53"/>
  <c r="P11" i="53"/>
  <c r="P12" i="53"/>
  <c r="P13" i="53"/>
  <c r="P14" i="53"/>
  <c r="P15" i="53"/>
  <c r="P16" i="53"/>
  <c r="P17" i="53"/>
  <c r="P18" i="53"/>
  <c r="P19" i="53"/>
  <c r="P20" i="53"/>
  <c r="P21" i="53"/>
  <c r="P22" i="53"/>
  <c r="P23" i="53"/>
  <c r="P24" i="53"/>
  <c r="P25" i="53"/>
  <c r="P26" i="53"/>
  <c r="P27" i="53"/>
  <c r="P28" i="53"/>
  <c r="P29" i="53"/>
  <c r="P30" i="53"/>
  <c r="P31" i="53"/>
  <c r="P32" i="53"/>
  <c r="P33" i="53"/>
  <c r="P34" i="53"/>
  <c r="P35" i="53"/>
  <c r="P36" i="53"/>
  <c r="P37" i="53"/>
  <c r="P38" i="53"/>
  <c r="P39" i="53"/>
  <c r="P40" i="53"/>
  <c r="P41" i="53"/>
  <c r="P42" i="53"/>
  <c r="P43" i="53"/>
  <c r="P44" i="53"/>
  <c r="P45" i="53"/>
  <c r="P46" i="53"/>
  <c r="P47" i="53"/>
  <c r="P48" i="53"/>
  <c r="P49" i="53"/>
  <c r="P50" i="53"/>
  <c r="P51" i="53"/>
  <c r="P52" i="53"/>
  <c r="P53" i="53"/>
  <c r="P54" i="53"/>
  <c r="P55" i="53"/>
  <c r="P56" i="53"/>
  <c r="P57" i="53"/>
  <c r="P58" i="53"/>
  <c r="P59" i="53"/>
  <c r="P60" i="53"/>
  <c r="P61" i="53"/>
  <c r="P62" i="53"/>
  <c r="P63" i="53"/>
  <c r="P64" i="53"/>
  <c r="P65" i="53"/>
  <c r="P66" i="53"/>
  <c r="P67" i="53"/>
  <c r="P68" i="53"/>
  <c r="P69" i="53"/>
  <c r="P70" i="53"/>
  <c r="P71" i="53"/>
  <c r="P72" i="53"/>
  <c r="P73" i="53"/>
  <c r="P74" i="53"/>
  <c r="P75" i="53"/>
  <c r="P76" i="53"/>
  <c r="P77" i="53"/>
  <c r="P78" i="53"/>
  <c r="P79" i="53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27" i="53"/>
  <c r="M28" i="53"/>
  <c r="M29" i="53"/>
  <c r="M30" i="53"/>
  <c r="M31" i="53"/>
  <c r="M32" i="53"/>
  <c r="M33" i="53"/>
  <c r="M34" i="53"/>
  <c r="M35" i="53"/>
  <c r="M36" i="53"/>
  <c r="M37" i="53"/>
  <c r="M38" i="53"/>
  <c r="M39" i="53"/>
  <c r="M40" i="53"/>
  <c r="M41" i="53"/>
  <c r="M42" i="53"/>
  <c r="M43" i="53"/>
  <c r="M44" i="53"/>
  <c r="M45" i="53"/>
  <c r="M46" i="53"/>
  <c r="M47" i="53"/>
  <c r="M48" i="53"/>
  <c r="M49" i="53"/>
  <c r="M50" i="53"/>
  <c r="M51" i="53"/>
  <c r="M52" i="53"/>
  <c r="M53" i="53"/>
  <c r="M54" i="53"/>
  <c r="M55" i="53"/>
  <c r="M56" i="53"/>
  <c r="M57" i="53"/>
  <c r="M58" i="53"/>
  <c r="M59" i="53"/>
  <c r="M60" i="53"/>
  <c r="M61" i="53"/>
  <c r="M62" i="53"/>
  <c r="M63" i="53"/>
  <c r="M64" i="53"/>
  <c r="M65" i="53"/>
  <c r="M66" i="53"/>
  <c r="M67" i="53"/>
  <c r="M68" i="53"/>
  <c r="M69" i="53"/>
  <c r="M70" i="53"/>
  <c r="M71" i="53"/>
  <c r="M72" i="53"/>
  <c r="M73" i="53"/>
  <c r="M74" i="53"/>
  <c r="M75" i="53"/>
  <c r="M76" i="53"/>
  <c r="M77" i="53"/>
  <c r="M78" i="53"/>
  <c r="M79" i="53"/>
  <c r="J8" i="53"/>
  <c r="J9" i="53"/>
  <c r="J10" i="53"/>
  <c r="J11" i="53"/>
  <c r="J12" i="53"/>
  <c r="J13" i="53"/>
  <c r="J14" i="53"/>
  <c r="J15" i="53"/>
  <c r="J16" i="53"/>
  <c r="J17" i="53"/>
  <c r="J18" i="53"/>
  <c r="J19" i="53"/>
  <c r="J20" i="53"/>
  <c r="J21" i="53"/>
  <c r="J22" i="53"/>
  <c r="J23" i="53"/>
  <c r="J24" i="53"/>
  <c r="J25" i="53"/>
  <c r="J26" i="53"/>
  <c r="J27" i="53"/>
  <c r="J28" i="53"/>
  <c r="J29" i="53"/>
  <c r="J30" i="53"/>
  <c r="J31" i="53"/>
  <c r="J32" i="53"/>
  <c r="J33" i="53"/>
  <c r="J34" i="53"/>
  <c r="J35" i="53"/>
  <c r="J36" i="53"/>
  <c r="J37" i="53"/>
  <c r="J38" i="53"/>
  <c r="J39" i="53"/>
  <c r="J40" i="53"/>
  <c r="J41" i="53"/>
  <c r="J42" i="53"/>
  <c r="J43" i="53"/>
  <c r="J44" i="53"/>
  <c r="J45" i="53"/>
  <c r="J46" i="53"/>
  <c r="J47" i="53"/>
  <c r="J48" i="53"/>
  <c r="J49" i="53"/>
  <c r="J50" i="53"/>
  <c r="J51" i="53"/>
  <c r="J52" i="53"/>
  <c r="J53" i="53"/>
  <c r="J54" i="53"/>
  <c r="J55" i="53"/>
  <c r="J56" i="53"/>
  <c r="J57" i="53"/>
  <c r="J58" i="53"/>
  <c r="J59" i="53"/>
  <c r="J60" i="53"/>
  <c r="J61" i="53"/>
  <c r="J62" i="53"/>
  <c r="J63" i="53"/>
  <c r="J64" i="53"/>
  <c r="J65" i="53"/>
  <c r="J66" i="53"/>
  <c r="J67" i="53"/>
  <c r="J68" i="53"/>
  <c r="J69" i="53"/>
  <c r="J70" i="53"/>
  <c r="J71" i="53"/>
  <c r="J72" i="53"/>
  <c r="J73" i="53"/>
  <c r="J74" i="53"/>
  <c r="J75" i="53"/>
  <c r="J76" i="53"/>
  <c r="J77" i="53"/>
  <c r="J78" i="53"/>
  <c r="J79" i="53"/>
  <c r="S7" i="53"/>
  <c r="P7" i="53"/>
  <c r="M7" i="53"/>
  <c r="J7" i="53"/>
  <c r="G79" i="53"/>
  <c r="G8" i="53"/>
  <c r="G9" i="53"/>
  <c r="G10" i="53"/>
  <c r="G11" i="53"/>
  <c r="G12" i="53"/>
  <c r="G13" i="53"/>
  <c r="G14" i="53"/>
  <c r="G15" i="53"/>
  <c r="G16" i="53"/>
  <c r="G17" i="53"/>
  <c r="G18" i="53"/>
  <c r="G19" i="53"/>
  <c r="G20" i="53"/>
  <c r="G21" i="53"/>
  <c r="G22" i="53"/>
  <c r="G23" i="53"/>
  <c r="G24" i="53"/>
  <c r="G25" i="53"/>
  <c r="G26" i="53"/>
  <c r="G27" i="53"/>
  <c r="G28" i="53"/>
  <c r="G29" i="53"/>
  <c r="G30" i="53"/>
  <c r="G31" i="53"/>
  <c r="G32" i="53"/>
  <c r="G33" i="53"/>
  <c r="G34" i="53"/>
  <c r="G35" i="53"/>
  <c r="G36" i="53"/>
  <c r="G37" i="53"/>
  <c r="G38" i="53"/>
  <c r="G39" i="53"/>
  <c r="G40" i="53"/>
  <c r="G41" i="53"/>
  <c r="G42" i="53"/>
  <c r="G43" i="53"/>
  <c r="G44" i="53"/>
  <c r="G45" i="53"/>
  <c r="G46" i="53"/>
  <c r="G47" i="53"/>
  <c r="G48" i="53"/>
  <c r="G49" i="53"/>
  <c r="G50" i="53"/>
  <c r="G51" i="53"/>
  <c r="G52" i="53"/>
  <c r="G53" i="53"/>
  <c r="G54" i="53"/>
  <c r="G55" i="53"/>
  <c r="G56" i="53"/>
  <c r="G57" i="53"/>
  <c r="G58" i="53"/>
  <c r="G59" i="53"/>
  <c r="G60" i="53"/>
  <c r="G61" i="53"/>
  <c r="G62" i="53"/>
  <c r="G63" i="53"/>
  <c r="G64" i="53"/>
  <c r="G65" i="53"/>
  <c r="G66" i="53"/>
  <c r="G67" i="53"/>
  <c r="G68" i="53"/>
  <c r="G69" i="53"/>
  <c r="G70" i="53"/>
  <c r="G71" i="53"/>
  <c r="G72" i="53"/>
  <c r="G73" i="53"/>
  <c r="G74" i="53"/>
  <c r="G75" i="53"/>
  <c r="G76" i="53"/>
  <c r="G77" i="53"/>
  <c r="G78" i="53"/>
  <c r="G7" i="53"/>
  <c r="D8" i="53"/>
  <c r="D9" i="53"/>
  <c r="D10" i="53"/>
  <c r="D11" i="53"/>
  <c r="D12" i="53"/>
  <c r="D13" i="53"/>
  <c r="D14" i="53"/>
  <c r="D15" i="53"/>
  <c r="D16" i="53"/>
  <c r="D17" i="53"/>
  <c r="D18" i="53"/>
  <c r="D19" i="53"/>
  <c r="D20" i="53"/>
  <c r="D21" i="53"/>
  <c r="D22" i="53"/>
  <c r="D23" i="53"/>
  <c r="D24" i="53"/>
  <c r="D25" i="53"/>
  <c r="D26" i="53"/>
  <c r="D27" i="53"/>
  <c r="D28" i="53"/>
  <c r="D29" i="53"/>
  <c r="D30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49" i="53"/>
  <c r="D50" i="53"/>
  <c r="D51" i="53"/>
  <c r="D52" i="53"/>
  <c r="D53" i="53"/>
  <c r="D54" i="53"/>
  <c r="D55" i="53"/>
  <c r="D56" i="53"/>
  <c r="D57" i="53"/>
  <c r="D58" i="53"/>
  <c r="D59" i="53"/>
  <c r="D60" i="53"/>
  <c r="D61" i="53"/>
  <c r="D62" i="53"/>
  <c r="D63" i="53"/>
  <c r="D64" i="53"/>
  <c r="D65" i="53"/>
  <c r="D66" i="53"/>
  <c r="D67" i="53"/>
  <c r="D68" i="53"/>
  <c r="D69" i="53"/>
  <c r="D70" i="53"/>
  <c r="D71" i="53"/>
  <c r="D72" i="53"/>
  <c r="D73" i="53"/>
  <c r="D74" i="53"/>
  <c r="D75" i="53"/>
  <c r="D76" i="53"/>
  <c r="D77" i="53"/>
  <c r="D78" i="53"/>
  <c r="D79" i="53"/>
  <c r="D7" i="53"/>
  <c r="S79" i="52" l="1"/>
  <c r="S7" i="52"/>
  <c r="S8" i="52"/>
  <c r="S9" i="52"/>
  <c r="S10" i="52"/>
  <c r="S11" i="52"/>
  <c r="S12" i="52"/>
  <c r="S13" i="52"/>
  <c r="S14" i="52"/>
  <c r="S15" i="52"/>
  <c r="S16" i="52"/>
  <c r="S17" i="52"/>
  <c r="S18" i="52"/>
  <c r="S19" i="52"/>
  <c r="S20" i="52"/>
  <c r="S21" i="52"/>
  <c r="S22" i="52"/>
  <c r="S23" i="52"/>
  <c r="S24" i="52"/>
  <c r="S25" i="52"/>
  <c r="S26" i="52"/>
  <c r="S27" i="52"/>
  <c r="S28" i="52"/>
  <c r="S29" i="52"/>
  <c r="S30" i="52"/>
  <c r="S31" i="52"/>
  <c r="S32" i="52"/>
  <c r="S33" i="52"/>
  <c r="S34" i="52"/>
  <c r="S35" i="52"/>
  <c r="S36" i="52"/>
  <c r="S37" i="52"/>
  <c r="S38" i="52"/>
  <c r="S39" i="52"/>
  <c r="S40" i="52"/>
  <c r="S41" i="52"/>
  <c r="S42" i="52"/>
  <c r="S43" i="52"/>
  <c r="S44" i="52"/>
  <c r="S45" i="52"/>
  <c r="S46" i="52"/>
  <c r="S47" i="52"/>
  <c r="S48" i="52"/>
  <c r="S49" i="52"/>
  <c r="S50" i="52"/>
  <c r="S51" i="52"/>
  <c r="S52" i="52"/>
  <c r="S53" i="52"/>
  <c r="S54" i="52"/>
  <c r="S55" i="52"/>
  <c r="S56" i="52"/>
  <c r="S57" i="52"/>
  <c r="S58" i="52"/>
  <c r="S59" i="52"/>
  <c r="S60" i="52"/>
  <c r="S61" i="52"/>
  <c r="S62" i="52"/>
  <c r="S63" i="52"/>
  <c r="S64" i="52"/>
  <c r="S65" i="52"/>
  <c r="S66" i="52"/>
  <c r="S67" i="52"/>
  <c r="S68" i="52"/>
  <c r="S69" i="52"/>
  <c r="S70" i="52"/>
  <c r="S71" i="52"/>
  <c r="S72" i="52"/>
  <c r="S73" i="52"/>
  <c r="S74" i="52"/>
  <c r="S75" i="52"/>
  <c r="S76" i="52"/>
  <c r="S77" i="52"/>
  <c r="S78" i="52"/>
  <c r="P79" i="52"/>
  <c r="G79" i="52"/>
  <c r="D79" i="52"/>
  <c r="M79" i="52" l="1"/>
  <c r="J79" i="52"/>
  <c r="P32" i="52"/>
  <c r="P33" i="52"/>
  <c r="P34" i="52"/>
  <c r="P35" i="52"/>
  <c r="P36" i="52"/>
  <c r="P37" i="52"/>
  <c r="P38" i="52"/>
  <c r="P39" i="52"/>
  <c r="P40" i="52"/>
  <c r="P41" i="52"/>
  <c r="P42" i="52"/>
  <c r="P43" i="52"/>
  <c r="P44" i="52"/>
  <c r="P45" i="52"/>
  <c r="P46" i="52"/>
  <c r="P47" i="52"/>
  <c r="P48" i="52"/>
  <c r="P49" i="52"/>
  <c r="P50" i="52"/>
  <c r="P51" i="52"/>
  <c r="P52" i="52"/>
  <c r="P53" i="52"/>
  <c r="P54" i="52"/>
  <c r="P55" i="52"/>
  <c r="P56" i="52"/>
  <c r="P57" i="52"/>
  <c r="P58" i="52"/>
  <c r="P59" i="52"/>
  <c r="P60" i="52"/>
  <c r="P61" i="52"/>
  <c r="P62" i="52"/>
  <c r="P63" i="52"/>
  <c r="P64" i="52"/>
  <c r="P65" i="52"/>
  <c r="P66" i="52"/>
  <c r="P67" i="52"/>
  <c r="P68" i="52"/>
  <c r="P69" i="52"/>
  <c r="P70" i="52"/>
  <c r="P71" i="52"/>
  <c r="P72" i="52"/>
  <c r="P73" i="52"/>
  <c r="P74" i="52"/>
  <c r="P75" i="52"/>
  <c r="P76" i="52"/>
  <c r="P77" i="52"/>
  <c r="P78" i="52"/>
  <c r="M78" i="52"/>
  <c r="J68" i="52"/>
  <c r="J78" i="52"/>
  <c r="G78" i="52"/>
  <c r="G75" i="52"/>
  <c r="G76" i="52"/>
  <c r="G77" i="52"/>
  <c r="G38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59" i="52"/>
  <c r="G60" i="52"/>
  <c r="G61" i="52"/>
  <c r="G62" i="52"/>
  <c r="G63" i="52"/>
  <c r="G64" i="52"/>
  <c r="G65" i="52"/>
  <c r="G66" i="52"/>
  <c r="G67" i="52"/>
  <c r="G68" i="52"/>
  <c r="G69" i="52"/>
  <c r="G70" i="52"/>
  <c r="G71" i="52"/>
  <c r="G72" i="52"/>
  <c r="G73" i="52"/>
  <c r="G74" i="52"/>
  <c r="P8" i="52"/>
  <c r="P9" i="52"/>
  <c r="P10" i="52"/>
  <c r="P11" i="52"/>
  <c r="P12" i="52"/>
  <c r="P13" i="52"/>
  <c r="P14" i="52"/>
  <c r="P15" i="52"/>
  <c r="P16" i="52"/>
  <c r="P17" i="52"/>
  <c r="P18" i="52"/>
  <c r="P19" i="52"/>
  <c r="P20" i="52"/>
  <c r="P21" i="52"/>
  <c r="P22" i="52"/>
  <c r="P23" i="52"/>
  <c r="P24" i="52"/>
  <c r="P25" i="52"/>
  <c r="P26" i="52"/>
  <c r="P27" i="52"/>
  <c r="P28" i="52"/>
  <c r="P29" i="52"/>
  <c r="P30" i="52"/>
  <c r="P31" i="52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27" i="52"/>
  <c r="M28" i="52"/>
  <c r="M29" i="52"/>
  <c r="M30" i="52"/>
  <c r="M31" i="52"/>
  <c r="M32" i="52"/>
  <c r="M33" i="52"/>
  <c r="M34" i="52"/>
  <c r="M35" i="52"/>
  <c r="M36" i="52"/>
  <c r="M37" i="52"/>
  <c r="M38" i="52"/>
  <c r="M39" i="52"/>
  <c r="M40" i="52"/>
  <c r="M41" i="52"/>
  <c r="M42" i="52"/>
  <c r="M43" i="52"/>
  <c r="M44" i="52"/>
  <c r="M45" i="52"/>
  <c r="M46" i="52"/>
  <c r="M47" i="52"/>
  <c r="M48" i="52"/>
  <c r="M49" i="52"/>
  <c r="M50" i="52"/>
  <c r="M51" i="52"/>
  <c r="M52" i="52"/>
  <c r="M53" i="52"/>
  <c r="M54" i="52"/>
  <c r="M55" i="52"/>
  <c r="M56" i="52"/>
  <c r="M57" i="52"/>
  <c r="M58" i="52"/>
  <c r="M59" i="52"/>
  <c r="M60" i="52"/>
  <c r="M61" i="52"/>
  <c r="M62" i="52"/>
  <c r="M63" i="52"/>
  <c r="M64" i="52"/>
  <c r="M65" i="52"/>
  <c r="M66" i="52"/>
  <c r="M67" i="52"/>
  <c r="M68" i="52"/>
  <c r="M69" i="52"/>
  <c r="M70" i="52"/>
  <c r="M71" i="52"/>
  <c r="M72" i="52"/>
  <c r="M73" i="52"/>
  <c r="M74" i="52"/>
  <c r="M75" i="52"/>
  <c r="M76" i="52"/>
  <c r="M77" i="52"/>
  <c r="J8" i="52"/>
  <c r="J9" i="52"/>
  <c r="J10" i="52"/>
  <c r="J11" i="52"/>
  <c r="J12" i="52"/>
  <c r="J13" i="52"/>
  <c r="J14" i="52"/>
  <c r="J15" i="52"/>
  <c r="J16" i="52"/>
  <c r="J17" i="52"/>
  <c r="J18" i="52"/>
  <c r="J19" i="52"/>
  <c r="J20" i="52"/>
  <c r="J21" i="52"/>
  <c r="J22" i="52"/>
  <c r="J23" i="52"/>
  <c r="J24" i="52"/>
  <c r="J25" i="52"/>
  <c r="J26" i="52"/>
  <c r="J27" i="52"/>
  <c r="J28" i="52"/>
  <c r="J29" i="52"/>
  <c r="J30" i="52"/>
  <c r="J31" i="52"/>
  <c r="J32" i="52"/>
  <c r="J33" i="52"/>
  <c r="J34" i="52"/>
  <c r="J35" i="52"/>
  <c r="J36" i="52"/>
  <c r="J37" i="52"/>
  <c r="J38" i="52"/>
  <c r="J39" i="52"/>
  <c r="J40" i="52"/>
  <c r="J41" i="52"/>
  <c r="J42" i="52"/>
  <c r="J43" i="52"/>
  <c r="J44" i="52"/>
  <c r="J45" i="52"/>
  <c r="J46" i="52"/>
  <c r="J47" i="52"/>
  <c r="J48" i="52"/>
  <c r="J49" i="52"/>
  <c r="J50" i="52"/>
  <c r="J51" i="52"/>
  <c r="J52" i="52"/>
  <c r="J53" i="52"/>
  <c r="J54" i="52"/>
  <c r="J55" i="52"/>
  <c r="J56" i="52"/>
  <c r="J57" i="52"/>
  <c r="J58" i="52"/>
  <c r="J59" i="52"/>
  <c r="J60" i="52"/>
  <c r="J61" i="52"/>
  <c r="J62" i="52"/>
  <c r="J63" i="52"/>
  <c r="J64" i="52"/>
  <c r="J65" i="52"/>
  <c r="J66" i="52"/>
  <c r="J67" i="52"/>
  <c r="J69" i="52"/>
  <c r="J70" i="52"/>
  <c r="J71" i="52"/>
  <c r="J72" i="52"/>
  <c r="J73" i="52"/>
  <c r="J74" i="52"/>
  <c r="J75" i="52"/>
  <c r="J76" i="52"/>
  <c r="J77" i="52"/>
  <c r="D78" i="52"/>
  <c r="D77" i="52"/>
  <c r="D76" i="52"/>
  <c r="D75" i="52"/>
  <c r="D74" i="52"/>
  <c r="D73" i="52"/>
  <c r="D72" i="52"/>
  <c r="D71" i="52"/>
  <c r="D70" i="52"/>
  <c r="D69" i="52"/>
  <c r="D68" i="52"/>
  <c r="D67" i="52"/>
  <c r="D66" i="52"/>
  <c r="D65" i="52"/>
  <c r="D64" i="52"/>
  <c r="D63" i="52"/>
  <c r="D62" i="52"/>
  <c r="D61" i="52"/>
  <c r="D60" i="52"/>
  <c r="D59" i="52"/>
  <c r="D58" i="52"/>
  <c r="D57" i="52"/>
  <c r="D56" i="52"/>
  <c r="D55" i="52"/>
  <c r="D54" i="52"/>
  <c r="D53" i="52"/>
  <c r="D52" i="52"/>
  <c r="D51" i="52"/>
  <c r="D50" i="52"/>
  <c r="D49" i="52"/>
  <c r="D48" i="52"/>
  <c r="D47" i="52"/>
  <c r="D46" i="52"/>
  <c r="D45" i="52"/>
  <c r="D44" i="52"/>
  <c r="D43" i="52"/>
  <c r="D42" i="52"/>
  <c r="D41" i="52"/>
  <c r="D40" i="52"/>
  <c r="D39" i="52"/>
  <c r="D38" i="52"/>
  <c r="P7" i="52"/>
  <c r="M7" i="52"/>
  <c r="J7" i="52"/>
  <c r="G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7" i="52"/>
  <c r="D8" i="52"/>
  <c r="D9" i="52"/>
  <c r="D10" i="52"/>
  <c r="D11" i="52"/>
  <c r="D12" i="52"/>
  <c r="D13" i="52"/>
  <c r="D14" i="52"/>
  <c r="D15" i="52"/>
  <c r="D16" i="52"/>
  <c r="D17" i="52"/>
  <c r="D18" i="52"/>
  <c r="D19" i="52"/>
  <c r="D20" i="52"/>
  <c r="D21" i="52"/>
  <c r="D22" i="52"/>
  <c r="D23" i="52"/>
  <c r="D24" i="52"/>
  <c r="D25" i="52"/>
  <c r="D26" i="52"/>
  <c r="D27" i="52"/>
  <c r="D28" i="52"/>
  <c r="D29" i="52"/>
  <c r="D30" i="52"/>
  <c r="D31" i="52"/>
  <c r="D32" i="52"/>
  <c r="D33" i="52"/>
  <c r="D34" i="52"/>
  <c r="D35" i="52"/>
  <c r="D36" i="52"/>
  <c r="D37" i="52"/>
  <c r="D7" i="52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26" i="50"/>
  <c r="F27" i="50"/>
  <c r="F28" i="50"/>
  <c r="F29" i="50"/>
  <c r="F30" i="50"/>
  <c r="F31" i="50"/>
  <c r="F32" i="50"/>
  <c r="F33" i="50"/>
  <c r="F34" i="50"/>
  <c r="F35" i="50"/>
  <c r="F36" i="50"/>
  <c r="F37" i="50"/>
  <c r="F38" i="50"/>
  <c r="F39" i="50"/>
  <c r="F40" i="50"/>
  <c r="F41" i="50"/>
  <c r="F42" i="50"/>
  <c r="F43" i="50"/>
  <c r="F44" i="50"/>
  <c r="F45" i="50"/>
  <c r="F48" i="50"/>
  <c r="F8" i="50"/>
  <c r="E9" i="44" l="1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8" i="44"/>
  <c r="E5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9" i="45"/>
  <c r="AD52" i="37" l="1"/>
  <c r="AD12" i="37"/>
  <c r="AD13" i="37"/>
  <c r="AD14" i="37"/>
  <c r="AD15" i="37"/>
  <c r="AD16" i="37"/>
  <c r="AD17" i="37"/>
  <c r="AD18" i="37"/>
  <c r="AD19" i="37"/>
  <c r="AD20" i="37"/>
  <c r="AD21" i="37"/>
  <c r="AD22" i="37"/>
  <c r="AD23" i="37"/>
  <c r="AD24" i="37"/>
  <c r="AD25" i="37"/>
  <c r="AD26" i="37"/>
  <c r="AD27" i="37"/>
  <c r="AD28" i="37"/>
  <c r="AD29" i="37"/>
  <c r="AD30" i="37"/>
  <c r="AD31" i="37"/>
  <c r="AD32" i="37"/>
  <c r="AD33" i="37"/>
  <c r="AD34" i="37"/>
  <c r="AD35" i="37"/>
  <c r="AD36" i="37"/>
  <c r="AD37" i="37"/>
  <c r="AD38" i="37"/>
  <c r="AD39" i="37"/>
  <c r="AD40" i="37"/>
  <c r="AD41" i="37"/>
  <c r="AD42" i="37"/>
  <c r="AD43" i="37"/>
  <c r="AD44" i="37"/>
  <c r="AD45" i="37"/>
  <c r="AD46" i="37"/>
  <c r="AD47" i="37"/>
  <c r="AD48" i="37"/>
  <c r="AD49" i="37"/>
  <c r="AD50" i="37"/>
  <c r="AD51" i="37"/>
  <c r="AF51" i="37" s="1"/>
  <c r="AE31" i="37"/>
  <c r="AE32" i="37"/>
  <c r="AE33" i="37"/>
  <c r="AE34" i="37"/>
  <c r="AE35" i="37"/>
  <c r="AE36" i="37"/>
  <c r="AE37" i="37"/>
  <c r="AE38" i="37"/>
  <c r="AE39" i="37"/>
  <c r="AE40" i="37"/>
  <c r="AE41" i="37"/>
  <c r="AE42" i="37"/>
  <c r="AE43" i="37"/>
  <c r="AE44" i="37"/>
  <c r="AE45" i="37"/>
  <c r="AE46" i="37"/>
  <c r="AE47" i="37"/>
  <c r="AE48" i="37"/>
  <c r="AE49" i="37"/>
  <c r="AE50" i="37"/>
  <c r="AF50" i="37" s="1"/>
  <c r="AE51" i="37"/>
  <c r="AE52" i="37"/>
  <c r="AF52" i="37" s="1"/>
  <c r="AE53" i="37"/>
  <c r="AF53" i="37" s="1"/>
  <c r="AF31" i="37"/>
  <c r="AF32" i="37"/>
  <c r="AF33" i="37"/>
  <c r="AF34" i="37"/>
  <c r="AF35" i="37"/>
  <c r="AF36" i="37"/>
  <c r="AF37" i="37"/>
  <c r="AF38" i="37"/>
  <c r="AF39" i="37"/>
  <c r="AF40" i="37"/>
  <c r="AF41" i="37"/>
  <c r="AF42" i="37"/>
  <c r="AF43" i="37"/>
  <c r="AF44" i="37"/>
  <c r="AF45" i="37"/>
  <c r="AF46" i="37"/>
  <c r="AF47" i="37"/>
  <c r="AF48" i="37"/>
  <c r="AF49" i="37"/>
  <c r="AE30" i="37"/>
  <c r="AF30" i="37" s="1"/>
  <c r="AE12" i="37"/>
  <c r="AF12" i="37" s="1"/>
  <c r="AE13" i="37"/>
  <c r="AE14" i="37"/>
  <c r="AF14" i="37" s="1"/>
  <c r="AE15" i="37"/>
  <c r="AE16" i="37"/>
  <c r="AF16" i="37" s="1"/>
  <c r="AE17" i="37"/>
  <c r="AE18" i="37"/>
  <c r="AF18" i="37" s="1"/>
  <c r="AE19" i="37"/>
  <c r="AE20" i="37"/>
  <c r="AF20" i="37" s="1"/>
  <c r="AE21" i="37"/>
  <c r="AE22" i="37"/>
  <c r="AF22" i="37" s="1"/>
  <c r="AE23" i="37"/>
  <c r="AE24" i="37"/>
  <c r="AF24" i="37" s="1"/>
  <c r="AE25" i="37"/>
  <c r="AE26" i="37"/>
  <c r="AF26" i="37" s="1"/>
  <c r="AE27" i="37"/>
  <c r="AE28" i="37"/>
  <c r="AF28" i="37" s="1"/>
  <c r="AE29" i="37"/>
  <c r="AE54" i="37"/>
  <c r="AF54" i="37" s="1"/>
  <c r="AF13" i="37"/>
  <c r="AF15" i="37"/>
  <c r="AF17" i="37"/>
  <c r="AF19" i="37"/>
  <c r="AF21" i="37"/>
  <c r="AF23" i="37"/>
  <c r="AF25" i="37"/>
  <c r="AF27" i="37"/>
  <c r="AF29" i="37"/>
  <c r="AE11" i="37"/>
  <c r="AD11" i="37"/>
  <c r="AF11" i="37" s="1"/>
  <c r="D11" i="40" l="1"/>
  <c r="G11" i="40"/>
  <c r="J11" i="40"/>
  <c r="D12" i="40"/>
  <c r="G12" i="40"/>
  <c r="J12" i="40"/>
  <c r="D13" i="40"/>
  <c r="G13" i="40"/>
  <c r="J13" i="40"/>
  <c r="AA12" i="40"/>
  <c r="AA13" i="40"/>
  <c r="AA14" i="40"/>
  <c r="AA15" i="40"/>
  <c r="AA16" i="40"/>
  <c r="AA17" i="40"/>
  <c r="AA18" i="40"/>
  <c r="AA19" i="40"/>
  <c r="AA20" i="40"/>
  <c r="AA21" i="40"/>
  <c r="AA22" i="40"/>
  <c r="AA23" i="40"/>
  <c r="AA11" i="40"/>
  <c r="X12" i="40"/>
  <c r="X13" i="40"/>
  <c r="X14" i="40"/>
  <c r="X15" i="40"/>
  <c r="X16" i="40"/>
  <c r="X17" i="40"/>
  <c r="X18" i="40"/>
  <c r="X19" i="40"/>
  <c r="X20" i="40"/>
  <c r="X21" i="40"/>
  <c r="X22" i="40"/>
  <c r="X23" i="40"/>
  <c r="X11" i="40"/>
  <c r="U12" i="40"/>
  <c r="U13" i="40"/>
  <c r="U14" i="40"/>
  <c r="U15" i="40"/>
  <c r="U16" i="40"/>
  <c r="U17" i="40"/>
  <c r="U18" i="40"/>
  <c r="U19" i="40"/>
  <c r="U20" i="40"/>
  <c r="U21" i="40"/>
  <c r="U22" i="40"/>
  <c r="U23" i="40"/>
  <c r="U11" i="40"/>
  <c r="P12" i="40"/>
  <c r="P13" i="40"/>
  <c r="P14" i="40"/>
  <c r="P15" i="40"/>
  <c r="P16" i="40"/>
  <c r="P17" i="40"/>
  <c r="P18" i="40"/>
  <c r="P19" i="40"/>
  <c r="P20" i="40"/>
  <c r="P21" i="40"/>
  <c r="P22" i="40"/>
  <c r="P11" i="40"/>
  <c r="M12" i="40"/>
  <c r="M13" i="40"/>
  <c r="M14" i="40"/>
  <c r="M15" i="40"/>
  <c r="M16" i="40"/>
  <c r="M17" i="40"/>
  <c r="M18" i="40"/>
  <c r="M19" i="40"/>
  <c r="M20" i="40"/>
  <c r="M21" i="40"/>
  <c r="M22" i="40"/>
  <c r="M11" i="40"/>
  <c r="J14" i="40"/>
  <c r="J15" i="40"/>
  <c r="J16" i="40"/>
  <c r="J17" i="40"/>
  <c r="J18" i="40"/>
  <c r="J19" i="40"/>
  <c r="J20" i="40"/>
  <c r="J21" i="40"/>
  <c r="J22" i="40"/>
  <c r="J23" i="40"/>
  <c r="G14" i="40"/>
  <c r="G15" i="40"/>
  <c r="G16" i="40"/>
  <c r="G17" i="40"/>
  <c r="G18" i="40"/>
  <c r="G19" i="40"/>
  <c r="G20" i="40"/>
  <c r="G21" i="40"/>
  <c r="G22" i="40"/>
  <c r="G23" i="40"/>
  <c r="D14" i="40"/>
  <c r="D15" i="40"/>
  <c r="D16" i="40"/>
  <c r="D17" i="40"/>
  <c r="D18" i="40"/>
  <c r="D19" i="40"/>
  <c r="D20" i="40"/>
  <c r="D21" i="40"/>
  <c r="D22" i="40"/>
  <c r="D23" i="40"/>
  <c r="AA14" i="39"/>
  <c r="AA15" i="39"/>
  <c r="AA16" i="39"/>
  <c r="AA17" i="39"/>
  <c r="AA18" i="39"/>
  <c r="AA19" i="39"/>
  <c r="AA20" i="39"/>
  <c r="AA21" i="39"/>
  <c r="AA22" i="39"/>
  <c r="AA23" i="39"/>
  <c r="AA24" i="39"/>
  <c r="AA25" i="39"/>
  <c r="AA26" i="39"/>
  <c r="AA13" i="39"/>
  <c r="X14" i="39"/>
  <c r="X15" i="39"/>
  <c r="X16" i="39"/>
  <c r="X17" i="39"/>
  <c r="X18" i="39"/>
  <c r="X19" i="39"/>
  <c r="X20" i="39"/>
  <c r="X21" i="39"/>
  <c r="X22" i="39"/>
  <c r="X23" i="39"/>
  <c r="X24" i="39"/>
  <c r="X25" i="39"/>
  <c r="X26" i="39"/>
  <c r="X13" i="39"/>
  <c r="U14" i="39"/>
  <c r="U15" i="39"/>
  <c r="U16" i="39"/>
  <c r="U17" i="39"/>
  <c r="U18" i="39"/>
  <c r="U19" i="39"/>
  <c r="U20" i="39"/>
  <c r="U21" i="39"/>
  <c r="U22" i="39"/>
  <c r="U23" i="39"/>
  <c r="U24" i="39"/>
  <c r="U25" i="39"/>
  <c r="U26" i="39"/>
  <c r="U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13" i="39"/>
  <c r="M14" i="39" l="1"/>
  <c r="M15" i="39"/>
  <c r="M16" i="39"/>
  <c r="M17" i="39"/>
  <c r="M18" i="39"/>
  <c r="M19" i="39"/>
  <c r="M20" i="39"/>
  <c r="M21" i="39"/>
  <c r="M22" i="39"/>
  <c r="M23" i="39"/>
  <c r="M24" i="39"/>
  <c r="M25" i="39"/>
  <c r="M26" i="39"/>
  <c r="M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13" i="39"/>
  <c r="AF9" i="35"/>
  <c r="AF10" i="35"/>
  <c r="AF11" i="35"/>
  <c r="AF12" i="35"/>
  <c r="AF13" i="35"/>
  <c r="AF14" i="35"/>
  <c r="AF15" i="35"/>
  <c r="AF16" i="35"/>
  <c r="AF17" i="35"/>
  <c r="AF18" i="35"/>
  <c r="AF19" i="35"/>
  <c r="AF20" i="35"/>
  <c r="AF21" i="35"/>
  <c r="AF22" i="35"/>
  <c r="AF23" i="35"/>
  <c r="AF24" i="35"/>
  <c r="AF25" i="35"/>
  <c r="AF26" i="35"/>
  <c r="AF27" i="35"/>
  <c r="AF28" i="35"/>
  <c r="AF29" i="35"/>
  <c r="AF30" i="35"/>
  <c r="AF31" i="35"/>
  <c r="AF32" i="35"/>
  <c r="AF8" i="35"/>
  <c r="AD9" i="35"/>
  <c r="AD10" i="35"/>
  <c r="AD11" i="35"/>
  <c r="AD12" i="35"/>
  <c r="AD13" i="35"/>
  <c r="AD14" i="35"/>
  <c r="AD15" i="35"/>
  <c r="AD16" i="35"/>
  <c r="AD17" i="35"/>
  <c r="AD18" i="35"/>
  <c r="AD19" i="35"/>
  <c r="AD20" i="35"/>
  <c r="AD21" i="35"/>
  <c r="AD22" i="35"/>
  <c r="AD23" i="35"/>
  <c r="AD24" i="35"/>
  <c r="AD25" i="35"/>
  <c r="AD26" i="35"/>
  <c r="AD27" i="35"/>
  <c r="AD28" i="35"/>
  <c r="AD29" i="35"/>
  <c r="AD30" i="35"/>
  <c r="AD31" i="35"/>
  <c r="AD32" i="35"/>
  <c r="AD8" i="35"/>
  <c r="J14" i="38" l="1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34" i="38"/>
  <c r="J35" i="38"/>
  <c r="J36" i="38"/>
  <c r="J37" i="38"/>
  <c r="J38" i="38"/>
  <c r="J39" i="38"/>
  <c r="J40" i="38"/>
  <c r="J41" i="38"/>
  <c r="J42" i="38"/>
  <c r="J43" i="38"/>
  <c r="J44" i="38"/>
  <c r="J45" i="38"/>
  <c r="J46" i="38"/>
  <c r="J47" i="38"/>
  <c r="J48" i="38"/>
  <c r="J49" i="38"/>
  <c r="J50" i="38"/>
  <c r="J51" i="38"/>
  <c r="J52" i="38"/>
  <c r="J53" i="38"/>
  <c r="J54" i="38"/>
  <c r="J55" i="38"/>
  <c r="J56" i="38"/>
  <c r="J57" i="38"/>
  <c r="J58" i="38"/>
  <c r="J59" i="38"/>
  <c r="J60" i="38"/>
  <c r="J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G55" i="38"/>
  <c r="G56" i="38"/>
  <c r="G57" i="38"/>
  <c r="G58" i="38"/>
  <c r="G59" i="38"/>
  <c r="G60" i="38"/>
  <c r="G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13" i="38"/>
  <c r="P9" i="32" l="1"/>
  <c r="P10" i="32"/>
  <c r="P11" i="32"/>
  <c r="P12" i="32"/>
  <c r="P13" i="32"/>
  <c r="P14" i="32"/>
  <c r="P15" i="32"/>
  <c r="P16" i="32"/>
  <c r="P17" i="32"/>
  <c r="P18" i="32"/>
  <c r="P19" i="32"/>
  <c r="P20" i="32"/>
  <c r="P21" i="32"/>
  <c r="P22" i="32"/>
  <c r="P23" i="32"/>
  <c r="P24" i="32"/>
  <c r="P25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D9" i="32"/>
  <c r="D10" i="32"/>
  <c r="D11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P8" i="32"/>
  <c r="M8" i="32"/>
  <c r="J8" i="32"/>
  <c r="G8" i="32"/>
  <c r="D8" i="32"/>
  <c r="T89" i="34"/>
  <c r="T9" i="34"/>
  <c r="T10" i="34"/>
  <c r="T11" i="34"/>
  <c r="T12" i="34"/>
  <c r="T13" i="34"/>
  <c r="T14" i="34"/>
  <c r="T15" i="34"/>
  <c r="T16" i="34"/>
  <c r="T17" i="34"/>
  <c r="T18" i="34"/>
  <c r="T19" i="34"/>
  <c r="T20" i="34"/>
  <c r="T21" i="34"/>
  <c r="T22" i="34"/>
  <c r="T23" i="34"/>
  <c r="T24" i="34"/>
  <c r="T25" i="34"/>
  <c r="T26" i="34"/>
  <c r="T27" i="34"/>
  <c r="T28" i="34"/>
  <c r="T29" i="34"/>
  <c r="T30" i="34"/>
  <c r="T31" i="34"/>
  <c r="T32" i="34"/>
  <c r="T33" i="34"/>
  <c r="T34" i="34"/>
  <c r="T35" i="34"/>
  <c r="T36" i="34"/>
  <c r="T37" i="34"/>
  <c r="T38" i="34"/>
  <c r="T39" i="34"/>
  <c r="T40" i="34"/>
  <c r="T41" i="34"/>
  <c r="T42" i="34"/>
  <c r="T43" i="34"/>
  <c r="T44" i="34"/>
  <c r="T45" i="34"/>
  <c r="T46" i="34"/>
  <c r="T47" i="34"/>
  <c r="T48" i="34"/>
  <c r="T49" i="34"/>
  <c r="T50" i="34"/>
  <c r="T51" i="34"/>
  <c r="T52" i="34"/>
  <c r="T53" i="34"/>
  <c r="T54" i="34"/>
  <c r="T55" i="34"/>
  <c r="T56" i="34"/>
  <c r="T57" i="34"/>
  <c r="T58" i="34"/>
  <c r="T59" i="34"/>
  <c r="T60" i="34"/>
  <c r="T61" i="34"/>
  <c r="T62" i="34"/>
  <c r="T63" i="34"/>
  <c r="T64" i="34"/>
  <c r="T65" i="34"/>
  <c r="T66" i="34"/>
  <c r="T67" i="34"/>
  <c r="T68" i="34"/>
  <c r="T69" i="34"/>
  <c r="T70" i="34"/>
  <c r="T71" i="34"/>
  <c r="T72" i="34"/>
  <c r="T73" i="34"/>
  <c r="T74" i="34"/>
  <c r="T75" i="34"/>
  <c r="T76" i="34"/>
  <c r="T77" i="34"/>
  <c r="T78" i="34"/>
  <c r="T79" i="34"/>
  <c r="T80" i="34"/>
  <c r="T81" i="34"/>
  <c r="T82" i="34"/>
  <c r="T83" i="34"/>
  <c r="T84" i="34"/>
  <c r="T85" i="34"/>
  <c r="T86" i="34"/>
  <c r="T87" i="34"/>
  <c r="T88" i="34"/>
  <c r="T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D73" i="34"/>
  <c r="D74" i="34"/>
  <c r="D75" i="34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8" i="34"/>
  <c r="Y27" i="31" l="1"/>
  <c r="Y28" i="31"/>
  <c r="Y29" i="31"/>
  <c r="Y30" i="31"/>
  <c r="Y31" i="31"/>
  <c r="Y32" i="31"/>
  <c r="Y33" i="31"/>
  <c r="Y34" i="31"/>
  <c r="Y35" i="31"/>
  <c r="Y36" i="31"/>
  <c r="Y37" i="31"/>
  <c r="Y38" i="31"/>
  <c r="Y39" i="31"/>
  <c r="Y40" i="31"/>
  <c r="Y41" i="31"/>
  <c r="Y42" i="31"/>
  <c r="Y43" i="31"/>
  <c r="Y44" i="31"/>
  <c r="Y45" i="31"/>
  <c r="Y46" i="31"/>
  <c r="Y47" i="31"/>
  <c r="Y48" i="31"/>
  <c r="Y26" i="31"/>
  <c r="V27" i="31"/>
  <c r="V28" i="31"/>
  <c r="V29" i="31"/>
  <c r="V30" i="31"/>
  <c r="V31" i="31"/>
  <c r="V32" i="31"/>
  <c r="V33" i="31"/>
  <c r="V34" i="31"/>
  <c r="V35" i="31"/>
  <c r="V36" i="31"/>
  <c r="V37" i="31"/>
  <c r="V38" i="31"/>
  <c r="V39" i="31"/>
  <c r="V40" i="31"/>
  <c r="V41" i="31"/>
  <c r="V42" i="31"/>
  <c r="V43" i="31"/>
  <c r="V44" i="31"/>
  <c r="V45" i="31"/>
  <c r="V46" i="31"/>
  <c r="V47" i="31"/>
  <c r="V48" i="31"/>
  <c r="V26" i="31"/>
  <c r="S27" i="31"/>
  <c r="S28" i="31"/>
  <c r="S29" i="31"/>
  <c r="S30" i="31"/>
  <c r="S31" i="31"/>
  <c r="S32" i="31"/>
  <c r="S33" i="31"/>
  <c r="S34" i="31"/>
  <c r="S35" i="31"/>
  <c r="S36" i="31"/>
  <c r="S37" i="31"/>
  <c r="S38" i="31"/>
  <c r="S39" i="31"/>
  <c r="S40" i="31"/>
  <c r="S41" i="31"/>
  <c r="S42" i="31"/>
  <c r="S43" i="31"/>
  <c r="S44" i="31"/>
  <c r="S45" i="31"/>
  <c r="S46" i="31"/>
  <c r="S47" i="31"/>
  <c r="S48" i="31"/>
  <c r="S26" i="31"/>
  <c r="P27" i="31"/>
  <c r="P28" i="31"/>
  <c r="P29" i="31"/>
  <c r="P30" i="31"/>
  <c r="P31" i="31"/>
  <c r="P32" i="31"/>
  <c r="P33" i="31"/>
  <c r="P34" i="31"/>
  <c r="P35" i="31"/>
  <c r="P36" i="31"/>
  <c r="P37" i="31"/>
  <c r="P38" i="31"/>
  <c r="P39" i="31"/>
  <c r="P40" i="31"/>
  <c r="P41" i="31"/>
  <c r="P42" i="31"/>
  <c r="P43" i="31"/>
  <c r="P44" i="31"/>
  <c r="P45" i="31"/>
  <c r="P46" i="31"/>
  <c r="P47" i="31"/>
  <c r="P48" i="31"/>
  <c r="P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47" i="31"/>
  <c r="J48" i="31"/>
  <c r="J26" i="31"/>
  <c r="G27" i="31" l="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26" i="31"/>
  <c r="S13" i="30"/>
  <c r="S14" i="30"/>
  <c r="S15" i="30"/>
  <c r="S16" i="30"/>
  <c r="S17" i="30"/>
  <c r="S18" i="30"/>
  <c r="S19" i="30"/>
  <c r="S20" i="30"/>
  <c r="S21" i="30"/>
  <c r="S22" i="30"/>
  <c r="S23" i="30"/>
  <c r="S24" i="30"/>
  <c r="S25" i="30"/>
  <c r="S26" i="30"/>
  <c r="S27" i="30"/>
  <c r="S28" i="30"/>
  <c r="S29" i="30"/>
  <c r="S30" i="30"/>
  <c r="S31" i="30"/>
  <c r="S32" i="30"/>
  <c r="S33" i="30"/>
  <c r="S34" i="30"/>
  <c r="S35" i="30"/>
  <c r="S36" i="30"/>
  <c r="S37" i="30"/>
  <c r="S38" i="30"/>
  <c r="S39" i="30"/>
  <c r="S40" i="30"/>
  <c r="S41" i="30"/>
  <c r="S42" i="30"/>
  <c r="S43" i="30"/>
  <c r="S44" i="30"/>
  <c r="S45" i="30"/>
  <c r="S46" i="30"/>
  <c r="S47" i="30"/>
  <c r="S48" i="30"/>
  <c r="S49" i="30"/>
  <c r="S50" i="30"/>
  <c r="S51" i="30"/>
  <c r="S52" i="30"/>
  <c r="S53" i="30"/>
  <c r="S54" i="30"/>
  <c r="S55" i="30"/>
  <c r="S56" i="30"/>
  <c r="S57" i="30"/>
  <c r="S58" i="30"/>
  <c r="S59" i="30"/>
  <c r="S60" i="30"/>
  <c r="S61" i="30"/>
  <c r="S62" i="30"/>
  <c r="S63" i="30"/>
  <c r="S64" i="30"/>
  <c r="S65" i="30"/>
  <c r="S66" i="30"/>
  <c r="S67" i="30"/>
  <c r="S68" i="30"/>
  <c r="S69" i="30"/>
  <c r="S70" i="30"/>
  <c r="S71" i="30"/>
  <c r="S72" i="30"/>
  <c r="S73" i="30"/>
  <c r="S74" i="30"/>
  <c r="S75" i="30"/>
  <c r="S76" i="30"/>
  <c r="S77" i="30"/>
  <c r="S78" i="30"/>
  <c r="S79" i="30"/>
  <c r="S80" i="30"/>
  <c r="S81" i="30"/>
  <c r="S82" i="30"/>
  <c r="S83" i="30"/>
  <c r="S84" i="30"/>
  <c r="S85" i="30"/>
  <c r="S86" i="30"/>
  <c r="S87" i="30"/>
  <c r="S88" i="30"/>
  <c r="S89" i="30"/>
  <c r="S90" i="30"/>
  <c r="S91" i="30"/>
  <c r="S92" i="30"/>
  <c r="S93" i="30"/>
  <c r="S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39" i="30"/>
  <c r="P40" i="30"/>
  <c r="P41" i="30"/>
  <c r="P42" i="30"/>
  <c r="P43" i="30"/>
  <c r="P44" i="30"/>
  <c r="P45" i="30"/>
  <c r="P46" i="30"/>
  <c r="P47" i="30"/>
  <c r="P48" i="30"/>
  <c r="P49" i="30"/>
  <c r="P50" i="30"/>
  <c r="P51" i="30"/>
  <c r="P52" i="30"/>
  <c r="P53" i="30"/>
  <c r="P54" i="30"/>
  <c r="P55" i="30"/>
  <c r="P56" i="30"/>
  <c r="P57" i="30"/>
  <c r="P58" i="30"/>
  <c r="P59" i="30"/>
  <c r="P60" i="30"/>
  <c r="P61" i="30"/>
  <c r="P62" i="30"/>
  <c r="P63" i="30"/>
  <c r="P64" i="30"/>
  <c r="P65" i="30"/>
  <c r="P66" i="30"/>
  <c r="P67" i="30"/>
  <c r="P68" i="30"/>
  <c r="P69" i="30"/>
  <c r="P70" i="30"/>
  <c r="P71" i="30"/>
  <c r="P72" i="30"/>
  <c r="P73" i="30"/>
  <c r="P74" i="30"/>
  <c r="P75" i="30"/>
  <c r="P76" i="30"/>
  <c r="P77" i="30"/>
  <c r="P78" i="30"/>
  <c r="P79" i="30"/>
  <c r="P80" i="30"/>
  <c r="P81" i="30"/>
  <c r="P82" i="30"/>
  <c r="P83" i="30"/>
  <c r="P84" i="30"/>
  <c r="P85" i="30"/>
  <c r="P86" i="30"/>
  <c r="P87" i="30"/>
  <c r="P88" i="30"/>
  <c r="P89" i="30"/>
  <c r="P90" i="30"/>
  <c r="P91" i="30"/>
  <c r="P92" i="30"/>
  <c r="P93" i="30"/>
  <c r="P12" i="30"/>
  <c r="M13" i="30"/>
  <c r="M14" i="30"/>
  <c r="M15" i="30"/>
  <c r="M16" i="30"/>
  <c r="M17" i="30"/>
  <c r="M18" i="30"/>
  <c r="M19" i="30"/>
  <c r="M20" i="30"/>
  <c r="M21" i="30"/>
  <c r="M22" i="30"/>
  <c r="M23" i="30"/>
  <c r="M24" i="30"/>
  <c r="M25" i="30"/>
  <c r="M26" i="30"/>
  <c r="M27" i="30"/>
  <c r="M28" i="30"/>
  <c r="M29" i="30"/>
  <c r="M30" i="30"/>
  <c r="M31" i="30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65" i="30"/>
  <c r="M66" i="30"/>
  <c r="M67" i="30"/>
  <c r="M68" i="30"/>
  <c r="M69" i="30"/>
  <c r="M70" i="30"/>
  <c r="M71" i="30"/>
  <c r="M72" i="30"/>
  <c r="M73" i="30"/>
  <c r="M74" i="30"/>
  <c r="M75" i="30"/>
  <c r="M76" i="30"/>
  <c r="M77" i="30"/>
  <c r="M78" i="30"/>
  <c r="M79" i="30"/>
  <c r="M80" i="30"/>
  <c r="M81" i="30"/>
  <c r="M82" i="30"/>
  <c r="M83" i="30"/>
  <c r="M84" i="30"/>
  <c r="M85" i="30"/>
  <c r="M86" i="30"/>
  <c r="M87" i="30"/>
  <c r="M88" i="30"/>
  <c r="M89" i="30"/>
  <c r="M90" i="30"/>
  <c r="M91" i="30"/>
  <c r="M92" i="30"/>
  <c r="M12" i="30"/>
  <c r="C93" i="30"/>
  <c r="E93" i="30"/>
  <c r="F93" i="30"/>
  <c r="H93" i="30"/>
  <c r="I93" i="30"/>
  <c r="K93" i="30"/>
  <c r="M93" i="30" s="1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J61" i="30"/>
  <c r="J62" i="30"/>
  <c r="J63" i="30"/>
  <c r="J64" i="30"/>
  <c r="J65" i="30"/>
  <c r="J66" i="30"/>
  <c r="J67" i="30"/>
  <c r="J68" i="30"/>
  <c r="J69" i="30"/>
  <c r="J70" i="30"/>
  <c r="J71" i="30"/>
  <c r="J72" i="30"/>
  <c r="J73" i="30"/>
  <c r="J74" i="30"/>
  <c r="J75" i="30"/>
  <c r="J76" i="30"/>
  <c r="J77" i="30"/>
  <c r="J78" i="30"/>
  <c r="J79" i="30"/>
  <c r="J80" i="30"/>
  <c r="J81" i="30"/>
  <c r="J82" i="30"/>
  <c r="J83" i="30"/>
  <c r="J84" i="30"/>
  <c r="J85" i="30"/>
  <c r="J86" i="30"/>
  <c r="J87" i="30"/>
  <c r="J88" i="30"/>
  <c r="J89" i="30"/>
  <c r="J90" i="30"/>
  <c r="J91" i="30"/>
  <c r="J92" i="30"/>
  <c r="J12" i="30"/>
  <c r="J93" i="30" s="1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4" i="30"/>
  <c r="G55" i="30"/>
  <c r="G56" i="30"/>
  <c r="G57" i="30"/>
  <c r="G58" i="30"/>
  <c r="G59" i="30"/>
  <c r="G60" i="30"/>
  <c r="G61" i="30"/>
  <c r="G62" i="30"/>
  <c r="G63" i="30"/>
  <c r="G64" i="30"/>
  <c r="G65" i="30"/>
  <c r="G66" i="30"/>
  <c r="G67" i="30"/>
  <c r="G68" i="30"/>
  <c r="G69" i="30"/>
  <c r="G70" i="30"/>
  <c r="G71" i="30"/>
  <c r="G72" i="30"/>
  <c r="G73" i="30"/>
  <c r="G74" i="30"/>
  <c r="G75" i="30"/>
  <c r="G76" i="30"/>
  <c r="G77" i="30"/>
  <c r="G78" i="30"/>
  <c r="G79" i="30"/>
  <c r="G80" i="30"/>
  <c r="G81" i="30"/>
  <c r="G82" i="30"/>
  <c r="G83" i="30"/>
  <c r="G84" i="30"/>
  <c r="G85" i="30"/>
  <c r="G86" i="30"/>
  <c r="G87" i="30"/>
  <c r="G88" i="30"/>
  <c r="G89" i="30"/>
  <c r="G90" i="30"/>
  <c r="G91" i="30"/>
  <c r="G92" i="30"/>
  <c r="G12" i="30"/>
  <c r="G93" i="30" s="1"/>
  <c r="D12" i="30"/>
  <c r="D93" i="30" s="1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B93" i="30"/>
  <c r="AA14" i="29" l="1"/>
  <c r="AA15" i="29"/>
  <c r="AA16" i="29"/>
  <c r="AA17" i="29"/>
  <c r="AA18" i="29"/>
  <c r="AA19" i="29"/>
  <c r="AA20" i="29"/>
  <c r="AA21" i="29"/>
  <c r="AA22" i="29"/>
  <c r="AA23" i="29"/>
  <c r="AA24" i="29"/>
  <c r="AA25" i="29"/>
  <c r="AA26" i="29"/>
  <c r="AA27" i="29"/>
  <c r="AA28" i="29"/>
  <c r="AA29" i="29"/>
  <c r="AA30" i="29"/>
  <c r="AA31" i="29"/>
  <c r="AA32" i="29"/>
  <c r="AA33" i="29"/>
  <c r="AA34" i="29"/>
  <c r="AA35" i="29"/>
  <c r="AA36" i="29"/>
  <c r="AA37" i="29"/>
  <c r="AA38" i="29"/>
  <c r="AA39" i="29"/>
  <c r="AA40" i="29"/>
  <c r="AA41" i="29"/>
  <c r="AA42" i="29"/>
  <c r="AA43" i="29"/>
  <c r="AA44" i="29"/>
  <c r="AA45" i="29"/>
  <c r="AA47" i="29"/>
  <c r="AA48" i="29"/>
  <c r="AA49" i="29"/>
  <c r="AA50" i="29"/>
  <c r="AA51" i="29"/>
  <c r="AA52" i="29"/>
  <c r="AA53" i="29"/>
  <c r="AA54" i="29"/>
  <c r="AA55" i="29"/>
  <c r="AA56" i="29"/>
  <c r="AA57" i="29"/>
  <c r="AA58" i="29"/>
  <c r="AA59" i="29"/>
  <c r="AA60" i="29"/>
  <c r="AA61" i="29"/>
  <c r="AA62" i="29"/>
  <c r="AA63" i="29"/>
  <c r="AA64" i="29"/>
  <c r="AA65" i="29"/>
  <c r="AA66" i="29"/>
  <c r="AA67" i="29"/>
  <c r="AA68" i="29"/>
  <c r="AA69" i="29"/>
  <c r="AA70" i="29"/>
  <c r="AA71" i="29"/>
  <c r="AA72" i="29"/>
  <c r="AA73" i="29"/>
  <c r="AA74" i="29"/>
  <c r="AA75" i="29"/>
  <c r="AA76" i="29"/>
  <c r="AA77" i="29"/>
  <c r="AA78" i="29"/>
  <c r="AA79" i="29"/>
  <c r="AA80" i="29"/>
  <c r="AA81" i="29"/>
  <c r="AA82" i="29"/>
  <c r="AA83" i="29"/>
  <c r="AA84" i="29"/>
  <c r="AA85" i="29"/>
  <c r="AA86" i="29"/>
  <c r="AA87" i="29"/>
  <c r="AA88" i="29"/>
  <c r="AA89" i="29"/>
  <c r="AA90" i="29"/>
  <c r="AA91" i="29"/>
  <c r="AA92" i="29"/>
  <c r="AA93" i="29"/>
  <c r="AA13" i="29"/>
  <c r="T48" i="29"/>
  <c r="T49" i="29"/>
  <c r="T50" i="29"/>
  <c r="T51" i="29"/>
  <c r="T52" i="29"/>
  <c r="T53" i="29"/>
  <c r="T54" i="29"/>
  <c r="T55" i="29"/>
  <c r="T56" i="29"/>
  <c r="T57" i="29"/>
  <c r="T58" i="29"/>
  <c r="T59" i="29"/>
  <c r="T60" i="29"/>
  <c r="T61" i="29"/>
  <c r="T62" i="29"/>
  <c r="T63" i="29"/>
  <c r="T64" i="29"/>
  <c r="T65" i="29"/>
  <c r="T66" i="29"/>
  <c r="T67" i="29"/>
  <c r="T68" i="29"/>
  <c r="T69" i="29"/>
  <c r="T70" i="29"/>
  <c r="T71" i="29"/>
  <c r="T72" i="29"/>
  <c r="T73" i="29"/>
  <c r="T74" i="29"/>
  <c r="T75" i="29"/>
  <c r="T76" i="29"/>
  <c r="T77" i="29"/>
  <c r="T78" i="29"/>
  <c r="T79" i="29"/>
  <c r="T80" i="29"/>
  <c r="T81" i="29"/>
  <c r="T82" i="29"/>
  <c r="T83" i="29"/>
  <c r="T84" i="29"/>
  <c r="T85" i="29"/>
  <c r="T86" i="29"/>
  <c r="T87" i="29"/>
  <c r="T88" i="29"/>
  <c r="T89" i="29"/>
  <c r="T90" i="29"/>
  <c r="T91" i="29"/>
  <c r="T92" i="29"/>
  <c r="T93" i="29"/>
  <c r="T47" i="29"/>
  <c r="T14" i="29"/>
  <c r="T15" i="29"/>
  <c r="T16" i="29"/>
  <c r="T17" i="29"/>
  <c r="T18" i="29"/>
  <c r="T19" i="29"/>
  <c r="T20" i="29"/>
  <c r="T21" i="29"/>
  <c r="T22" i="29"/>
  <c r="T23" i="29"/>
  <c r="T24" i="29"/>
  <c r="T25" i="29"/>
  <c r="T26" i="29"/>
  <c r="T27" i="29"/>
  <c r="T28" i="29"/>
  <c r="T29" i="29"/>
  <c r="T30" i="29"/>
  <c r="T31" i="29"/>
  <c r="T32" i="29"/>
  <c r="T33" i="29"/>
  <c r="T34" i="29"/>
  <c r="T35" i="29"/>
  <c r="T36" i="29"/>
  <c r="T37" i="29"/>
  <c r="T38" i="29"/>
  <c r="T39" i="29"/>
  <c r="T40" i="29"/>
  <c r="T41" i="29"/>
  <c r="T42" i="29"/>
  <c r="T43" i="29"/>
  <c r="T44" i="29"/>
  <c r="T45" i="29"/>
  <c r="T13" i="29"/>
  <c r="Q94" i="29"/>
  <c r="Q15" i="29"/>
  <c r="Q16" i="29"/>
  <c r="Q17" i="29"/>
  <c r="Q18" i="29"/>
  <c r="Q19" i="29"/>
  <c r="Q20" i="29"/>
  <c r="Q21" i="29"/>
  <c r="Q22" i="29"/>
  <c r="Q23" i="29"/>
  <c r="Q24" i="29"/>
  <c r="Q25" i="29"/>
  <c r="Q26" i="29"/>
  <c r="Q27" i="29"/>
  <c r="Q28" i="29"/>
  <c r="Q29" i="29"/>
  <c r="Q30" i="29"/>
  <c r="Q31" i="29"/>
  <c r="Q32" i="29"/>
  <c r="Q33" i="29"/>
  <c r="Q34" i="29"/>
  <c r="Q35" i="29"/>
  <c r="Q36" i="29"/>
  <c r="Q37" i="29"/>
  <c r="Q38" i="29"/>
  <c r="Q39" i="29"/>
  <c r="Q40" i="29"/>
  <c r="Q41" i="29"/>
  <c r="Q42" i="29"/>
  <c r="Q43" i="29"/>
  <c r="Q44" i="29"/>
  <c r="Q45" i="29"/>
  <c r="Q47" i="29"/>
  <c r="Q48" i="29"/>
  <c r="Q49" i="29"/>
  <c r="Q50" i="29"/>
  <c r="Q51" i="29"/>
  <c r="Q52" i="29"/>
  <c r="Q53" i="29"/>
  <c r="Q54" i="29"/>
  <c r="Q55" i="29"/>
  <c r="Q56" i="29"/>
  <c r="Q57" i="29"/>
  <c r="Q58" i="29"/>
  <c r="Q59" i="29"/>
  <c r="Q60" i="29"/>
  <c r="Q61" i="29"/>
  <c r="Q62" i="29"/>
  <c r="Q63" i="29"/>
  <c r="Q64" i="29"/>
  <c r="Q65" i="29"/>
  <c r="Q66" i="29"/>
  <c r="Q67" i="29"/>
  <c r="Q68" i="29"/>
  <c r="Q69" i="29"/>
  <c r="Q70" i="29"/>
  <c r="Q71" i="29"/>
  <c r="Q72" i="29"/>
  <c r="Q73" i="29"/>
  <c r="Q74" i="29"/>
  <c r="Q75" i="29"/>
  <c r="Q76" i="29"/>
  <c r="Q77" i="29"/>
  <c r="Q78" i="29"/>
  <c r="Q79" i="29"/>
  <c r="Q80" i="29"/>
  <c r="Q81" i="29"/>
  <c r="Q82" i="29"/>
  <c r="Q83" i="29"/>
  <c r="Q84" i="29"/>
  <c r="Q85" i="29"/>
  <c r="Q86" i="29"/>
  <c r="Q87" i="29"/>
  <c r="Q88" i="29"/>
  <c r="Q89" i="29"/>
  <c r="Q90" i="29"/>
  <c r="Q91" i="29"/>
  <c r="Q92" i="29"/>
  <c r="Q93" i="29"/>
  <c r="Q14" i="29"/>
  <c r="Q13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86" i="29"/>
  <c r="N87" i="29"/>
  <c r="N88" i="29"/>
  <c r="N89" i="29"/>
  <c r="N90" i="29"/>
  <c r="N91" i="29"/>
  <c r="N92" i="29"/>
  <c r="N93" i="29"/>
  <c r="N94" i="29"/>
  <c r="N14" i="29"/>
  <c r="N13" i="29"/>
  <c r="G14" i="29" l="1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7" i="29"/>
  <c r="G48" i="29"/>
  <c r="G49" i="29"/>
  <c r="G50" i="29"/>
  <c r="G51" i="29"/>
  <c r="G52" i="29"/>
  <c r="G53" i="29"/>
  <c r="G54" i="29"/>
  <c r="G55" i="29"/>
  <c r="G56" i="29"/>
  <c r="G57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72" i="29"/>
  <c r="G73" i="29"/>
  <c r="G74" i="29"/>
  <c r="G75" i="29"/>
  <c r="G76" i="29"/>
  <c r="G77" i="29"/>
  <c r="G78" i="29"/>
  <c r="G79" i="29"/>
  <c r="G80" i="29"/>
  <c r="G81" i="29"/>
  <c r="G82" i="29"/>
  <c r="G83" i="29"/>
  <c r="G84" i="29"/>
  <c r="G85" i="29"/>
  <c r="G86" i="29"/>
  <c r="G87" i="29"/>
  <c r="G88" i="29"/>
  <c r="G89" i="29"/>
  <c r="G90" i="29"/>
  <c r="G91" i="29"/>
  <c r="G92" i="29"/>
  <c r="G93" i="29"/>
  <c r="G94" i="29"/>
  <c r="G13" i="29"/>
  <c r="D9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14" i="29"/>
  <c r="D13" i="29"/>
  <c r="S16" i="26" l="1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0" i="26"/>
  <c r="S31" i="26"/>
  <c r="S32" i="26"/>
  <c r="S33" i="26"/>
  <c r="S34" i="26"/>
  <c r="S35" i="26"/>
  <c r="S36" i="26"/>
  <c r="S37" i="26"/>
  <c r="S38" i="26"/>
  <c r="S39" i="26"/>
  <c r="S40" i="26"/>
  <c r="S41" i="26"/>
  <c r="S42" i="26"/>
  <c r="S43" i="26"/>
  <c r="S44" i="26"/>
  <c r="S45" i="26"/>
  <c r="S46" i="26"/>
  <c r="S47" i="26"/>
  <c r="S48" i="26"/>
  <c r="S49" i="26"/>
  <c r="S50" i="26"/>
  <c r="S51" i="26"/>
  <c r="S52" i="26"/>
  <c r="S53" i="26"/>
  <c r="S54" i="26"/>
  <c r="S55" i="26"/>
  <c r="S56" i="26"/>
  <c r="S57" i="26"/>
  <c r="S58" i="26"/>
  <c r="S59" i="26"/>
  <c r="S60" i="26"/>
  <c r="S61" i="26"/>
  <c r="S62" i="26"/>
  <c r="S63" i="26"/>
  <c r="S64" i="26"/>
  <c r="S65" i="26"/>
  <c r="S66" i="26"/>
  <c r="S67" i="26"/>
  <c r="S68" i="26"/>
  <c r="S69" i="26"/>
  <c r="S70" i="26"/>
  <c r="S71" i="26"/>
  <c r="S72" i="26"/>
  <c r="S73" i="26"/>
  <c r="S74" i="26"/>
  <c r="S75" i="26"/>
  <c r="S76" i="26"/>
  <c r="S77" i="26"/>
  <c r="S78" i="26"/>
  <c r="S79" i="26"/>
  <c r="S80" i="26"/>
  <c r="S81" i="26"/>
  <c r="S82" i="26"/>
  <c r="S83" i="26"/>
  <c r="S84" i="26"/>
  <c r="S85" i="26"/>
  <c r="S86" i="26"/>
  <c r="S87" i="26"/>
  <c r="S88" i="26"/>
  <c r="S89" i="26"/>
  <c r="S90" i="26"/>
  <c r="S91" i="26"/>
  <c r="S92" i="26"/>
  <c r="S93" i="26"/>
  <c r="R23" i="26"/>
  <c r="R24" i="26"/>
  <c r="T24" i="26" s="1"/>
  <c r="R25" i="26"/>
  <c r="R26" i="26"/>
  <c r="T26" i="26" s="1"/>
  <c r="R27" i="26"/>
  <c r="R28" i="26"/>
  <c r="T28" i="26" s="1"/>
  <c r="R29" i="26"/>
  <c r="R30" i="26"/>
  <c r="T30" i="26" s="1"/>
  <c r="R31" i="26"/>
  <c r="R32" i="26"/>
  <c r="T32" i="26" s="1"/>
  <c r="R33" i="26"/>
  <c r="R34" i="26"/>
  <c r="T34" i="26" s="1"/>
  <c r="R35" i="26"/>
  <c r="R36" i="26"/>
  <c r="T36" i="26" s="1"/>
  <c r="R37" i="26"/>
  <c r="R38" i="26"/>
  <c r="T38" i="26" s="1"/>
  <c r="R39" i="26"/>
  <c r="R40" i="26"/>
  <c r="T40" i="26" s="1"/>
  <c r="R41" i="26"/>
  <c r="R42" i="26"/>
  <c r="T42" i="26" s="1"/>
  <c r="R43" i="26"/>
  <c r="R44" i="26"/>
  <c r="T44" i="26" s="1"/>
  <c r="R45" i="26"/>
  <c r="R46" i="26"/>
  <c r="T46" i="26" s="1"/>
  <c r="R47" i="26"/>
  <c r="R48" i="26"/>
  <c r="T48" i="26" s="1"/>
  <c r="R49" i="26"/>
  <c r="R50" i="26"/>
  <c r="T50" i="26" s="1"/>
  <c r="R51" i="26"/>
  <c r="R52" i="26"/>
  <c r="T52" i="26" s="1"/>
  <c r="R53" i="26"/>
  <c r="R54" i="26"/>
  <c r="T54" i="26" s="1"/>
  <c r="R55" i="26"/>
  <c r="R56" i="26"/>
  <c r="T56" i="26" s="1"/>
  <c r="R57" i="26"/>
  <c r="R58" i="26"/>
  <c r="T58" i="26" s="1"/>
  <c r="R59" i="26"/>
  <c r="R60" i="26"/>
  <c r="T60" i="26" s="1"/>
  <c r="R61" i="26"/>
  <c r="R62" i="26"/>
  <c r="T62" i="26" s="1"/>
  <c r="R63" i="26"/>
  <c r="R64" i="26"/>
  <c r="T64" i="26" s="1"/>
  <c r="R65" i="26"/>
  <c r="R66" i="26"/>
  <c r="T66" i="26" s="1"/>
  <c r="R67" i="26"/>
  <c r="R68" i="26"/>
  <c r="T68" i="26" s="1"/>
  <c r="R69" i="26"/>
  <c r="R70" i="26"/>
  <c r="T70" i="26" s="1"/>
  <c r="R71" i="26"/>
  <c r="R72" i="26"/>
  <c r="T72" i="26" s="1"/>
  <c r="R73" i="26"/>
  <c r="R74" i="26"/>
  <c r="T74" i="26" s="1"/>
  <c r="R75" i="26"/>
  <c r="R76" i="26"/>
  <c r="T76" i="26" s="1"/>
  <c r="R77" i="26"/>
  <c r="R78" i="26"/>
  <c r="T78" i="26" s="1"/>
  <c r="R79" i="26"/>
  <c r="R80" i="26"/>
  <c r="T80" i="26" s="1"/>
  <c r="R81" i="26"/>
  <c r="R82" i="26"/>
  <c r="T82" i="26" s="1"/>
  <c r="R83" i="26"/>
  <c r="R84" i="26"/>
  <c r="T84" i="26" s="1"/>
  <c r="R85" i="26"/>
  <c r="R86" i="26"/>
  <c r="T86" i="26" s="1"/>
  <c r="R87" i="26"/>
  <c r="R88" i="26"/>
  <c r="T88" i="26" s="1"/>
  <c r="R89" i="26"/>
  <c r="R90" i="26"/>
  <c r="T90" i="26" s="1"/>
  <c r="R91" i="26"/>
  <c r="R92" i="26"/>
  <c r="T92" i="26" s="1"/>
  <c r="R93" i="26"/>
  <c r="R16" i="26"/>
  <c r="T16" i="26" s="1"/>
  <c r="R17" i="26"/>
  <c r="R18" i="26"/>
  <c r="T18" i="26" s="1"/>
  <c r="R19" i="26"/>
  <c r="R20" i="26"/>
  <c r="T20" i="26" s="1"/>
  <c r="R21" i="26"/>
  <c r="R22" i="26"/>
  <c r="T22" i="26" s="1"/>
  <c r="S15" i="26"/>
  <c r="R15" i="26"/>
  <c r="T15" i="26" s="1"/>
  <c r="S14" i="26"/>
  <c r="S13" i="26"/>
  <c r="R14" i="26"/>
  <c r="R13" i="26"/>
  <c r="T91" i="26" l="1"/>
  <c r="T87" i="26"/>
  <c r="T83" i="26"/>
  <c r="T79" i="26"/>
  <c r="T75" i="26"/>
  <c r="T71" i="26"/>
  <c r="T67" i="26"/>
  <c r="T63" i="26"/>
  <c r="T59" i="26"/>
  <c r="T55" i="26"/>
  <c r="T51" i="26"/>
  <c r="T47" i="26"/>
  <c r="T43" i="26"/>
  <c r="T39" i="26"/>
  <c r="T35" i="26"/>
  <c r="T31" i="26"/>
  <c r="T27" i="26"/>
  <c r="T23" i="26"/>
  <c r="T14" i="26"/>
  <c r="T13" i="26"/>
  <c r="T21" i="26"/>
  <c r="T17" i="26"/>
  <c r="T19" i="26"/>
  <c r="T93" i="26"/>
  <c r="T89" i="26"/>
  <c r="T85" i="26"/>
  <c r="T81" i="26"/>
  <c r="T77" i="26"/>
  <c r="T73" i="26"/>
  <c r="T69" i="26"/>
  <c r="T65" i="26"/>
  <c r="T61" i="26"/>
  <c r="T57" i="26"/>
  <c r="T53" i="26"/>
  <c r="T49" i="26"/>
  <c r="T45" i="26"/>
  <c r="T41" i="26"/>
  <c r="T37" i="26"/>
  <c r="T33" i="26"/>
  <c r="T29" i="26"/>
  <c r="T25" i="26"/>
  <c r="AA93" i="28"/>
  <c r="Z93" i="28"/>
  <c r="Y93" i="28"/>
  <c r="X93" i="28"/>
  <c r="W93" i="28"/>
  <c r="V93" i="28"/>
  <c r="U93" i="28"/>
  <c r="T93" i="28"/>
  <c r="S93" i="28"/>
  <c r="R93" i="28"/>
  <c r="Q93" i="28"/>
  <c r="P93" i="28"/>
  <c r="O93" i="28"/>
  <c r="N93" i="28"/>
  <c r="M93" i="28"/>
  <c r="L93" i="28"/>
  <c r="K93" i="28"/>
  <c r="J93" i="28"/>
  <c r="I93" i="28"/>
  <c r="H93" i="28"/>
  <c r="G93" i="28"/>
  <c r="F93" i="28"/>
  <c r="E93" i="28"/>
  <c r="D93" i="28"/>
  <c r="C93" i="28"/>
  <c r="AC93" i="28" s="1"/>
  <c r="B93" i="28"/>
  <c r="AB93" i="28" s="1"/>
  <c r="AC92" i="28"/>
  <c r="AB92" i="28"/>
  <c r="AD92" i="28" s="1"/>
  <c r="AC91" i="28"/>
  <c r="AB91" i="28"/>
  <c r="AD91" i="28" s="1"/>
  <c r="AC90" i="28"/>
  <c r="AD90" i="28" s="1"/>
  <c r="AB90" i="28"/>
  <c r="AC89" i="28"/>
  <c r="AB89" i="28"/>
  <c r="AC88" i="28"/>
  <c r="AB88" i="28"/>
  <c r="AC87" i="28"/>
  <c r="AB87" i="28"/>
  <c r="AD87" i="28" s="1"/>
  <c r="AC86" i="28"/>
  <c r="AB86" i="28"/>
  <c r="AC85" i="28"/>
  <c r="AB85" i="28"/>
  <c r="AD85" i="28" s="1"/>
  <c r="AC84" i="28"/>
  <c r="AB84" i="28"/>
  <c r="AD84" i="28" s="1"/>
  <c r="AC83" i="28"/>
  <c r="AB83" i="28"/>
  <c r="AD83" i="28" s="1"/>
  <c r="AC82" i="28"/>
  <c r="AD82" i="28" s="1"/>
  <c r="AB82" i="28"/>
  <c r="AC81" i="28"/>
  <c r="AB81" i="28"/>
  <c r="AC80" i="28"/>
  <c r="AB80" i="28"/>
  <c r="AC79" i="28"/>
  <c r="AB79" i="28"/>
  <c r="AD79" i="28" s="1"/>
  <c r="AC78" i="28"/>
  <c r="AB78" i="28"/>
  <c r="AC77" i="28"/>
  <c r="AB77" i="28"/>
  <c r="AD77" i="28" s="1"/>
  <c r="AC76" i="28"/>
  <c r="AB76" i="28"/>
  <c r="AD76" i="28" s="1"/>
  <c r="AC75" i="28"/>
  <c r="AB75" i="28"/>
  <c r="AD75" i="28" s="1"/>
  <c r="AC74" i="28"/>
  <c r="AD74" i="28" s="1"/>
  <c r="AB74" i="28"/>
  <c r="AC73" i="28"/>
  <c r="AB73" i="28"/>
  <c r="AC72" i="28"/>
  <c r="AB72" i="28"/>
  <c r="AD72" i="28" s="1"/>
  <c r="AC71" i="28"/>
  <c r="AB71" i="28"/>
  <c r="AD71" i="28" s="1"/>
  <c r="AC70" i="28"/>
  <c r="AD70" i="28" s="1"/>
  <c r="AB70" i="28"/>
  <c r="AC69" i="28"/>
  <c r="AB69" i="28"/>
  <c r="AC68" i="28"/>
  <c r="AB68" i="28"/>
  <c r="AC67" i="28"/>
  <c r="AB67" i="28"/>
  <c r="AD67" i="28" s="1"/>
  <c r="AC66" i="28"/>
  <c r="AB66" i="28"/>
  <c r="AC65" i="28"/>
  <c r="AB65" i="28"/>
  <c r="AD65" i="28" s="1"/>
  <c r="AC64" i="28"/>
  <c r="AB64" i="28"/>
  <c r="AD64" i="28" s="1"/>
  <c r="AC63" i="28"/>
  <c r="AB63" i="28"/>
  <c r="AD63" i="28" s="1"/>
  <c r="AC62" i="28"/>
  <c r="AD62" i="28" s="1"/>
  <c r="AB62" i="28"/>
  <c r="AC61" i="28"/>
  <c r="AB61" i="28"/>
  <c r="AC60" i="28"/>
  <c r="AB60" i="28"/>
  <c r="AC59" i="28"/>
  <c r="AB59" i="28"/>
  <c r="AD59" i="28" s="1"/>
  <c r="AC58" i="28"/>
  <c r="AB58" i="28"/>
  <c r="AC57" i="28"/>
  <c r="AB57" i="28"/>
  <c r="AD57" i="28" s="1"/>
  <c r="AC56" i="28"/>
  <c r="AB56" i="28"/>
  <c r="AD56" i="28" s="1"/>
  <c r="AC55" i="28"/>
  <c r="AB55" i="28"/>
  <c r="AD55" i="28" s="1"/>
  <c r="AC54" i="28"/>
  <c r="AD54" i="28" s="1"/>
  <c r="AB54" i="28"/>
  <c r="AC53" i="28"/>
  <c r="AB53" i="28"/>
  <c r="AC52" i="28"/>
  <c r="AB52" i="28"/>
  <c r="AC51" i="28"/>
  <c r="AB51" i="28"/>
  <c r="AD51" i="28" s="1"/>
  <c r="AC50" i="28"/>
  <c r="AB50" i="28"/>
  <c r="AC49" i="28"/>
  <c r="AB49" i="28"/>
  <c r="AD49" i="28" s="1"/>
  <c r="AC48" i="28"/>
  <c r="AB48" i="28"/>
  <c r="AD48" i="28" s="1"/>
  <c r="AC47" i="28"/>
  <c r="AB47" i="28"/>
  <c r="AD47" i="28" s="1"/>
  <c r="AC46" i="28"/>
  <c r="AD46" i="28" s="1"/>
  <c r="AB46" i="28"/>
  <c r="AC45" i="28"/>
  <c r="AB45" i="28"/>
  <c r="AC44" i="28"/>
  <c r="AB44" i="28"/>
  <c r="AC43" i="28"/>
  <c r="AB43" i="28"/>
  <c r="AD43" i="28" s="1"/>
  <c r="AC42" i="28"/>
  <c r="AB42" i="28"/>
  <c r="AC41" i="28"/>
  <c r="AB41" i="28"/>
  <c r="AD41" i="28" s="1"/>
  <c r="AC40" i="28"/>
  <c r="AB40" i="28"/>
  <c r="AD40" i="28" s="1"/>
  <c r="AC39" i="28"/>
  <c r="AB39" i="28"/>
  <c r="AD39" i="28" s="1"/>
  <c r="AC38" i="28"/>
  <c r="AD38" i="28" s="1"/>
  <c r="AB38" i="28"/>
  <c r="AC37" i="28"/>
  <c r="AB37" i="28"/>
  <c r="AC36" i="28"/>
  <c r="AB36" i="28"/>
  <c r="AC35" i="28"/>
  <c r="AB35" i="28"/>
  <c r="AD35" i="28" s="1"/>
  <c r="AC34" i="28"/>
  <c r="AD34" i="28" s="1"/>
  <c r="AB34" i="28"/>
  <c r="AC33" i="28"/>
  <c r="AB33" i="28"/>
  <c r="AC32" i="28"/>
  <c r="AB32" i="28"/>
  <c r="AD32" i="28" s="1"/>
  <c r="AC31" i="28"/>
  <c r="AB31" i="28"/>
  <c r="AD31" i="28" s="1"/>
  <c r="AC30" i="28"/>
  <c r="AD30" i="28" s="1"/>
  <c r="AB30" i="28"/>
  <c r="AC29" i="28"/>
  <c r="AB29" i="28"/>
  <c r="AC28" i="28"/>
  <c r="AB28" i="28"/>
  <c r="AC27" i="28"/>
  <c r="AB27" i="28"/>
  <c r="AD27" i="28" s="1"/>
  <c r="AC26" i="28"/>
  <c r="AB26" i="28"/>
  <c r="AC25" i="28"/>
  <c r="AB25" i="28"/>
  <c r="AD25" i="28" s="1"/>
  <c r="AC24" i="28"/>
  <c r="AB24" i="28"/>
  <c r="AD24" i="28" s="1"/>
  <c r="AC23" i="28"/>
  <c r="AB23" i="28"/>
  <c r="AD23" i="28" s="1"/>
  <c r="AC22" i="28"/>
  <c r="AD22" i="28" s="1"/>
  <c r="AB22" i="28"/>
  <c r="AC21" i="28"/>
  <c r="AB21" i="28"/>
  <c r="AC20" i="28"/>
  <c r="AB20" i="28"/>
  <c r="AC19" i="28"/>
  <c r="AB19" i="28"/>
  <c r="AD19" i="28" s="1"/>
  <c r="AC18" i="28"/>
  <c r="AB18" i="28"/>
  <c r="AC17" i="28"/>
  <c r="AB17" i="28"/>
  <c r="AD17" i="28" s="1"/>
  <c r="AC16" i="28"/>
  <c r="AB16" i="28"/>
  <c r="AD16" i="28" s="1"/>
  <c r="AC15" i="28"/>
  <c r="AB15" i="28"/>
  <c r="AD15" i="28" s="1"/>
  <c r="AC14" i="28"/>
  <c r="AD14" i="28" s="1"/>
  <c r="AB14" i="28"/>
  <c r="AC13" i="28"/>
  <c r="AB13" i="28"/>
  <c r="AC12" i="28"/>
  <c r="AB12" i="28"/>
  <c r="AD33" i="28" l="1"/>
  <c r="AD73" i="28"/>
  <c r="AD78" i="28"/>
  <c r="AD80" i="28"/>
  <c r="AD81" i="28"/>
  <c r="AD86" i="28"/>
  <c r="AD88" i="28"/>
  <c r="AD89" i="28"/>
  <c r="AD12" i="28"/>
  <c r="AD13" i="28"/>
  <c r="AD18" i="28"/>
  <c r="AD20" i="28"/>
  <c r="AD21" i="28"/>
  <c r="AD26" i="28"/>
  <c r="AD28" i="28"/>
  <c r="AD29" i="28"/>
  <c r="AD36" i="28"/>
  <c r="AD37" i="28"/>
  <c r="AD42" i="28"/>
  <c r="AD44" i="28"/>
  <c r="AD45" i="28"/>
  <c r="AD50" i="28"/>
  <c r="AD52" i="28"/>
  <c r="AD53" i="28"/>
  <c r="AD58" i="28"/>
  <c r="AD60" i="28"/>
  <c r="AD61" i="28"/>
  <c r="AD66" i="28"/>
  <c r="AD68" i="28"/>
  <c r="AD69" i="28"/>
  <c r="AD93" i="28"/>
  <c r="AC93" i="22" l="1"/>
  <c r="AB93" i="22"/>
  <c r="AC13" i="22"/>
  <c r="AC14" i="22"/>
  <c r="AC15" i="22"/>
  <c r="AC16" i="22"/>
  <c r="AC17" i="22"/>
  <c r="AC18" i="22"/>
  <c r="AC19" i="22"/>
  <c r="AC20" i="22"/>
  <c r="AC21" i="22"/>
  <c r="AC22" i="22"/>
  <c r="AC23" i="22"/>
  <c r="AC24" i="22"/>
  <c r="AC25" i="22"/>
  <c r="AC26" i="22"/>
  <c r="AC27" i="22"/>
  <c r="AC28" i="22"/>
  <c r="AC29" i="22"/>
  <c r="AC30" i="22"/>
  <c r="AC31" i="22"/>
  <c r="AC32" i="22"/>
  <c r="AC33" i="22"/>
  <c r="AC34" i="22"/>
  <c r="AC35" i="22"/>
  <c r="AC36" i="22"/>
  <c r="AC37" i="22"/>
  <c r="AC38" i="22"/>
  <c r="AC39" i="22"/>
  <c r="AC40" i="22"/>
  <c r="AC41" i="22"/>
  <c r="AC42" i="22"/>
  <c r="AC43" i="22"/>
  <c r="AC44" i="22"/>
  <c r="AC45" i="22"/>
  <c r="AC46" i="22"/>
  <c r="AC47" i="22"/>
  <c r="AC48" i="22"/>
  <c r="AC49" i="22"/>
  <c r="AC50" i="22"/>
  <c r="AC51" i="22"/>
  <c r="AC52" i="22"/>
  <c r="AC53" i="22"/>
  <c r="AC54" i="22"/>
  <c r="AC55" i="22"/>
  <c r="AC56" i="22"/>
  <c r="AC57" i="22"/>
  <c r="AC58" i="22"/>
  <c r="AC59" i="22"/>
  <c r="AC60" i="22"/>
  <c r="AC61" i="22"/>
  <c r="AC62" i="22"/>
  <c r="AC63" i="22"/>
  <c r="AC64" i="22"/>
  <c r="AC65" i="22"/>
  <c r="AC66" i="22"/>
  <c r="AC67" i="22"/>
  <c r="AC68" i="22"/>
  <c r="AC69" i="22"/>
  <c r="AC70" i="22"/>
  <c r="AC71" i="22"/>
  <c r="AC72" i="22"/>
  <c r="AC73" i="22"/>
  <c r="AC74" i="22"/>
  <c r="AC75" i="22"/>
  <c r="AC76" i="22"/>
  <c r="AC77" i="22"/>
  <c r="AC78" i="22"/>
  <c r="AC79" i="22"/>
  <c r="AC80" i="22"/>
  <c r="AC81" i="22"/>
  <c r="AC82" i="22"/>
  <c r="AC83" i="22"/>
  <c r="AC84" i="22"/>
  <c r="AC85" i="22"/>
  <c r="AC86" i="22"/>
  <c r="AC87" i="22"/>
  <c r="AC88" i="22"/>
  <c r="AC89" i="22"/>
  <c r="AC90" i="22"/>
  <c r="AC91" i="22"/>
  <c r="AC92" i="22"/>
  <c r="AC12" i="22"/>
  <c r="AB13" i="22"/>
  <c r="AB14" i="22"/>
  <c r="AB15" i="22"/>
  <c r="AD15" i="22" s="1"/>
  <c r="AB16" i="22"/>
  <c r="AD16" i="22" s="1"/>
  <c r="AB17" i="22"/>
  <c r="AB18" i="22"/>
  <c r="AB19" i="22"/>
  <c r="AD19" i="22" s="1"/>
  <c r="AB20" i="22"/>
  <c r="AD20" i="22" s="1"/>
  <c r="AB21" i="22"/>
  <c r="AB22" i="22"/>
  <c r="AB23" i="22"/>
  <c r="AD23" i="22" s="1"/>
  <c r="AB24" i="22"/>
  <c r="AD24" i="22" s="1"/>
  <c r="AB25" i="22"/>
  <c r="AB26" i="22"/>
  <c r="AB27" i="22"/>
  <c r="AD27" i="22" s="1"/>
  <c r="AB28" i="22"/>
  <c r="AD28" i="22" s="1"/>
  <c r="AB29" i="22"/>
  <c r="AB30" i="22"/>
  <c r="AB31" i="22"/>
  <c r="AD31" i="22" s="1"/>
  <c r="AB32" i="22"/>
  <c r="AD32" i="22" s="1"/>
  <c r="AB33" i="22"/>
  <c r="AB34" i="22"/>
  <c r="AB35" i="22"/>
  <c r="AD35" i="22" s="1"/>
  <c r="AB36" i="22"/>
  <c r="AD36" i="22" s="1"/>
  <c r="AB37" i="22"/>
  <c r="AB38" i="22"/>
  <c r="AB39" i="22"/>
  <c r="AD39" i="22" s="1"/>
  <c r="AB40" i="22"/>
  <c r="AD40" i="22" s="1"/>
  <c r="AB41" i="22"/>
  <c r="AB42" i="22"/>
  <c r="AB43" i="22"/>
  <c r="AD43" i="22" s="1"/>
  <c r="AB44" i="22"/>
  <c r="AD44" i="22" s="1"/>
  <c r="AB45" i="22"/>
  <c r="AB46" i="22"/>
  <c r="AB47" i="22"/>
  <c r="AD47" i="22" s="1"/>
  <c r="AB48" i="22"/>
  <c r="AD48" i="22" s="1"/>
  <c r="AB49" i="22"/>
  <c r="AB50" i="22"/>
  <c r="AB51" i="22"/>
  <c r="AD51" i="22" s="1"/>
  <c r="AB52" i="22"/>
  <c r="AD52" i="22" s="1"/>
  <c r="AB53" i="22"/>
  <c r="AB54" i="22"/>
  <c r="AB55" i="22"/>
  <c r="AD55" i="22" s="1"/>
  <c r="AB56" i="22"/>
  <c r="AD56" i="22" s="1"/>
  <c r="AB57" i="22"/>
  <c r="AB58" i="22"/>
  <c r="AB59" i="22"/>
  <c r="AD59" i="22" s="1"/>
  <c r="AB60" i="22"/>
  <c r="AD60" i="22" s="1"/>
  <c r="AB61" i="22"/>
  <c r="AB62" i="22"/>
  <c r="AB63" i="22"/>
  <c r="AD63" i="22" s="1"/>
  <c r="AB64" i="22"/>
  <c r="AD64" i="22" s="1"/>
  <c r="AB65" i="22"/>
  <c r="AB66" i="22"/>
  <c r="AB67" i="22"/>
  <c r="AD67" i="22" s="1"/>
  <c r="AB68" i="22"/>
  <c r="AD68" i="22" s="1"/>
  <c r="AB69" i="22"/>
  <c r="AB70" i="22"/>
  <c r="AB71" i="22"/>
  <c r="AD71" i="22" s="1"/>
  <c r="AB72" i="22"/>
  <c r="AD72" i="22" s="1"/>
  <c r="AB73" i="22"/>
  <c r="AB74" i="22"/>
  <c r="AB75" i="22"/>
  <c r="AD75" i="22" s="1"/>
  <c r="AB76" i="22"/>
  <c r="AD76" i="22" s="1"/>
  <c r="AB77" i="22"/>
  <c r="AB78" i="22"/>
  <c r="AB79" i="22"/>
  <c r="AD79" i="22" s="1"/>
  <c r="AB80" i="22"/>
  <c r="AD80" i="22" s="1"/>
  <c r="AB81" i="22"/>
  <c r="AB82" i="22"/>
  <c r="AB83" i="22"/>
  <c r="AD83" i="22" s="1"/>
  <c r="AB84" i="22"/>
  <c r="AD84" i="22" s="1"/>
  <c r="AB85" i="22"/>
  <c r="AB86" i="22"/>
  <c r="AB87" i="22"/>
  <c r="AD87" i="22" s="1"/>
  <c r="AB88" i="22"/>
  <c r="AD88" i="22" s="1"/>
  <c r="AB89" i="22"/>
  <c r="AB90" i="22"/>
  <c r="AB91" i="22"/>
  <c r="AD91" i="22" s="1"/>
  <c r="AB92" i="22"/>
  <c r="AD92" i="22" s="1"/>
  <c r="AB12" i="22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E28" i="25" s="1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E44" i="25" s="1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E60" i="25" s="1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E76" i="25" s="1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E92" i="25" s="1"/>
  <c r="D93" i="25"/>
  <c r="D94" i="25"/>
  <c r="D95" i="25"/>
  <c r="E95" i="25" s="1"/>
  <c r="D96" i="25"/>
  <c r="E96" i="25" s="1"/>
  <c r="D15" i="25"/>
  <c r="E15" i="25" s="1"/>
  <c r="H16" i="25"/>
  <c r="H17" i="25"/>
  <c r="J17" i="25" s="1"/>
  <c r="H18" i="25"/>
  <c r="H19" i="25"/>
  <c r="H20" i="25"/>
  <c r="H21" i="25"/>
  <c r="J21" i="25" s="1"/>
  <c r="H22" i="25"/>
  <c r="H23" i="25"/>
  <c r="H24" i="25"/>
  <c r="H25" i="25"/>
  <c r="J25" i="25" s="1"/>
  <c r="H26" i="25"/>
  <c r="H27" i="25"/>
  <c r="H28" i="25"/>
  <c r="H29" i="25"/>
  <c r="J29" i="25" s="1"/>
  <c r="H30" i="25"/>
  <c r="H31" i="25"/>
  <c r="H32" i="25"/>
  <c r="H33" i="25"/>
  <c r="J33" i="25" s="1"/>
  <c r="H34" i="25"/>
  <c r="H35" i="25"/>
  <c r="H36" i="25"/>
  <c r="H37" i="25"/>
  <c r="J37" i="25" s="1"/>
  <c r="H38" i="25"/>
  <c r="H39" i="25"/>
  <c r="H40" i="25"/>
  <c r="H41" i="25"/>
  <c r="J41" i="25" s="1"/>
  <c r="H42" i="25"/>
  <c r="H43" i="25"/>
  <c r="H44" i="25"/>
  <c r="H45" i="25"/>
  <c r="J45" i="25" s="1"/>
  <c r="H46" i="25"/>
  <c r="H47" i="25"/>
  <c r="H48" i="25"/>
  <c r="H49" i="25"/>
  <c r="J49" i="25" s="1"/>
  <c r="H50" i="25"/>
  <c r="H51" i="25"/>
  <c r="H52" i="25"/>
  <c r="H53" i="25"/>
  <c r="J53" i="25" s="1"/>
  <c r="H54" i="25"/>
  <c r="H55" i="25"/>
  <c r="H56" i="25"/>
  <c r="H57" i="25"/>
  <c r="J57" i="25" s="1"/>
  <c r="H58" i="25"/>
  <c r="H59" i="25"/>
  <c r="H60" i="25"/>
  <c r="H61" i="25"/>
  <c r="J61" i="25" s="1"/>
  <c r="H62" i="25"/>
  <c r="H63" i="25"/>
  <c r="H64" i="25"/>
  <c r="H65" i="25"/>
  <c r="J65" i="25" s="1"/>
  <c r="H66" i="25"/>
  <c r="H67" i="25"/>
  <c r="H68" i="25"/>
  <c r="H69" i="25"/>
  <c r="J69" i="25" s="1"/>
  <c r="H70" i="25"/>
  <c r="H71" i="25"/>
  <c r="H72" i="25"/>
  <c r="H73" i="25"/>
  <c r="J73" i="25" s="1"/>
  <c r="H74" i="25"/>
  <c r="H75" i="25"/>
  <c r="H76" i="25"/>
  <c r="H77" i="25"/>
  <c r="J77" i="25" s="1"/>
  <c r="H78" i="25"/>
  <c r="H79" i="25"/>
  <c r="H80" i="25"/>
  <c r="H81" i="25"/>
  <c r="J81" i="25" s="1"/>
  <c r="H82" i="25"/>
  <c r="H83" i="25"/>
  <c r="H84" i="25"/>
  <c r="H85" i="25"/>
  <c r="J85" i="25" s="1"/>
  <c r="H86" i="25"/>
  <c r="H87" i="25"/>
  <c r="H88" i="25"/>
  <c r="H89" i="25"/>
  <c r="J89" i="25" s="1"/>
  <c r="H90" i="25"/>
  <c r="H91" i="25"/>
  <c r="H92" i="25"/>
  <c r="H93" i="25"/>
  <c r="J93" i="25" s="1"/>
  <c r="H94" i="25"/>
  <c r="H95" i="25"/>
  <c r="H96" i="25"/>
  <c r="H15" i="25"/>
  <c r="J15" i="25" s="1"/>
  <c r="E84" i="25" l="1"/>
  <c r="E68" i="25"/>
  <c r="E52" i="25"/>
  <c r="E36" i="25"/>
  <c r="E20" i="25"/>
  <c r="AD82" i="22"/>
  <c r="AD78" i="22"/>
  <c r="AD66" i="22"/>
  <c r="AD62" i="22"/>
  <c r="AD50" i="22"/>
  <c r="AD46" i="22"/>
  <c r="AD34" i="22"/>
  <c r="AD30" i="22"/>
  <c r="AD18" i="22"/>
  <c r="AD14" i="22"/>
  <c r="E93" i="25"/>
  <c r="E89" i="25"/>
  <c r="E87" i="25"/>
  <c r="E85" i="25"/>
  <c r="E79" i="25"/>
  <c r="E71" i="25"/>
  <c r="E63" i="25"/>
  <c r="E55" i="25"/>
  <c r="E47" i="25"/>
  <c r="E39" i="25"/>
  <c r="E31" i="25"/>
  <c r="E23" i="25"/>
  <c r="E81" i="25"/>
  <c r="E77" i="25"/>
  <c r="E73" i="25"/>
  <c r="E69" i="25"/>
  <c r="E65" i="25"/>
  <c r="E61" i="25"/>
  <c r="E57" i="25"/>
  <c r="E53" i="25"/>
  <c r="E49" i="25"/>
  <c r="E45" i="25"/>
  <c r="E41" i="25"/>
  <c r="E37" i="25"/>
  <c r="E33" i="25"/>
  <c r="E29" i="25"/>
  <c r="E25" i="25"/>
  <c r="E21" i="25"/>
  <c r="E17" i="25"/>
  <c r="E88" i="25"/>
  <c r="E80" i="25"/>
  <c r="E72" i="25"/>
  <c r="E64" i="25"/>
  <c r="E56" i="25"/>
  <c r="E48" i="25"/>
  <c r="E40" i="25"/>
  <c r="E32" i="25"/>
  <c r="E24" i="25"/>
  <c r="E16" i="25"/>
  <c r="AD90" i="22"/>
  <c r="AD86" i="22"/>
  <c r="AD74" i="22"/>
  <c r="AD70" i="22"/>
  <c r="AD58" i="22"/>
  <c r="AD54" i="22"/>
  <c r="AD42" i="22"/>
  <c r="AD38" i="22"/>
  <c r="AD26" i="22"/>
  <c r="AD22" i="22"/>
  <c r="AD12" i="22"/>
  <c r="AD85" i="22"/>
  <c r="AD77" i="22"/>
  <c r="AD69" i="22"/>
  <c r="AD61" i="22"/>
  <c r="AD53" i="22"/>
  <c r="AD45" i="22"/>
  <c r="AD37" i="22"/>
  <c r="AD29" i="22"/>
  <c r="AD21" i="22"/>
  <c r="AD13" i="22"/>
  <c r="AD89" i="22"/>
  <c r="AD81" i="22"/>
  <c r="AD73" i="22"/>
  <c r="AD65" i="22"/>
  <c r="AD57" i="22"/>
  <c r="AD49" i="22"/>
  <c r="AD41" i="22"/>
  <c r="AD33" i="22"/>
  <c r="AD25" i="22"/>
  <c r="AD17" i="22"/>
  <c r="AD93" i="22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E91" i="25"/>
  <c r="E83" i="25"/>
  <c r="E75" i="25"/>
  <c r="E67" i="25"/>
  <c r="E59" i="25"/>
  <c r="E51" i="25"/>
  <c r="E43" i="25"/>
  <c r="E35" i="25"/>
  <c r="E27" i="25"/>
  <c r="E19" i="25"/>
  <c r="I17" i="25"/>
  <c r="I25" i="25"/>
  <c r="I33" i="25"/>
  <c r="I41" i="25"/>
  <c r="I49" i="25"/>
  <c r="I57" i="25"/>
  <c r="I65" i="25"/>
  <c r="I73" i="25"/>
  <c r="I81" i="25"/>
  <c r="I89" i="25"/>
  <c r="I15" i="25"/>
  <c r="I96" i="25"/>
  <c r="I21" i="25"/>
  <c r="I29" i="25"/>
  <c r="I37" i="25"/>
  <c r="I45" i="25"/>
  <c r="I53" i="25"/>
  <c r="I61" i="25"/>
  <c r="I69" i="25"/>
  <c r="I77" i="25"/>
  <c r="I85" i="25"/>
  <c r="I93" i="25"/>
  <c r="J92" i="25"/>
  <c r="I92" i="25"/>
  <c r="I88" i="25"/>
  <c r="J84" i="25"/>
  <c r="I84" i="25"/>
  <c r="I80" i="25"/>
  <c r="J76" i="25"/>
  <c r="I76" i="25"/>
  <c r="I72" i="25"/>
  <c r="J68" i="25"/>
  <c r="I68" i="25"/>
  <c r="I64" i="25"/>
  <c r="J60" i="25"/>
  <c r="I60" i="25"/>
  <c r="I56" i="25"/>
  <c r="J52" i="25"/>
  <c r="I52" i="25"/>
  <c r="I48" i="25"/>
  <c r="J48" i="25"/>
  <c r="J44" i="25"/>
  <c r="I44" i="25"/>
  <c r="J40" i="25"/>
  <c r="I40" i="25"/>
  <c r="J36" i="25"/>
  <c r="I36" i="25"/>
  <c r="I32" i="25"/>
  <c r="J32" i="25"/>
  <c r="J28" i="25"/>
  <c r="I28" i="25"/>
  <c r="J24" i="25"/>
  <c r="I24" i="25"/>
  <c r="J20" i="25"/>
  <c r="I20" i="25"/>
  <c r="I16" i="25"/>
  <c r="J16" i="25"/>
  <c r="I82" i="25"/>
  <c r="I66" i="25"/>
  <c r="I50" i="25"/>
  <c r="I34" i="25"/>
  <c r="I18" i="25"/>
  <c r="I95" i="25"/>
  <c r="I91" i="25"/>
  <c r="I87" i="25"/>
  <c r="I83" i="25"/>
  <c r="I79" i="25"/>
  <c r="I75" i="25"/>
  <c r="I71" i="25"/>
  <c r="I67" i="25"/>
  <c r="I63" i="25"/>
  <c r="I59" i="25"/>
  <c r="I55" i="25"/>
  <c r="I51" i="25"/>
  <c r="I47" i="25"/>
  <c r="I43" i="25"/>
  <c r="I39" i="25"/>
  <c r="I35" i="25"/>
  <c r="I31" i="25"/>
  <c r="I27" i="25"/>
  <c r="I23" i="25"/>
  <c r="I19" i="25"/>
  <c r="I94" i="25"/>
  <c r="I78" i="25"/>
  <c r="I62" i="25"/>
  <c r="I46" i="25"/>
  <c r="I30" i="25"/>
  <c r="J96" i="25"/>
  <c r="J80" i="25"/>
  <c r="J64" i="25"/>
  <c r="I90" i="25"/>
  <c r="I74" i="25"/>
  <c r="I58" i="25"/>
  <c r="I42" i="25"/>
  <c r="I26" i="25"/>
  <c r="I86" i="25"/>
  <c r="I70" i="25"/>
  <c r="I54" i="25"/>
  <c r="I38" i="25"/>
  <c r="I22" i="25"/>
  <c r="J88" i="25"/>
  <c r="J72" i="25"/>
  <c r="J56" i="25"/>
  <c r="E94" i="25"/>
  <c r="E90" i="25"/>
  <c r="E86" i="25"/>
  <c r="E82" i="25"/>
  <c r="E78" i="25"/>
  <c r="E74" i="25"/>
  <c r="E70" i="25"/>
  <c r="E66" i="25"/>
  <c r="E62" i="25"/>
  <c r="E58" i="25"/>
  <c r="E54" i="25"/>
  <c r="E50" i="25"/>
  <c r="E46" i="25"/>
  <c r="E42" i="25"/>
  <c r="E38" i="25"/>
  <c r="E34" i="25"/>
  <c r="E30" i="25"/>
  <c r="E26" i="25"/>
  <c r="E22" i="25"/>
  <c r="E18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29" i="21"/>
  <c r="S30" i="21"/>
  <c r="S31" i="21"/>
  <c r="S32" i="21"/>
  <c r="S33" i="21"/>
  <c r="S34" i="21"/>
  <c r="S35" i="21"/>
  <c r="S36" i="21"/>
  <c r="S37" i="21"/>
  <c r="S38" i="21"/>
  <c r="S39" i="21"/>
  <c r="S40" i="21"/>
  <c r="S41" i="21"/>
  <c r="S42" i="21"/>
  <c r="S43" i="21"/>
  <c r="S44" i="21"/>
  <c r="S45" i="21"/>
  <c r="S46" i="21"/>
  <c r="S47" i="21"/>
  <c r="S48" i="21"/>
  <c r="S49" i="21"/>
  <c r="S50" i="21"/>
  <c r="S51" i="21"/>
  <c r="S52" i="21"/>
  <c r="S53" i="21"/>
  <c r="S54" i="21"/>
  <c r="S55" i="21"/>
  <c r="S56" i="21"/>
  <c r="S57" i="21"/>
  <c r="S58" i="21"/>
  <c r="S59" i="21"/>
  <c r="S60" i="21"/>
  <c r="S61" i="21"/>
  <c r="S62" i="21"/>
  <c r="S63" i="21"/>
  <c r="S64" i="21"/>
  <c r="S65" i="21"/>
  <c r="S66" i="21"/>
  <c r="S67" i="21"/>
  <c r="S68" i="21"/>
  <c r="S69" i="21"/>
  <c r="S70" i="21"/>
  <c r="S71" i="21"/>
  <c r="S72" i="21"/>
  <c r="S73" i="21"/>
  <c r="S74" i="21"/>
  <c r="S75" i="21"/>
  <c r="S76" i="21"/>
  <c r="S77" i="21"/>
  <c r="S78" i="21"/>
  <c r="S79" i="21"/>
  <c r="S80" i="21"/>
  <c r="S81" i="21"/>
  <c r="S82" i="21"/>
  <c r="S83" i="21"/>
  <c r="S84" i="21"/>
  <c r="S85" i="21"/>
  <c r="S86" i="21"/>
  <c r="S87" i="21"/>
  <c r="S88" i="21"/>
  <c r="S89" i="21"/>
  <c r="S90" i="21"/>
  <c r="S91" i="21"/>
  <c r="S10" i="21"/>
  <c r="R11" i="21"/>
  <c r="T11" i="21" s="1"/>
  <c r="R12" i="21"/>
  <c r="T12" i="21" s="1"/>
  <c r="R13" i="21"/>
  <c r="T13" i="21" s="1"/>
  <c r="R14" i="21"/>
  <c r="T14" i="21" s="1"/>
  <c r="R15" i="21"/>
  <c r="T15" i="21" s="1"/>
  <c r="R16" i="21"/>
  <c r="T16" i="21" s="1"/>
  <c r="R17" i="21"/>
  <c r="T17" i="21" s="1"/>
  <c r="R18" i="21"/>
  <c r="T18" i="21" s="1"/>
  <c r="R19" i="21"/>
  <c r="T19" i="21" s="1"/>
  <c r="R20" i="21"/>
  <c r="T20" i="21" s="1"/>
  <c r="R21" i="21"/>
  <c r="T21" i="21" s="1"/>
  <c r="R22" i="21"/>
  <c r="T22" i="21" s="1"/>
  <c r="R23" i="21"/>
  <c r="T23" i="21" s="1"/>
  <c r="R24" i="21"/>
  <c r="T24" i="21" s="1"/>
  <c r="R25" i="21"/>
  <c r="T25" i="21" s="1"/>
  <c r="R26" i="21"/>
  <c r="T26" i="21" s="1"/>
  <c r="R27" i="21"/>
  <c r="T27" i="21" s="1"/>
  <c r="R28" i="21"/>
  <c r="T28" i="21" s="1"/>
  <c r="R29" i="21"/>
  <c r="T29" i="21" s="1"/>
  <c r="R30" i="21"/>
  <c r="T30" i="21" s="1"/>
  <c r="R31" i="21"/>
  <c r="T31" i="21" s="1"/>
  <c r="R32" i="21"/>
  <c r="T32" i="21" s="1"/>
  <c r="R33" i="21"/>
  <c r="T33" i="21" s="1"/>
  <c r="R34" i="21"/>
  <c r="T34" i="21" s="1"/>
  <c r="R35" i="21"/>
  <c r="T35" i="21" s="1"/>
  <c r="R36" i="21"/>
  <c r="T36" i="21" s="1"/>
  <c r="R37" i="21"/>
  <c r="T37" i="21" s="1"/>
  <c r="R38" i="21"/>
  <c r="T38" i="21" s="1"/>
  <c r="R39" i="21"/>
  <c r="T39" i="21" s="1"/>
  <c r="R40" i="21"/>
  <c r="T40" i="21" s="1"/>
  <c r="R41" i="21"/>
  <c r="T41" i="21" s="1"/>
  <c r="R42" i="21"/>
  <c r="T42" i="21" s="1"/>
  <c r="R43" i="21"/>
  <c r="T43" i="21" s="1"/>
  <c r="R44" i="21"/>
  <c r="T44" i="21" s="1"/>
  <c r="R45" i="21"/>
  <c r="T45" i="21" s="1"/>
  <c r="R46" i="21"/>
  <c r="T46" i="21" s="1"/>
  <c r="R47" i="21"/>
  <c r="T47" i="21" s="1"/>
  <c r="R48" i="21"/>
  <c r="T48" i="21" s="1"/>
  <c r="R49" i="21"/>
  <c r="T49" i="21" s="1"/>
  <c r="R50" i="21"/>
  <c r="T50" i="21" s="1"/>
  <c r="R51" i="21"/>
  <c r="T51" i="21" s="1"/>
  <c r="R52" i="21"/>
  <c r="T52" i="21" s="1"/>
  <c r="R53" i="21"/>
  <c r="T53" i="21" s="1"/>
  <c r="R54" i="21"/>
  <c r="T54" i="21" s="1"/>
  <c r="R55" i="21"/>
  <c r="T55" i="21" s="1"/>
  <c r="R56" i="21"/>
  <c r="T56" i="21" s="1"/>
  <c r="R57" i="21"/>
  <c r="T57" i="21" s="1"/>
  <c r="R58" i="21"/>
  <c r="T58" i="21" s="1"/>
  <c r="R59" i="21"/>
  <c r="T59" i="21" s="1"/>
  <c r="R60" i="21"/>
  <c r="T60" i="21" s="1"/>
  <c r="R61" i="21"/>
  <c r="T61" i="21" s="1"/>
  <c r="R62" i="21"/>
  <c r="T62" i="21" s="1"/>
  <c r="R63" i="21"/>
  <c r="T63" i="21" s="1"/>
  <c r="R64" i="21"/>
  <c r="T64" i="21" s="1"/>
  <c r="R65" i="21"/>
  <c r="T65" i="21" s="1"/>
  <c r="R66" i="21"/>
  <c r="T66" i="21" s="1"/>
  <c r="R67" i="21"/>
  <c r="T67" i="21" s="1"/>
  <c r="R68" i="21"/>
  <c r="T68" i="21" s="1"/>
  <c r="R69" i="21"/>
  <c r="T69" i="21" s="1"/>
  <c r="R70" i="21"/>
  <c r="T70" i="21" s="1"/>
  <c r="R71" i="21"/>
  <c r="T71" i="21" s="1"/>
  <c r="R72" i="21"/>
  <c r="T72" i="21" s="1"/>
  <c r="R73" i="21"/>
  <c r="T73" i="21" s="1"/>
  <c r="R74" i="21"/>
  <c r="T74" i="21" s="1"/>
  <c r="R75" i="21"/>
  <c r="T75" i="21" s="1"/>
  <c r="R76" i="21"/>
  <c r="T76" i="21" s="1"/>
  <c r="R77" i="21"/>
  <c r="T77" i="21" s="1"/>
  <c r="R78" i="21"/>
  <c r="T78" i="21" s="1"/>
  <c r="R79" i="21"/>
  <c r="T79" i="21" s="1"/>
  <c r="R80" i="21"/>
  <c r="T80" i="21" s="1"/>
  <c r="R81" i="21"/>
  <c r="T81" i="21" s="1"/>
  <c r="R82" i="21"/>
  <c r="T82" i="21" s="1"/>
  <c r="R83" i="21"/>
  <c r="T83" i="21" s="1"/>
  <c r="R84" i="21"/>
  <c r="T84" i="21" s="1"/>
  <c r="R85" i="21"/>
  <c r="T85" i="21" s="1"/>
  <c r="R86" i="21"/>
  <c r="T86" i="21" s="1"/>
  <c r="R87" i="21"/>
  <c r="T87" i="21" s="1"/>
  <c r="R88" i="21"/>
  <c r="T88" i="21" s="1"/>
  <c r="R89" i="21"/>
  <c r="T89" i="21" s="1"/>
  <c r="R90" i="21"/>
  <c r="T90" i="21" s="1"/>
  <c r="R91" i="21"/>
  <c r="T91" i="21" s="1"/>
  <c r="R10" i="21"/>
  <c r="T10" i="21" s="1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H76" i="24"/>
  <c r="H77" i="24"/>
  <c r="H78" i="24"/>
  <c r="H79" i="24"/>
  <c r="H80" i="24"/>
  <c r="H81" i="24"/>
  <c r="H82" i="24"/>
  <c r="H83" i="24"/>
  <c r="H84" i="24"/>
  <c r="H85" i="24"/>
  <c r="H86" i="24"/>
  <c r="H87" i="24"/>
  <c r="H15" i="24"/>
  <c r="I15" i="24" s="1"/>
  <c r="D16" i="24"/>
  <c r="D17" i="24"/>
  <c r="D18" i="24"/>
  <c r="D19" i="24"/>
  <c r="E19" i="24" s="1"/>
  <c r="D20" i="24"/>
  <c r="D21" i="24"/>
  <c r="E21" i="24" s="1"/>
  <c r="D22" i="24"/>
  <c r="D23" i="24"/>
  <c r="E23" i="24" s="1"/>
  <c r="D24" i="24"/>
  <c r="D25" i="24"/>
  <c r="E25" i="24" s="1"/>
  <c r="D26" i="24"/>
  <c r="D27" i="24"/>
  <c r="E27" i="24" s="1"/>
  <c r="D28" i="24"/>
  <c r="D29" i="24"/>
  <c r="E29" i="24" s="1"/>
  <c r="D30" i="24"/>
  <c r="D31" i="24"/>
  <c r="E31" i="24" s="1"/>
  <c r="D32" i="24"/>
  <c r="D33" i="24"/>
  <c r="E33" i="24" s="1"/>
  <c r="D34" i="24"/>
  <c r="D35" i="24"/>
  <c r="E35" i="24" s="1"/>
  <c r="D36" i="24"/>
  <c r="D37" i="24"/>
  <c r="E37" i="24" s="1"/>
  <c r="D38" i="24"/>
  <c r="D39" i="24"/>
  <c r="E39" i="24" s="1"/>
  <c r="D40" i="24"/>
  <c r="E40" i="24" s="1"/>
  <c r="D41" i="24"/>
  <c r="E41" i="24" s="1"/>
  <c r="D42" i="24"/>
  <c r="E42" i="24" s="1"/>
  <c r="D43" i="24"/>
  <c r="E43" i="24" s="1"/>
  <c r="D44" i="24"/>
  <c r="E44" i="24" s="1"/>
  <c r="D45" i="24"/>
  <c r="E45" i="24" s="1"/>
  <c r="D46" i="24"/>
  <c r="E46" i="24" s="1"/>
  <c r="D47" i="24"/>
  <c r="E47" i="24" s="1"/>
  <c r="D48" i="24"/>
  <c r="E48" i="24" s="1"/>
  <c r="D49" i="24"/>
  <c r="E49" i="24" s="1"/>
  <c r="D50" i="24"/>
  <c r="E50" i="24" s="1"/>
  <c r="D51" i="24"/>
  <c r="E51" i="24" s="1"/>
  <c r="D52" i="24"/>
  <c r="E52" i="24" s="1"/>
  <c r="D53" i="24"/>
  <c r="E53" i="24" s="1"/>
  <c r="D54" i="24"/>
  <c r="E54" i="24" s="1"/>
  <c r="D55" i="24"/>
  <c r="E55" i="24" s="1"/>
  <c r="D56" i="24"/>
  <c r="E56" i="24" s="1"/>
  <c r="D57" i="24"/>
  <c r="E57" i="24" s="1"/>
  <c r="D58" i="24"/>
  <c r="E58" i="24" s="1"/>
  <c r="D59" i="24"/>
  <c r="E59" i="24" s="1"/>
  <c r="D60" i="24"/>
  <c r="E60" i="24" s="1"/>
  <c r="D61" i="24"/>
  <c r="E61" i="24" s="1"/>
  <c r="D62" i="24"/>
  <c r="E62" i="24" s="1"/>
  <c r="D63" i="24"/>
  <c r="E63" i="24" s="1"/>
  <c r="D64" i="24"/>
  <c r="E64" i="24" s="1"/>
  <c r="D65" i="24"/>
  <c r="E65" i="24" s="1"/>
  <c r="D66" i="24"/>
  <c r="E66" i="24" s="1"/>
  <c r="D67" i="24"/>
  <c r="E67" i="24" s="1"/>
  <c r="D68" i="24"/>
  <c r="E68" i="24" s="1"/>
  <c r="D69" i="24"/>
  <c r="E69" i="24" s="1"/>
  <c r="D70" i="24"/>
  <c r="E70" i="24" s="1"/>
  <c r="D71" i="24"/>
  <c r="E71" i="24" s="1"/>
  <c r="D72" i="24"/>
  <c r="E72" i="24" s="1"/>
  <c r="D73" i="24"/>
  <c r="E73" i="24" s="1"/>
  <c r="D74" i="24"/>
  <c r="E74" i="24" s="1"/>
  <c r="D75" i="24"/>
  <c r="E75" i="24" s="1"/>
  <c r="D76" i="24"/>
  <c r="E76" i="24" s="1"/>
  <c r="D77" i="24"/>
  <c r="E77" i="24" s="1"/>
  <c r="D78" i="24"/>
  <c r="E78" i="24" s="1"/>
  <c r="D79" i="24"/>
  <c r="E79" i="24" s="1"/>
  <c r="D80" i="24"/>
  <c r="E80" i="24" s="1"/>
  <c r="D81" i="24"/>
  <c r="E81" i="24" s="1"/>
  <c r="D82" i="24"/>
  <c r="E82" i="24" s="1"/>
  <c r="D83" i="24"/>
  <c r="E83" i="24" s="1"/>
  <c r="D84" i="24"/>
  <c r="E84" i="24" s="1"/>
  <c r="D85" i="24"/>
  <c r="E85" i="24" s="1"/>
  <c r="D86" i="24"/>
  <c r="E86" i="24" s="1"/>
  <c r="D87" i="24"/>
  <c r="E87" i="24" s="1"/>
  <c r="D15" i="24"/>
  <c r="E15" i="24" s="1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64" i="23"/>
  <c r="L65" i="23"/>
  <c r="L66" i="23"/>
  <c r="L67" i="23"/>
  <c r="L68" i="23"/>
  <c r="L69" i="23"/>
  <c r="L70" i="23"/>
  <c r="L71" i="23"/>
  <c r="L72" i="23"/>
  <c r="L73" i="23"/>
  <c r="L74" i="23"/>
  <c r="L75" i="23"/>
  <c r="L76" i="23"/>
  <c r="L77" i="23"/>
  <c r="L78" i="23"/>
  <c r="L79" i="23"/>
  <c r="L80" i="23"/>
  <c r="L81" i="23"/>
  <c r="L82" i="23"/>
  <c r="L83" i="23"/>
  <c r="L84" i="23"/>
  <c r="L85" i="23"/>
  <c r="L86" i="23"/>
  <c r="L87" i="23"/>
  <c r="L88" i="23"/>
  <c r="L89" i="23"/>
  <c r="L90" i="23"/>
  <c r="L91" i="23"/>
  <c r="L92" i="23"/>
  <c r="L93" i="23"/>
  <c r="L94" i="23"/>
  <c r="L95" i="23"/>
  <c r="L96" i="23"/>
  <c r="L15" i="23"/>
  <c r="K16" i="23"/>
  <c r="M16" i="23" s="1"/>
  <c r="K17" i="23"/>
  <c r="M17" i="23" s="1"/>
  <c r="K18" i="23"/>
  <c r="M18" i="23" s="1"/>
  <c r="K19" i="23"/>
  <c r="M19" i="23" s="1"/>
  <c r="K20" i="23"/>
  <c r="M20" i="23" s="1"/>
  <c r="K21" i="23"/>
  <c r="M21" i="23" s="1"/>
  <c r="K22" i="23"/>
  <c r="M22" i="23" s="1"/>
  <c r="K23" i="23"/>
  <c r="M23" i="23" s="1"/>
  <c r="K24" i="23"/>
  <c r="M24" i="23" s="1"/>
  <c r="K25" i="23"/>
  <c r="M25" i="23" s="1"/>
  <c r="K26" i="23"/>
  <c r="M26" i="23" s="1"/>
  <c r="K27" i="23"/>
  <c r="M27" i="23" s="1"/>
  <c r="K28" i="23"/>
  <c r="M28" i="23" s="1"/>
  <c r="K29" i="23"/>
  <c r="M29" i="23" s="1"/>
  <c r="K30" i="23"/>
  <c r="M30" i="23" s="1"/>
  <c r="K31" i="23"/>
  <c r="M31" i="23" s="1"/>
  <c r="K32" i="23"/>
  <c r="M32" i="23" s="1"/>
  <c r="K33" i="23"/>
  <c r="M33" i="23" s="1"/>
  <c r="K34" i="23"/>
  <c r="M34" i="23" s="1"/>
  <c r="K35" i="23"/>
  <c r="M35" i="23" s="1"/>
  <c r="K36" i="23"/>
  <c r="M36" i="23" s="1"/>
  <c r="K37" i="23"/>
  <c r="M37" i="23" s="1"/>
  <c r="K38" i="23"/>
  <c r="M38" i="23" s="1"/>
  <c r="K39" i="23"/>
  <c r="M39" i="23" s="1"/>
  <c r="K40" i="23"/>
  <c r="M40" i="23" s="1"/>
  <c r="K41" i="23"/>
  <c r="M41" i="23" s="1"/>
  <c r="K42" i="23"/>
  <c r="M42" i="23" s="1"/>
  <c r="K43" i="23"/>
  <c r="M43" i="23" s="1"/>
  <c r="K44" i="23"/>
  <c r="M44" i="23" s="1"/>
  <c r="K45" i="23"/>
  <c r="M45" i="23" s="1"/>
  <c r="K46" i="23"/>
  <c r="M46" i="23" s="1"/>
  <c r="K47" i="23"/>
  <c r="M47" i="23" s="1"/>
  <c r="K48" i="23"/>
  <c r="M48" i="23" s="1"/>
  <c r="K49" i="23"/>
  <c r="M49" i="23" s="1"/>
  <c r="K50" i="23"/>
  <c r="M50" i="23" s="1"/>
  <c r="K51" i="23"/>
  <c r="M51" i="23" s="1"/>
  <c r="K52" i="23"/>
  <c r="M52" i="23" s="1"/>
  <c r="K53" i="23"/>
  <c r="M53" i="23" s="1"/>
  <c r="K54" i="23"/>
  <c r="M54" i="23" s="1"/>
  <c r="K55" i="23"/>
  <c r="M55" i="23" s="1"/>
  <c r="K56" i="23"/>
  <c r="M56" i="23" s="1"/>
  <c r="K57" i="23"/>
  <c r="M57" i="23" s="1"/>
  <c r="K58" i="23"/>
  <c r="M58" i="23" s="1"/>
  <c r="K59" i="23"/>
  <c r="M59" i="23" s="1"/>
  <c r="K60" i="23"/>
  <c r="M60" i="23" s="1"/>
  <c r="K61" i="23"/>
  <c r="M61" i="23" s="1"/>
  <c r="K62" i="23"/>
  <c r="M62" i="23" s="1"/>
  <c r="K63" i="23"/>
  <c r="M63" i="23" s="1"/>
  <c r="K64" i="23"/>
  <c r="M64" i="23" s="1"/>
  <c r="K65" i="23"/>
  <c r="M65" i="23" s="1"/>
  <c r="K66" i="23"/>
  <c r="M66" i="23" s="1"/>
  <c r="K67" i="23"/>
  <c r="M67" i="23" s="1"/>
  <c r="K68" i="23"/>
  <c r="M68" i="23" s="1"/>
  <c r="K69" i="23"/>
  <c r="M69" i="23" s="1"/>
  <c r="K70" i="23"/>
  <c r="M70" i="23" s="1"/>
  <c r="K71" i="23"/>
  <c r="M71" i="23" s="1"/>
  <c r="K72" i="23"/>
  <c r="M72" i="23" s="1"/>
  <c r="K73" i="23"/>
  <c r="M73" i="23" s="1"/>
  <c r="K74" i="23"/>
  <c r="M74" i="23" s="1"/>
  <c r="K75" i="23"/>
  <c r="M75" i="23" s="1"/>
  <c r="K76" i="23"/>
  <c r="M76" i="23" s="1"/>
  <c r="K77" i="23"/>
  <c r="M77" i="23" s="1"/>
  <c r="K78" i="23"/>
  <c r="M78" i="23" s="1"/>
  <c r="K79" i="23"/>
  <c r="M79" i="23" s="1"/>
  <c r="K80" i="23"/>
  <c r="M80" i="23" s="1"/>
  <c r="K81" i="23"/>
  <c r="M81" i="23" s="1"/>
  <c r="K82" i="23"/>
  <c r="M82" i="23" s="1"/>
  <c r="K83" i="23"/>
  <c r="M83" i="23" s="1"/>
  <c r="K84" i="23"/>
  <c r="M84" i="23" s="1"/>
  <c r="K85" i="23"/>
  <c r="M85" i="23" s="1"/>
  <c r="K86" i="23"/>
  <c r="M86" i="23" s="1"/>
  <c r="K87" i="23"/>
  <c r="M87" i="23" s="1"/>
  <c r="K88" i="23"/>
  <c r="M88" i="23" s="1"/>
  <c r="K89" i="23"/>
  <c r="M89" i="23" s="1"/>
  <c r="K90" i="23"/>
  <c r="M90" i="23" s="1"/>
  <c r="K91" i="23"/>
  <c r="M91" i="23" s="1"/>
  <c r="K92" i="23"/>
  <c r="M92" i="23" s="1"/>
  <c r="K93" i="23"/>
  <c r="M93" i="23" s="1"/>
  <c r="K94" i="23"/>
  <c r="M94" i="23" s="1"/>
  <c r="K95" i="23"/>
  <c r="M95" i="23" s="1"/>
  <c r="K96" i="23"/>
  <c r="M96" i="23" s="1"/>
  <c r="K15" i="23"/>
  <c r="M15" i="23" s="1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60" i="23"/>
  <c r="J61" i="23"/>
  <c r="J62" i="23"/>
  <c r="J63" i="23"/>
  <c r="J64" i="23"/>
  <c r="J65" i="23"/>
  <c r="J66" i="23"/>
  <c r="J67" i="23"/>
  <c r="J68" i="23"/>
  <c r="J69" i="23"/>
  <c r="J70" i="23"/>
  <c r="J71" i="23"/>
  <c r="J72" i="23"/>
  <c r="J73" i="23"/>
  <c r="J74" i="23"/>
  <c r="J75" i="23"/>
  <c r="J76" i="23"/>
  <c r="J77" i="23"/>
  <c r="J78" i="23"/>
  <c r="J79" i="23"/>
  <c r="J80" i="23"/>
  <c r="J81" i="23"/>
  <c r="J82" i="23"/>
  <c r="J83" i="23"/>
  <c r="J84" i="23"/>
  <c r="J85" i="23"/>
  <c r="J86" i="23"/>
  <c r="J87" i="23"/>
  <c r="J88" i="23"/>
  <c r="J89" i="23"/>
  <c r="J90" i="23"/>
  <c r="J91" i="23"/>
  <c r="J92" i="23"/>
  <c r="J93" i="23"/>
  <c r="J94" i="23"/>
  <c r="J95" i="23"/>
  <c r="J96" i="23"/>
  <c r="J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7" i="23"/>
  <c r="G88" i="23"/>
  <c r="G89" i="23"/>
  <c r="G90" i="23"/>
  <c r="G91" i="23"/>
  <c r="G92" i="23"/>
  <c r="G93" i="23"/>
  <c r="G94" i="23"/>
  <c r="G95" i="23"/>
  <c r="G96" i="23"/>
  <c r="G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15" i="23"/>
  <c r="E17" i="24" l="1"/>
  <c r="J86" i="24"/>
  <c r="J84" i="24"/>
  <c r="J82" i="24"/>
  <c r="J80" i="24"/>
  <c r="J78" i="24"/>
  <c r="J76" i="24"/>
  <c r="J74" i="24"/>
  <c r="J72" i="24"/>
  <c r="J70" i="24"/>
  <c r="J68" i="24"/>
  <c r="J66" i="24"/>
  <c r="J64" i="24"/>
  <c r="J62" i="24"/>
  <c r="J60" i="24"/>
  <c r="J58" i="24"/>
  <c r="J56" i="24"/>
  <c r="J54" i="24"/>
  <c r="J52" i="24"/>
  <c r="J50" i="24"/>
  <c r="J48" i="24"/>
  <c r="J46" i="24"/>
  <c r="J44" i="24"/>
  <c r="J42" i="24"/>
  <c r="J40" i="24"/>
  <c r="J38" i="24"/>
  <c r="J36" i="24"/>
  <c r="J34" i="24"/>
  <c r="J32" i="24"/>
  <c r="J30" i="24"/>
  <c r="J28" i="24"/>
  <c r="J26" i="24"/>
  <c r="J24" i="24"/>
  <c r="J22" i="24"/>
  <c r="J20" i="24"/>
  <c r="J18" i="24"/>
  <c r="J16" i="24"/>
  <c r="E38" i="24"/>
  <c r="E36" i="24"/>
  <c r="E34" i="24"/>
  <c r="E32" i="24"/>
  <c r="E30" i="24"/>
  <c r="E28" i="24"/>
  <c r="E26" i="24"/>
  <c r="E24" i="24"/>
  <c r="E22" i="24"/>
  <c r="E20" i="24"/>
  <c r="E18" i="24"/>
  <c r="E16" i="24"/>
  <c r="J87" i="24"/>
  <c r="J85" i="24"/>
  <c r="J83" i="24"/>
  <c r="J81" i="24"/>
  <c r="J79" i="24"/>
  <c r="J77" i="24"/>
  <c r="J75" i="24"/>
  <c r="J73" i="24"/>
  <c r="J71" i="24"/>
  <c r="J69" i="24"/>
  <c r="J67" i="24"/>
  <c r="J65" i="24"/>
  <c r="J63" i="24"/>
  <c r="J61" i="24"/>
  <c r="J59" i="24"/>
  <c r="J57" i="24"/>
  <c r="J55" i="24"/>
  <c r="J53" i="24"/>
  <c r="J51" i="24"/>
  <c r="J49" i="24"/>
  <c r="J47" i="24"/>
  <c r="J45" i="24"/>
  <c r="J43" i="24"/>
  <c r="J41" i="24"/>
  <c r="J39" i="24"/>
  <c r="J37" i="24"/>
  <c r="J35" i="24"/>
  <c r="J33" i="24"/>
  <c r="J31" i="24"/>
  <c r="J29" i="24"/>
  <c r="J27" i="24"/>
  <c r="J25" i="24"/>
  <c r="J23" i="24"/>
  <c r="J21" i="24"/>
  <c r="J19" i="24"/>
  <c r="J17" i="24"/>
  <c r="I87" i="24"/>
  <c r="I85" i="24"/>
  <c r="I83" i="24"/>
  <c r="I81" i="24"/>
  <c r="I79" i="24"/>
  <c r="I77" i="24"/>
  <c r="I75" i="24"/>
  <c r="I73" i="24"/>
  <c r="I71" i="24"/>
  <c r="I69" i="24"/>
  <c r="I67" i="24"/>
  <c r="I65" i="24"/>
  <c r="I63" i="24"/>
  <c r="I61" i="24"/>
  <c r="I59" i="24"/>
  <c r="I57" i="24"/>
  <c r="I55" i="24"/>
  <c r="I53" i="24"/>
  <c r="I51" i="24"/>
  <c r="I49" i="24"/>
  <c r="I47" i="24"/>
  <c r="I45" i="24"/>
  <c r="I43" i="24"/>
  <c r="I41" i="24"/>
  <c r="I39" i="24"/>
  <c r="I37" i="24"/>
  <c r="I35" i="24"/>
  <c r="I33" i="24"/>
  <c r="I31" i="24"/>
  <c r="I29" i="24"/>
  <c r="I27" i="24"/>
  <c r="I25" i="24"/>
  <c r="I23" i="24"/>
  <c r="I21" i="24"/>
  <c r="I19" i="24"/>
  <c r="I17" i="24"/>
  <c r="I86" i="24"/>
  <c r="I84" i="24"/>
  <c r="I82" i="24"/>
  <c r="I80" i="24"/>
  <c r="I78" i="24"/>
  <c r="I76" i="24"/>
  <c r="I74" i="24"/>
  <c r="I72" i="24"/>
  <c r="I70" i="24"/>
  <c r="I68" i="24"/>
  <c r="I66" i="24"/>
  <c r="I64" i="24"/>
  <c r="I62" i="24"/>
  <c r="I60" i="24"/>
  <c r="I58" i="24"/>
  <c r="I56" i="24"/>
  <c r="I54" i="24"/>
  <c r="I52" i="24"/>
  <c r="I50" i="24"/>
  <c r="I48" i="24"/>
  <c r="I46" i="24"/>
  <c r="I44" i="24"/>
  <c r="I42" i="24"/>
  <c r="I40" i="24"/>
  <c r="I38" i="24"/>
  <c r="I36" i="24"/>
  <c r="I34" i="24"/>
  <c r="I32" i="24"/>
  <c r="I30" i="24"/>
  <c r="I28" i="24"/>
  <c r="I26" i="24"/>
  <c r="I24" i="24"/>
  <c r="I22" i="24"/>
  <c r="I20" i="24"/>
  <c r="I18" i="24"/>
  <c r="I16" i="24"/>
  <c r="G18" i="20"/>
  <c r="N18" i="20" s="1"/>
  <c r="G19" i="20"/>
  <c r="N19" i="20" s="1"/>
  <c r="G20" i="20"/>
  <c r="N20" i="20" s="1"/>
  <c r="G21" i="20"/>
  <c r="N21" i="20" s="1"/>
  <c r="G22" i="20"/>
  <c r="N22" i="20" s="1"/>
  <c r="G23" i="20"/>
  <c r="N23" i="20" s="1"/>
  <c r="G24" i="20"/>
  <c r="N24" i="20" s="1"/>
  <c r="G25" i="20"/>
  <c r="N25" i="20" s="1"/>
  <c r="G26" i="20"/>
  <c r="N26" i="20" s="1"/>
  <c r="G27" i="20"/>
  <c r="N27" i="20" s="1"/>
  <c r="G28" i="20"/>
  <c r="N28" i="20" s="1"/>
  <c r="G29" i="20"/>
  <c r="N29" i="20" s="1"/>
  <c r="G30" i="20"/>
  <c r="N30" i="20" s="1"/>
  <c r="G31" i="20"/>
  <c r="N31" i="20" s="1"/>
  <c r="G32" i="20"/>
  <c r="N32" i="20" s="1"/>
  <c r="G33" i="20"/>
  <c r="N33" i="20" s="1"/>
  <c r="G34" i="20"/>
  <c r="N34" i="20" s="1"/>
  <c r="G35" i="20"/>
  <c r="N35" i="20" s="1"/>
  <c r="G36" i="20"/>
  <c r="N36" i="20" s="1"/>
  <c r="G37" i="20"/>
  <c r="N37" i="20" s="1"/>
  <c r="G38" i="20"/>
  <c r="N38" i="20" s="1"/>
  <c r="G39" i="20"/>
  <c r="N39" i="20" s="1"/>
  <c r="G40" i="20"/>
  <c r="N40" i="20" s="1"/>
  <c r="G41" i="20"/>
  <c r="N41" i="20" s="1"/>
  <c r="G42" i="20"/>
  <c r="N42" i="20" s="1"/>
  <c r="G43" i="20"/>
  <c r="N43" i="20" s="1"/>
  <c r="G44" i="20"/>
  <c r="N44" i="20" s="1"/>
  <c r="G45" i="20"/>
  <c r="N45" i="20" s="1"/>
  <c r="G46" i="20"/>
  <c r="N46" i="20" s="1"/>
  <c r="G47" i="20"/>
  <c r="N47" i="20" s="1"/>
  <c r="G48" i="20"/>
  <c r="N48" i="20" s="1"/>
  <c r="G49" i="20"/>
  <c r="N49" i="20" s="1"/>
  <c r="G50" i="20"/>
  <c r="N50" i="20" s="1"/>
  <c r="G51" i="20"/>
  <c r="N51" i="20" s="1"/>
  <c r="G52" i="20"/>
  <c r="N52" i="20" s="1"/>
  <c r="G53" i="20"/>
  <c r="N53" i="20" s="1"/>
  <c r="G54" i="20"/>
  <c r="N54" i="20" s="1"/>
  <c r="G55" i="20"/>
  <c r="N55" i="20" s="1"/>
  <c r="G56" i="20"/>
  <c r="N56" i="20" s="1"/>
  <c r="G57" i="20"/>
  <c r="N57" i="20" s="1"/>
  <c r="G58" i="20"/>
  <c r="N58" i="20" s="1"/>
  <c r="G59" i="20"/>
  <c r="N59" i="20" s="1"/>
  <c r="G60" i="20"/>
  <c r="N60" i="20" s="1"/>
  <c r="G61" i="20"/>
  <c r="N61" i="20" s="1"/>
  <c r="G62" i="20"/>
  <c r="N62" i="20" s="1"/>
  <c r="G63" i="20"/>
  <c r="N63" i="20" s="1"/>
  <c r="G64" i="20"/>
  <c r="N64" i="20" s="1"/>
  <c r="G65" i="20"/>
  <c r="N65" i="20" s="1"/>
  <c r="G66" i="20"/>
  <c r="N66" i="20" s="1"/>
  <c r="G67" i="20"/>
  <c r="N67" i="20" s="1"/>
  <c r="G68" i="20"/>
  <c r="N68" i="20" s="1"/>
  <c r="G69" i="20"/>
  <c r="N69" i="20" s="1"/>
  <c r="G70" i="20"/>
  <c r="N70" i="20" s="1"/>
  <c r="G71" i="20"/>
  <c r="N71" i="20" s="1"/>
  <c r="G72" i="20"/>
  <c r="N72" i="20" s="1"/>
  <c r="G73" i="20"/>
  <c r="N73" i="20" s="1"/>
  <c r="G74" i="20"/>
  <c r="N74" i="20" s="1"/>
  <c r="G75" i="20"/>
  <c r="N75" i="20" s="1"/>
  <c r="G76" i="20"/>
  <c r="N76" i="20" s="1"/>
  <c r="G77" i="20"/>
  <c r="N77" i="20" s="1"/>
  <c r="G78" i="20"/>
  <c r="N78" i="20" s="1"/>
  <c r="G79" i="20"/>
  <c r="N79" i="20" s="1"/>
  <c r="G80" i="20"/>
  <c r="N80" i="20" s="1"/>
  <c r="G81" i="20"/>
  <c r="N81" i="20" s="1"/>
  <c r="G82" i="20"/>
  <c r="N82" i="20" s="1"/>
  <c r="G83" i="20"/>
  <c r="N83" i="20" s="1"/>
  <c r="G84" i="20"/>
  <c r="N84" i="20" s="1"/>
  <c r="G85" i="20"/>
  <c r="N85" i="20" s="1"/>
  <c r="G86" i="20"/>
  <c r="N86" i="20" s="1"/>
  <c r="G87" i="20"/>
  <c r="N87" i="20" s="1"/>
  <c r="G88" i="20"/>
  <c r="N88" i="20" s="1"/>
  <c r="G89" i="20"/>
  <c r="N89" i="20" s="1"/>
  <c r="G90" i="20"/>
  <c r="N90" i="20" s="1"/>
  <c r="G91" i="20"/>
  <c r="N91" i="20" s="1"/>
  <c r="G92" i="20"/>
  <c r="N92" i="20" s="1"/>
  <c r="G93" i="20"/>
  <c r="N93" i="20" s="1"/>
  <c r="G94" i="20"/>
  <c r="N94" i="20" s="1"/>
  <c r="G95" i="20"/>
  <c r="N95" i="20" s="1"/>
  <c r="G96" i="20"/>
  <c r="N96" i="20" s="1"/>
  <c r="G97" i="20"/>
  <c r="N97" i="20" s="1"/>
  <c r="G98" i="20"/>
  <c r="N98" i="20" s="1"/>
  <c r="G17" i="20"/>
  <c r="N17" i="20" s="1"/>
  <c r="F18" i="20"/>
  <c r="H18" i="20" s="1"/>
  <c r="F19" i="20"/>
  <c r="M19" i="20" s="1"/>
  <c r="O19" i="20" s="1"/>
  <c r="F20" i="20"/>
  <c r="M20" i="20" s="1"/>
  <c r="F21" i="20"/>
  <c r="M21" i="20" s="1"/>
  <c r="F22" i="20"/>
  <c r="H22" i="20" s="1"/>
  <c r="F23" i="20"/>
  <c r="M23" i="20" s="1"/>
  <c r="O23" i="20" s="1"/>
  <c r="F24" i="20"/>
  <c r="M24" i="20" s="1"/>
  <c r="F25" i="20"/>
  <c r="M25" i="20" s="1"/>
  <c r="F26" i="20"/>
  <c r="H26" i="20" s="1"/>
  <c r="F27" i="20"/>
  <c r="M27" i="20" s="1"/>
  <c r="O27" i="20" s="1"/>
  <c r="F28" i="20"/>
  <c r="M28" i="20" s="1"/>
  <c r="F29" i="20"/>
  <c r="M29" i="20" s="1"/>
  <c r="F30" i="20"/>
  <c r="H30" i="20" s="1"/>
  <c r="F31" i="20"/>
  <c r="M31" i="20" s="1"/>
  <c r="O31" i="20" s="1"/>
  <c r="F32" i="20"/>
  <c r="M32" i="20" s="1"/>
  <c r="F33" i="20"/>
  <c r="M33" i="20" s="1"/>
  <c r="F34" i="20"/>
  <c r="H34" i="20" s="1"/>
  <c r="F35" i="20"/>
  <c r="M35" i="20" s="1"/>
  <c r="F36" i="20"/>
  <c r="M36" i="20" s="1"/>
  <c r="F37" i="20"/>
  <c r="M37" i="20" s="1"/>
  <c r="F38" i="20"/>
  <c r="H38" i="20" s="1"/>
  <c r="F39" i="20"/>
  <c r="M39" i="20" s="1"/>
  <c r="O39" i="20" s="1"/>
  <c r="F40" i="20"/>
  <c r="M40" i="20" s="1"/>
  <c r="F41" i="20"/>
  <c r="M41" i="20" s="1"/>
  <c r="F42" i="20"/>
  <c r="H42" i="20" s="1"/>
  <c r="F43" i="20"/>
  <c r="M43" i="20" s="1"/>
  <c r="F44" i="20"/>
  <c r="M44" i="20" s="1"/>
  <c r="F45" i="20"/>
  <c r="M45" i="20" s="1"/>
  <c r="F46" i="20"/>
  <c r="H46" i="20" s="1"/>
  <c r="F47" i="20"/>
  <c r="M47" i="20" s="1"/>
  <c r="O47" i="20" s="1"/>
  <c r="F48" i="20"/>
  <c r="M48" i="20" s="1"/>
  <c r="F49" i="20"/>
  <c r="M49" i="20" s="1"/>
  <c r="F50" i="20"/>
  <c r="H50" i="20" s="1"/>
  <c r="F51" i="20"/>
  <c r="M51" i="20" s="1"/>
  <c r="F52" i="20"/>
  <c r="M52" i="20" s="1"/>
  <c r="F53" i="20"/>
  <c r="M53" i="20" s="1"/>
  <c r="F54" i="20"/>
  <c r="H54" i="20" s="1"/>
  <c r="F55" i="20"/>
  <c r="M55" i="20" s="1"/>
  <c r="O55" i="20" s="1"/>
  <c r="F56" i="20"/>
  <c r="M56" i="20" s="1"/>
  <c r="F57" i="20"/>
  <c r="M57" i="20" s="1"/>
  <c r="F58" i="20"/>
  <c r="H58" i="20" s="1"/>
  <c r="F59" i="20"/>
  <c r="M59" i="20" s="1"/>
  <c r="F60" i="20"/>
  <c r="M60" i="20" s="1"/>
  <c r="F61" i="20"/>
  <c r="M61" i="20" s="1"/>
  <c r="F62" i="20"/>
  <c r="H62" i="20" s="1"/>
  <c r="F63" i="20"/>
  <c r="M63" i="20" s="1"/>
  <c r="O63" i="20" s="1"/>
  <c r="F64" i="20"/>
  <c r="M64" i="20" s="1"/>
  <c r="F65" i="20"/>
  <c r="M65" i="20" s="1"/>
  <c r="F66" i="20"/>
  <c r="H66" i="20" s="1"/>
  <c r="F67" i="20"/>
  <c r="M67" i="20" s="1"/>
  <c r="F68" i="20"/>
  <c r="M68" i="20" s="1"/>
  <c r="F69" i="20"/>
  <c r="M69" i="20" s="1"/>
  <c r="F70" i="20"/>
  <c r="H70" i="20" s="1"/>
  <c r="F71" i="20"/>
  <c r="M71" i="20" s="1"/>
  <c r="O71" i="20" s="1"/>
  <c r="F72" i="20"/>
  <c r="M72" i="20" s="1"/>
  <c r="F73" i="20"/>
  <c r="M73" i="20" s="1"/>
  <c r="F74" i="20"/>
  <c r="H74" i="20" s="1"/>
  <c r="F75" i="20"/>
  <c r="M75" i="20" s="1"/>
  <c r="F76" i="20"/>
  <c r="M76" i="20" s="1"/>
  <c r="F77" i="20"/>
  <c r="M77" i="20" s="1"/>
  <c r="F78" i="20"/>
  <c r="H78" i="20" s="1"/>
  <c r="F79" i="20"/>
  <c r="M79" i="20" s="1"/>
  <c r="O79" i="20" s="1"/>
  <c r="F80" i="20"/>
  <c r="M80" i="20" s="1"/>
  <c r="F81" i="20"/>
  <c r="M81" i="20" s="1"/>
  <c r="F82" i="20"/>
  <c r="H82" i="20" s="1"/>
  <c r="F83" i="20"/>
  <c r="M83" i="20" s="1"/>
  <c r="F84" i="20"/>
  <c r="M84" i="20" s="1"/>
  <c r="F85" i="20"/>
  <c r="M85" i="20" s="1"/>
  <c r="F86" i="20"/>
  <c r="H86" i="20" s="1"/>
  <c r="F87" i="20"/>
  <c r="M87" i="20" s="1"/>
  <c r="O87" i="20" s="1"/>
  <c r="F88" i="20"/>
  <c r="M88" i="20" s="1"/>
  <c r="F89" i="20"/>
  <c r="M89" i="20" s="1"/>
  <c r="F90" i="20"/>
  <c r="H90" i="20" s="1"/>
  <c r="F91" i="20"/>
  <c r="M91" i="20" s="1"/>
  <c r="F92" i="20"/>
  <c r="M92" i="20" s="1"/>
  <c r="F93" i="20"/>
  <c r="M93" i="20" s="1"/>
  <c r="F94" i="20"/>
  <c r="H94" i="20" s="1"/>
  <c r="F95" i="20"/>
  <c r="M95" i="20" s="1"/>
  <c r="O95" i="20" s="1"/>
  <c r="F96" i="20"/>
  <c r="M96" i="20" s="1"/>
  <c r="F97" i="20"/>
  <c r="M97" i="20" s="1"/>
  <c r="F98" i="20"/>
  <c r="H98" i="20" s="1"/>
  <c r="F17" i="20"/>
  <c r="M17" i="20" s="1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16" i="19"/>
  <c r="H17" i="19"/>
  <c r="I17" i="19" s="1"/>
  <c r="H18" i="19"/>
  <c r="I18" i="19" s="1"/>
  <c r="H19" i="19"/>
  <c r="I19" i="19" s="1"/>
  <c r="H20" i="19"/>
  <c r="I20" i="19" s="1"/>
  <c r="H21" i="19"/>
  <c r="I21" i="19" s="1"/>
  <c r="H22" i="19"/>
  <c r="I22" i="19" s="1"/>
  <c r="H23" i="19"/>
  <c r="I23" i="19" s="1"/>
  <c r="H24" i="19"/>
  <c r="I24" i="19" s="1"/>
  <c r="H25" i="19"/>
  <c r="I25" i="19" s="1"/>
  <c r="H26" i="19"/>
  <c r="I26" i="19" s="1"/>
  <c r="H27" i="19"/>
  <c r="I27" i="19" s="1"/>
  <c r="H28" i="19"/>
  <c r="I28" i="19" s="1"/>
  <c r="H29" i="19"/>
  <c r="I29" i="19" s="1"/>
  <c r="H30" i="19"/>
  <c r="I30" i="19" s="1"/>
  <c r="H31" i="19"/>
  <c r="I31" i="19" s="1"/>
  <c r="H32" i="19"/>
  <c r="I32" i="19" s="1"/>
  <c r="H33" i="19"/>
  <c r="I33" i="19" s="1"/>
  <c r="H34" i="19"/>
  <c r="I34" i="19" s="1"/>
  <c r="H35" i="19"/>
  <c r="I35" i="19" s="1"/>
  <c r="H36" i="19"/>
  <c r="I36" i="19" s="1"/>
  <c r="H37" i="19"/>
  <c r="I37" i="19" s="1"/>
  <c r="H38" i="19"/>
  <c r="I38" i="19" s="1"/>
  <c r="H39" i="19"/>
  <c r="I39" i="19" s="1"/>
  <c r="H40" i="19"/>
  <c r="I40" i="19" s="1"/>
  <c r="H41" i="19"/>
  <c r="I41" i="19" s="1"/>
  <c r="H42" i="19"/>
  <c r="I42" i="19" s="1"/>
  <c r="H43" i="19"/>
  <c r="I43" i="19" s="1"/>
  <c r="H44" i="19"/>
  <c r="I44" i="19" s="1"/>
  <c r="H45" i="19"/>
  <c r="I45" i="19" s="1"/>
  <c r="H46" i="19"/>
  <c r="I46" i="19" s="1"/>
  <c r="H47" i="19"/>
  <c r="I47" i="19" s="1"/>
  <c r="H48" i="19"/>
  <c r="I48" i="19" s="1"/>
  <c r="H49" i="19"/>
  <c r="I49" i="19" s="1"/>
  <c r="H50" i="19"/>
  <c r="I50" i="19" s="1"/>
  <c r="H51" i="19"/>
  <c r="I51" i="19" s="1"/>
  <c r="H52" i="19"/>
  <c r="I52" i="19" s="1"/>
  <c r="H53" i="19"/>
  <c r="I53" i="19" s="1"/>
  <c r="H54" i="19"/>
  <c r="I54" i="19" s="1"/>
  <c r="H55" i="19"/>
  <c r="I55" i="19" s="1"/>
  <c r="H56" i="19"/>
  <c r="I56" i="19" s="1"/>
  <c r="H57" i="19"/>
  <c r="I57" i="19" s="1"/>
  <c r="H58" i="19"/>
  <c r="I58" i="19" s="1"/>
  <c r="H59" i="19"/>
  <c r="I59" i="19" s="1"/>
  <c r="H60" i="19"/>
  <c r="I60" i="19" s="1"/>
  <c r="H61" i="19"/>
  <c r="I61" i="19" s="1"/>
  <c r="H62" i="19"/>
  <c r="I62" i="19" s="1"/>
  <c r="H63" i="19"/>
  <c r="I63" i="19" s="1"/>
  <c r="H64" i="19"/>
  <c r="I64" i="19" s="1"/>
  <c r="H65" i="19"/>
  <c r="I65" i="19" s="1"/>
  <c r="H66" i="19"/>
  <c r="I66" i="19" s="1"/>
  <c r="H67" i="19"/>
  <c r="I67" i="19" s="1"/>
  <c r="H68" i="19"/>
  <c r="I68" i="19" s="1"/>
  <c r="H69" i="19"/>
  <c r="I69" i="19" s="1"/>
  <c r="H70" i="19"/>
  <c r="I70" i="19" s="1"/>
  <c r="H71" i="19"/>
  <c r="I71" i="19" s="1"/>
  <c r="H72" i="19"/>
  <c r="I72" i="19" s="1"/>
  <c r="H73" i="19"/>
  <c r="I73" i="19" s="1"/>
  <c r="H74" i="19"/>
  <c r="I74" i="19" s="1"/>
  <c r="H75" i="19"/>
  <c r="I75" i="19" s="1"/>
  <c r="H76" i="19"/>
  <c r="I76" i="19" s="1"/>
  <c r="H77" i="19"/>
  <c r="I77" i="19" s="1"/>
  <c r="H78" i="19"/>
  <c r="I78" i="19" s="1"/>
  <c r="H79" i="19"/>
  <c r="I79" i="19" s="1"/>
  <c r="H80" i="19"/>
  <c r="I80" i="19" s="1"/>
  <c r="H81" i="19"/>
  <c r="I81" i="19" s="1"/>
  <c r="H82" i="19"/>
  <c r="I82" i="19" s="1"/>
  <c r="H83" i="19"/>
  <c r="I83" i="19" s="1"/>
  <c r="H84" i="19"/>
  <c r="I84" i="19" s="1"/>
  <c r="H85" i="19"/>
  <c r="I85" i="19" s="1"/>
  <c r="H86" i="19"/>
  <c r="I86" i="19" s="1"/>
  <c r="H87" i="19"/>
  <c r="I87" i="19" s="1"/>
  <c r="H88" i="19"/>
  <c r="I88" i="19" s="1"/>
  <c r="H89" i="19"/>
  <c r="I89" i="19" s="1"/>
  <c r="H90" i="19"/>
  <c r="I90" i="19" s="1"/>
  <c r="H91" i="19"/>
  <c r="I91" i="19" s="1"/>
  <c r="H92" i="19"/>
  <c r="I92" i="19" s="1"/>
  <c r="H93" i="19"/>
  <c r="I93" i="19" s="1"/>
  <c r="H94" i="19"/>
  <c r="I94" i="19" s="1"/>
  <c r="H95" i="19"/>
  <c r="I95" i="19" s="1"/>
  <c r="H96" i="19"/>
  <c r="I96" i="19" s="1"/>
  <c r="H97" i="19"/>
  <c r="I97" i="19" s="1"/>
  <c r="H16" i="19"/>
  <c r="I16" i="19" s="1"/>
  <c r="D17" i="19"/>
  <c r="L17" i="19" s="1"/>
  <c r="D18" i="19"/>
  <c r="L18" i="19" s="1"/>
  <c r="D19" i="19"/>
  <c r="L19" i="19" s="1"/>
  <c r="D20" i="19"/>
  <c r="L20" i="19" s="1"/>
  <c r="D21" i="19"/>
  <c r="L21" i="19" s="1"/>
  <c r="D22" i="19"/>
  <c r="L22" i="19" s="1"/>
  <c r="D23" i="19"/>
  <c r="L23" i="19" s="1"/>
  <c r="D24" i="19"/>
  <c r="L24" i="19" s="1"/>
  <c r="D25" i="19"/>
  <c r="L25" i="19" s="1"/>
  <c r="D26" i="19"/>
  <c r="L26" i="19" s="1"/>
  <c r="D27" i="19"/>
  <c r="L27" i="19" s="1"/>
  <c r="D28" i="19"/>
  <c r="L28" i="19" s="1"/>
  <c r="D29" i="19"/>
  <c r="L29" i="19" s="1"/>
  <c r="D30" i="19"/>
  <c r="L30" i="19" s="1"/>
  <c r="D31" i="19"/>
  <c r="L31" i="19" s="1"/>
  <c r="D32" i="19"/>
  <c r="L32" i="19" s="1"/>
  <c r="D33" i="19"/>
  <c r="L33" i="19" s="1"/>
  <c r="D34" i="19"/>
  <c r="L34" i="19" s="1"/>
  <c r="D35" i="19"/>
  <c r="L35" i="19" s="1"/>
  <c r="D36" i="19"/>
  <c r="L36" i="19" s="1"/>
  <c r="D37" i="19"/>
  <c r="L37" i="19" s="1"/>
  <c r="D38" i="19"/>
  <c r="L38" i="19" s="1"/>
  <c r="D39" i="19"/>
  <c r="L39" i="19" s="1"/>
  <c r="D40" i="19"/>
  <c r="L40" i="19" s="1"/>
  <c r="D41" i="19"/>
  <c r="L41" i="19" s="1"/>
  <c r="D42" i="19"/>
  <c r="L42" i="19" s="1"/>
  <c r="D43" i="19"/>
  <c r="L43" i="19" s="1"/>
  <c r="D44" i="19"/>
  <c r="L44" i="19" s="1"/>
  <c r="D45" i="19"/>
  <c r="L45" i="19" s="1"/>
  <c r="D46" i="19"/>
  <c r="L46" i="19" s="1"/>
  <c r="D47" i="19"/>
  <c r="L47" i="19" s="1"/>
  <c r="D48" i="19"/>
  <c r="L48" i="19" s="1"/>
  <c r="D49" i="19"/>
  <c r="L49" i="19" s="1"/>
  <c r="D50" i="19"/>
  <c r="L50" i="19" s="1"/>
  <c r="D51" i="19"/>
  <c r="L51" i="19" s="1"/>
  <c r="D52" i="19"/>
  <c r="L52" i="19" s="1"/>
  <c r="D53" i="19"/>
  <c r="L53" i="19" s="1"/>
  <c r="D54" i="19"/>
  <c r="L54" i="19" s="1"/>
  <c r="D55" i="19"/>
  <c r="L55" i="19" s="1"/>
  <c r="D56" i="19"/>
  <c r="L56" i="19" s="1"/>
  <c r="D57" i="19"/>
  <c r="L57" i="19" s="1"/>
  <c r="D58" i="19"/>
  <c r="L58" i="19" s="1"/>
  <c r="D59" i="19"/>
  <c r="L59" i="19" s="1"/>
  <c r="D60" i="19"/>
  <c r="L60" i="19" s="1"/>
  <c r="D61" i="19"/>
  <c r="L61" i="19" s="1"/>
  <c r="D62" i="19"/>
  <c r="L62" i="19" s="1"/>
  <c r="D63" i="19"/>
  <c r="L63" i="19" s="1"/>
  <c r="D64" i="19"/>
  <c r="L64" i="19" s="1"/>
  <c r="D65" i="19"/>
  <c r="L65" i="19" s="1"/>
  <c r="D66" i="19"/>
  <c r="L66" i="19" s="1"/>
  <c r="D67" i="19"/>
  <c r="L67" i="19" s="1"/>
  <c r="D68" i="19"/>
  <c r="L68" i="19" s="1"/>
  <c r="D69" i="19"/>
  <c r="L69" i="19" s="1"/>
  <c r="D70" i="19"/>
  <c r="L70" i="19" s="1"/>
  <c r="D71" i="19"/>
  <c r="L71" i="19" s="1"/>
  <c r="D72" i="19"/>
  <c r="L72" i="19" s="1"/>
  <c r="D73" i="19"/>
  <c r="L73" i="19" s="1"/>
  <c r="D74" i="19"/>
  <c r="L74" i="19" s="1"/>
  <c r="D75" i="19"/>
  <c r="L75" i="19" s="1"/>
  <c r="D76" i="19"/>
  <c r="L76" i="19" s="1"/>
  <c r="D77" i="19"/>
  <c r="L77" i="19" s="1"/>
  <c r="D78" i="19"/>
  <c r="L78" i="19" s="1"/>
  <c r="D79" i="19"/>
  <c r="L79" i="19" s="1"/>
  <c r="D80" i="19"/>
  <c r="L80" i="19" s="1"/>
  <c r="D81" i="19"/>
  <c r="L81" i="19" s="1"/>
  <c r="D82" i="19"/>
  <c r="L82" i="19" s="1"/>
  <c r="D83" i="19"/>
  <c r="L83" i="19" s="1"/>
  <c r="D84" i="19"/>
  <c r="L84" i="19" s="1"/>
  <c r="D85" i="19"/>
  <c r="L85" i="19" s="1"/>
  <c r="D86" i="19"/>
  <c r="L86" i="19" s="1"/>
  <c r="D87" i="19"/>
  <c r="L87" i="19" s="1"/>
  <c r="D88" i="19"/>
  <c r="L88" i="19" s="1"/>
  <c r="D89" i="19"/>
  <c r="L89" i="19" s="1"/>
  <c r="D90" i="19"/>
  <c r="L90" i="19" s="1"/>
  <c r="D91" i="19"/>
  <c r="L91" i="19" s="1"/>
  <c r="D92" i="19"/>
  <c r="L92" i="19" s="1"/>
  <c r="D93" i="19"/>
  <c r="L93" i="19" s="1"/>
  <c r="D94" i="19"/>
  <c r="L94" i="19" s="1"/>
  <c r="D95" i="19"/>
  <c r="L95" i="19" s="1"/>
  <c r="D96" i="19"/>
  <c r="L96" i="19" s="1"/>
  <c r="D97" i="19"/>
  <c r="L97" i="19" s="1"/>
  <c r="M97" i="19" s="1"/>
  <c r="D16" i="19"/>
  <c r="L16" i="19" s="1"/>
  <c r="D12" i="16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18" i="18"/>
  <c r="H19" i="18"/>
  <c r="I19" i="18" s="1"/>
  <c r="H20" i="18"/>
  <c r="I20" i="18" s="1"/>
  <c r="H21" i="18"/>
  <c r="I21" i="18" s="1"/>
  <c r="H22" i="18"/>
  <c r="I22" i="18" s="1"/>
  <c r="H23" i="18"/>
  <c r="I23" i="18" s="1"/>
  <c r="H24" i="18"/>
  <c r="I24" i="18" s="1"/>
  <c r="H25" i="18"/>
  <c r="I25" i="18" s="1"/>
  <c r="H26" i="18"/>
  <c r="I26" i="18" s="1"/>
  <c r="H27" i="18"/>
  <c r="I27" i="18" s="1"/>
  <c r="H28" i="18"/>
  <c r="I28" i="18" s="1"/>
  <c r="H29" i="18"/>
  <c r="I29" i="18" s="1"/>
  <c r="H30" i="18"/>
  <c r="I30" i="18" s="1"/>
  <c r="H31" i="18"/>
  <c r="I31" i="18" s="1"/>
  <c r="H32" i="18"/>
  <c r="I32" i="18" s="1"/>
  <c r="H33" i="18"/>
  <c r="I33" i="18" s="1"/>
  <c r="H34" i="18"/>
  <c r="I34" i="18" s="1"/>
  <c r="H35" i="18"/>
  <c r="I35" i="18" s="1"/>
  <c r="H36" i="18"/>
  <c r="I36" i="18" s="1"/>
  <c r="H37" i="18"/>
  <c r="I37" i="18" s="1"/>
  <c r="H38" i="18"/>
  <c r="I38" i="18" s="1"/>
  <c r="H39" i="18"/>
  <c r="I39" i="18" s="1"/>
  <c r="H40" i="18"/>
  <c r="I40" i="18" s="1"/>
  <c r="H41" i="18"/>
  <c r="I41" i="18" s="1"/>
  <c r="H42" i="18"/>
  <c r="I42" i="18" s="1"/>
  <c r="H43" i="18"/>
  <c r="I43" i="18" s="1"/>
  <c r="H44" i="18"/>
  <c r="I44" i="18" s="1"/>
  <c r="H45" i="18"/>
  <c r="I45" i="18" s="1"/>
  <c r="H46" i="18"/>
  <c r="I46" i="18" s="1"/>
  <c r="H47" i="18"/>
  <c r="I47" i="18" s="1"/>
  <c r="H48" i="18"/>
  <c r="I48" i="18" s="1"/>
  <c r="H49" i="18"/>
  <c r="I49" i="18" s="1"/>
  <c r="H50" i="18"/>
  <c r="I50" i="18" s="1"/>
  <c r="H51" i="18"/>
  <c r="I51" i="18" s="1"/>
  <c r="H52" i="18"/>
  <c r="I52" i="18" s="1"/>
  <c r="H53" i="18"/>
  <c r="I53" i="18" s="1"/>
  <c r="H54" i="18"/>
  <c r="I54" i="18" s="1"/>
  <c r="H55" i="18"/>
  <c r="I55" i="18" s="1"/>
  <c r="H56" i="18"/>
  <c r="I56" i="18" s="1"/>
  <c r="H57" i="18"/>
  <c r="I57" i="18" s="1"/>
  <c r="H58" i="18"/>
  <c r="I58" i="18" s="1"/>
  <c r="H59" i="18"/>
  <c r="I59" i="18" s="1"/>
  <c r="H60" i="18"/>
  <c r="I60" i="18" s="1"/>
  <c r="H61" i="18"/>
  <c r="I61" i="18" s="1"/>
  <c r="H62" i="18"/>
  <c r="I62" i="18" s="1"/>
  <c r="H63" i="18"/>
  <c r="I63" i="18" s="1"/>
  <c r="H64" i="18"/>
  <c r="I64" i="18" s="1"/>
  <c r="H65" i="18"/>
  <c r="I65" i="18" s="1"/>
  <c r="H66" i="18"/>
  <c r="I66" i="18" s="1"/>
  <c r="H67" i="18"/>
  <c r="I67" i="18" s="1"/>
  <c r="H68" i="18"/>
  <c r="I68" i="18" s="1"/>
  <c r="H69" i="18"/>
  <c r="I69" i="18" s="1"/>
  <c r="H70" i="18"/>
  <c r="I70" i="18" s="1"/>
  <c r="H71" i="18"/>
  <c r="I71" i="18" s="1"/>
  <c r="H72" i="18"/>
  <c r="I72" i="18" s="1"/>
  <c r="H73" i="18"/>
  <c r="I73" i="18" s="1"/>
  <c r="H74" i="18"/>
  <c r="I74" i="18" s="1"/>
  <c r="H75" i="18"/>
  <c r="I75" i="18" s="1"/>
  <c r="H76" i="18"/>
  <c r="I76" i="18" s="1"/>
  <c r="H77" i="18"/>
  <c r="I77" i="18" s="1"/>
  <c r="H78" i="18"/>
  <c r="I78" i="18" s="1"/>
  <c r="H79" i="18"/>
  <c r="I79" i="18" s="1"/>
  <c r="H80" i="18"/>
  <c r="I80" i="18" s="1"/>
  <c r="H81" i="18"/>
  <c r="I81" i="18" s="1"/>
  <c r="H82" i="18"/>
  <c r="I82" i="18" s="1"/>
  <c r="H83" i="18"/>
  <c r="I83" i="18" s="1"/>
  <c r="H84" i="18"/>
  <c r="I84" i="18" s="1"/>
  <c r="H85" i="18"/>
  <c r="I85" i="18" s="1"/>
  <c r="H86" i="18"/>
  <c r="I86" i="18" s="1"/>
  <c r="H87" i="18"/>
  <c r="I87" i="18" s="1"/>
  <c r="H88" i="18"/>
  <c r="I88" i="18" s="1"/>
  <c r="H89" i="18"/>
  <c r="I89" i="18" s="1"/>
  <c r="H90" i="18"/>
  <c r="I90" i="18" s="1"/>
  <c r="H18" i="18"/>
  <c r="I18" i="18" s="1"/>
  <c r="D19" i="18"/>
  <c r="D20" i="18"/>
  <c r="L20" i="18" s="1"/>
  <c r="D21" i="18"/>
  <c r="L21" i="18" s="1"/>
  <c r="D22" i="18"/>
  <c r="L22" i="18" s="1"/>
  <c r="D23" i="18"/>
  <c r="L23" i="18" s="1"/>
  <c r="D24" i="18"/>
  <c r="L24" i="18" s="1"/>
  <c r="D25" i="18"/>
  <c r="L25" i="18" s="1"/>
  <c r="D26" i="18"/>
  <c r="L26" i="18" s="1"/>
  <c r="D27" i="18"/>
  <c r="L27" i="18" s="1"/>
  <c r="D28" i="18"/>
  <c r="L28" i="18" s="1"/>
  <c r="D29" i="18"/>
  <c r="L29" i="18" s="1"/>
  <c r="D30" i="18"/>
  <c r="L30" i="18" s="1"/>
  <c r="D31" i="18"/>
  <c r="L31" i="18" s="1"/>
  <c r="D32" i="18"/>
  <c r="L32" i="18" s="1"/>
  <c r="D33" i="18"/>
  <c r="L33" i="18" s="1"/>
  <c r="D34" i="18"/>
  <c r="L34" i="18" s="1"/>
  <c r="D35" i="18"/>
  <c r="L35" i="18" s="1"/>
  <c r="D36" i="18"/>
  <c r="L36" i="18" s="1"/>
  <c r="D37" i="18"/>
  <c r="L37" i="18" s="1"/>
  <c r="D38" i="18"/>
  <c r="L38" i="18" s="1"/>
  <c r="D39" i="18"/>
  <c r="L39" i="18" s="1"/>
  <c r="D40" i="18"/>
  <c r="L40" i="18" s="1"/>
  <c r="D41" i="18"/>
  <c r="L41" i="18" s="1"/>
  <c r="D42" i="18"/>
  <c r="L42" i="18" s="1"/>
  <c r="D43" i="18"/>
  <c r="L43" i="18" s="1"/>
  <c r="D44" i="18"/>
  <c r="L44" i="18" s="1"/>
  <c r="D45" i="18"/>
  <c r="L45" i="18" s="1"/>
  <c r="D46" i="18"/>
  <c r="L46" i="18" s="1"/>
  <c r="D47" i="18"/>
  <c r="L47" i="18" s="1"/>
  <c r="D48" i="18"/>
  <c r="L48" i="18" s="1"/>
  <c r="D49" i="18"/>
  <c r="L49" i="18" s="1"/>
  <c r="D50" i="18"/>
  <c r="L50" i="18" s="1"/>
  <c r="D51" i="18"/>
  <c r="L51" i="18" s="1"/>
  <c r="D52" i="18"/>
  <c r="L52" i="18" s="1"/>
  <c r="D53" i="18"/>
  <c r="L53" i="18" s="1"/>
  <c r="D54" i="18"/>
  <c r="L54" i="18" s="1"/>
  <c r="D55" i="18"/>
  <c r="L55" i="18" s="1"/>
  <c r="D56" i="18"/>
  <c r="L56" i="18" s="1"/>
  <c r="D57" i="18"/>
  <c r="L57" i="18" s="1"/>
  <c r="D58" i="18"/>
  <c r="L58" i="18" s="1"/>
  <c r="D59" i="18"/>
  <c r="L59" i="18" s="1"/>
  <c r="D60" i="18"/>
  <c r="L60" i="18" s="1"/>
  <c r="D61" i="18"/>
  <c r="L61" i="18" s="1"/>
  <c r="D62" i="18"/>
  <c r="L62" i="18" s="1"/>
  <c r="D63" i="18"/>
  <c r="L63" i="18" s="1"/>
  <c r="D64" i="18"/>
  <c r="L64" i="18" s="1"/>
  <c r="D65" i="18"/>
  <c r="L65" i="18" s="1"/>
  <c r="D66" i="18"/>
  <c r="L66" i="18" s="1"/>
  <c r="D67" i="18"/>
  <c r="L67" i="18" s="1"/>
  <c r="D68" i="18"/>
  <c r="L68" i="18" s="1"/>
  <c r="D69" i="18"/>
  <c r="L69" i="18" s="1"/>
  <c r="D70" i="18"/>
  <c r="L70" i="18" s="1"/>
  <c r="D71" i="18"/>
  <c r="L71" i="18" s="1"/>
  <c r="D72" i="18"/>
  <c r="L72" i="18" s="1"/>
  <c r="D73" i="18"/>
  <c r="L73" i="18" s="1"/>
  <c r="D74" i="18"/>
  <c r="L74" i="18" s="1"/>
  <c r="D75" i="18"/>
  <c r="L75" i="18" s="1"/>
  <c r="D76" i="18"/>
  <c r="L76" i="18" s="1"/>
  <c r="D77" i="18"/>
  <c r="L77" i="18" s="1"/>
  <c r="D78" i="18"/>
  <c r="L78" i="18" s="1"/>
  <c r="D79" i="18"/>
  <c r="L79" i="18" s="1"/>
  <c r="D80" i="18"/>
  <c r="L80" i="18" s="1"/>
  <c r="D81" i="18"/>
  <c r="L81" i="18" s="1"/>
  <c r="D82" i="18"/>
  <c r="L82" i="18" s="1"/>
  <c r="D83" i="18"/>
  <c r="L83" i="18" s="1"/>
  <c r="D84" i="18"/>
  <c r="L84" i="18" s="1"/>
  <c r="D85" i="18"/>
  <c r="L85" i="18" s="1"/>
  <c r="D86" i="18"/>
  <c r="L86" i="18" s="1"/>
  <c r="D87" i="18"/>
  <c r="L87" i="18" s="1"/>
  <c r="D88" i="18"/>
  <c r="L88" i="18" s="1"/>
  <c r="D89" i="18"/>
  <c r="L89" i="18" s="1"/>
  <c r="D90" i="18"/>
  <c r="L90" i="18" s="1"/>
  <c r="M90" i="18" s="1"/>
  <c r="D18" i="18"/>
  <c r="E18" i="18" s="1"/>
  <c r="C84" i="16"/>
  <c r="E84" i="16"/>
  <c r="F84" i="16"/>
  <c r="B84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12" i="16"/>
  <c r="I84" i="16" s="1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12" i="16"/>
  <c r="H84" i="16" s="1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12" i="16"/>
  <c r="G84" i="16" s="1"/>
  <c r="D13" i="16"/>
  <c r="J13" i="16" s="1"/>
  <c r="D14" i="16"/>
  <c r="J14" i="16" s="1"/>
  <c r="D15" i="16"/>
  <c r="J15" i="16" s="1"/>
  <c r="D16" i="16"/>
  <c r="J16" i="16" s="1"/>
  <c r="D17" i="16"/>
  <c r="J17" i="16" s="1"/>
  <c r="D18" i="16"/>
  <c r="J18" i="16" s="1"/>
  <c r="D19" i="16"/>
  <c r="J19" i="16" s="1"/>
  <c r="D20" i="16"/>
  <c r="J20" i="16" s="1"/>
  <c r="D21" i="16"/>
  <c r="J21" i="16" s="1"/>
  <c r="D22" i="16"/>
  <c r="J22" i="16" s="1"/>
  <c r="D23" i="16"/>
  <c r="J23" i="16" s="1"/>
  <c r="D24" i="16"/>
  <c r="J24" i="16" s="1"/>
  <c r="D25" i="16"/>
  <c r="J25" i="16" s="1"/>
  <c r="D26" i="16"/>
  <c r="J26" i="16" s="1"/>
  <c r="D27" i="16"/>
  <c r="J27" i="16" s="1"/>
  <c r="D28" i="16"/>
  <c r="J28" i="16" s="1"/>
  <c r="D29" i="16"/>
  <c r="J29" i="16" s="1"/>
  <c r="D30" i="16"/>
  <c r="J30" i="16" s="1"/>
  <c r="D31" i="16"/>
  <c r="J31" i="16" s="1"/>
  <c r="D32" i="16"/>
  <c r="J32" i="16" s="1"/>
  <c r="D33" i="16"/>
  <c r="J33" i="16" s="1"/>
  <c r="D34" i="16"/>
  <c r="J34" i="16" s="1"/>
  <c r="D35" i="16"/>
  <c r="J35" i="16" s="1"/>
  <c r="D36" i="16"/>
  <c r="J36" i="16" s="1"/>
  <c r="D37" i="16"/>
  <c r="J37" i="16" s="1"/>
  <c r="D38" i="16"/>
  <c r="J38" i="16" s="1"/>
  <c r="D39" i="16"/>
  <c r="J39" i="16" s="1"/>
  <c r="D40" i="16"/>
  <c r="J40" i="16" s="1"/>
  <c r="D41" i="16"/>
  <c r="J41" i="16" s="1"/>
  <c r="D42" i="16"/>
  <c r="J42" i="16" s="1"/>
  <c r="D43" i="16"/>
  <c r="J43" i="16" s="1"/>
  <c r="D44" i="16"/>
  <c r="J44" i="16" s="1"/>
  <c r="D45" i="16"/>
  <c r="J45" i="16" s="1"/>
  <c r="D46" i="16"/>
  <c r="J46" i="16" s="1"/>
  <c r="D47" i="16"/>
  <c r="J47" i="16" s="1"/>
  <c r="D48" i="16"/>
  <c r="J48" i="16" s="1"/>
  <c r="D49" i="16"/>
  <c r="J49" i="16" s="1"/>
  <c r="D50" i="16"/>
  <c r="J50" i="16" s="1"/>
  <c r="D51" i="16"/>
  <c r="J51" i="16" s="1"/>
  <c r="D52" i="16"/>
  <c r="J52" i="16" s="1"/>
  <c r="D53" i="16"/>
  <c r="J53" i="16" s="1"/>
  <c r="D54" i="16"/>
  <c r="J54" i="16" s="1"/>
  <c r="D55" i="16"/>
  <c r="J55" i="16" s="1"/>
  <c r="D56" i="16"/>
  <c r="J56" i="16" s="1"/>
  <c r="D57" i="16"/>
  <c r="J57" i="16" s="1"/>
  <c r="D58" i="16"/>
  <c r="J58" i="16" s="1"/>
  <c r="D59" i="16"/>
  <c r="J59" i="16" s="1"/>
  <c r="D60" i="16"/>
  <c r="J60" i="16" s="1"/>
  <c r="D61" i="16"/>
  <c r="J61" i="16" s="1"/>
  <c r="D62" i="16"/>
  <c r="J62" i="16" s="1"/>
  <c r="D63" i="16"/>
  <c r="J63" i="16" s="1"/>
  <c r="D64" i="16"/>
  <c r="J64" i="16" s="1"/>
  <c r="D65" i="16"/>
  <c r="J65" i="16" s="1"/>
  <c r="D66" i="16"/>
  <c r="J66" i="16" s="1"/>
  <c r="D67" i="16"/>
  <c r="J67" i="16" s="1"/>
  <c r="D68" i="16"/>
  <c r="J68" i="16" s="1"/>
  <c r="D69" i="16"/>
  <c r="J69" i="16" s="1"/>
  <c r="D70" i="16"/>
  <c r="J70" i="16" s="1"/>
  <c r="D71" i="16"/>
  <c r="J71" i="16" s="1"/>
  <c r="D72" i="16"/>
  <c r="J72" i="16" s="1"/>
  <c r="D73" i="16"/>
  <c r="J73" i="16" s="1"/>
  <c r="D74" i="16"/>
  <c r="J74" i="16" s="1"/>
  <c r="D75" i="16"/>
  <c r="J75" i="16" s="1"/>
  <c r="D76" i="16"/>
  <c r="J76" i="16" s="1"/>
  <c r="D77" i="16"/>
  <c r="J77" i="16" s="1"/>
  <c r="D78" i="16"/>
  <c r="J78" i="16" s="1"/>
  <c r="D79" i="16"/>
  <c r="J79" i="16" s="1"/>
  <c r="D80" i="16"/>
  <c r="J80" i="16" s="1"/>
  <c r="D81" i="16"/>
  <c r="J81" i="16" s="1"/>
  <c r="D82" i="16"/>
  <c r="J82" i="16" s="1"/>
  <c r="D83" i="16"/>
  <c r="J83" i="16" s="1"/>
  <c r="J12" i="16"/>
  <c r="M88" i="18" l="1"/>
  <c r="M86" i="18"/>
  <c r="M84" i="18"/>
  <c r="M82" i="18"/>
  <c r="M80" i="18"/>
  <c r="M78" i="18"/>
  <c r="M76" i="18"/>
  <c r="M74" i="18"/>
  <c r="M72" i="18"/>
  <c r="M70" i="18"/>
  <c r="M68" i="18"/>
  <c r="M66" i="18"/>
  <c r="M64" i="18"/>
  <c r="M62" i="18"/>
  <c r="M60" i="18"/>
  <c r="M58" i="18"/>
  <c r="M56" i="18"/>
  <c r="M54" i="18"/>
  <c r="M52" i="18"/>
  <c r="M50" i="18"/>
  <c r="M48" i="18"/>
  <c r="M46" i="18"/>
  <c r="M44" i="18"/>
  <c r="M42" i="18"/>
  <c r="M40" i="18"/>
  <c r="M38" i="18"/>
  <c r="M36" i="18"/>
  <c r="M34" i="18"/>
  <c r="M32" i="18"/>
  <c r="M30" i="18"/>
  <c r="M28" i="18"/>
  <c r="M26" i="18"/>
  <c r="M24" i="18"/>
  <c r="M22" i="18"/>
  <c r="M20" i="18"/>
  <c r="M89" i="18"/>
  <c r="M87" i="18"/>
  <c r="M85" i="18"/>
  <c r="M83" i="18"/>
  <c r="M81" i="18"/>
  <c r="M79" i="18"/>
  <c r="M77" i="18"/>
  <c r="M75" i="18"/>
  <c r="M73" i="18"/>
  <c r="M71" i="18"/>
  <c r="M69" i="18"/>
  <c r="M67" i="18"/>
  <c r="M65" i="18"/>
  <c r="M63" i="18"/>
  <c r="M61" i="18"/>
  <c r="M59" i="18"/>
  <c r="M57" i="18"/>
  <c r="M55" i="18"/>
  <c r="M53" i="18"/>
  <c r="M51" i="18"/>
  <c r="M49" i="18"/>
  <c r="M47" i="18"/>
  <c r="M45" i="18"/>
  <c r="M43" i="18"/>
  <c r="M41" i="18"/>
  <c r="M39" i="18"/>
  <c r="M37" i="18"/>
  <c r="M35" i="18"/>
  <c r="M33" i="18"/>
  <c r="M31" i="18"/>
  <c r="M29" i="18"/>
  <c r="M27" i="18"/>
  <c r="M25" i="18"/>
  <c r="M23" i="18"/>
  <c r="M21" i="18"/>
  <c r="E19" i="18"/>
  <c r="E89" i="18"/>
  <c r="E87" i="18"/>
  <c r="E85" i="18"/>
  <c r="E83" i="18"/>
  <c r="E81" i="18"/>
  <c r="E79" i="18"/>
  <c r="E77" i="18"/>
  <c r="E75" i="18"/>
  <c r="E73" i="18"/>
  <c r="E71" i="18"/>
  <c r="E69" i="18"/>
  <c r="E67" i="18"/>
  <c r="E65" i="18"/>
  <c r="E63" i="18"/>
  <c r="E61" i="18"/>
  <c r="E59" i="18"/>
  <c r="E57" i="18"/>
  <c r="E55" i="18"/>
  <c r="E53" i="18"/>
  <c r="E51" i="18"/>
  <c r="E49" i="18"/>
  <c r="E47" i="18"/>
  <c r="E45" i="18"/>
  <c r="E43" i="18"/>
  <c r="E41" i="18"/>
  <c r="E39" i="18"/>
  <c r="E37" i="18"/>
  <c r="E35" i="18"/>
  <c r="E33" i="18"/>
  <c r="E31" i="18"/>
  <c r="E29" i="18"/>
  <c r="E27" i="18"/>
  <c r="E25" i="18"/>
  <c r="E23" i="18"/>
  <c r="E21" i="18"/>
  <c r="L18" i="18"/>
  <c r="M18" i="18" s="1"/>
  <c r="L19" i="18"/>
  <c r="M19" i="18" s="1"/>
  <c r="M16" i="19"/>
  <c r="M96" i="19"/>
  <c r="M94" i="19"/>
  <c r="M92" i="19"/>
  <c r="M90" i="19"/>
  <c r="M88" i="19"/>
  <c r="M86" i="19"/>
  <c r="M84" i="19"/>
  <c r="M82" i="19"/>
  <c r="M80" i="19"/>
  <c r="M78" i="19"/>
  <c r="M76" i="19"/>
  <c r="M74" i="19"/>
  <c r="M72" i="19"/>
  <c r="M70" i="19"/>
  <c r="M68" i="19"/>
  <c r="M66" i="19"/>
  <c r="M64" i="19"/>
  <c r="M62" i="19"/>
  <c r="M60" i="19"/>
  <c r="M58" i="19"/>
  <c r="M56" i="19"/>
  <c r="M54" i="19"/>
  <c r="M52" i="19"/>
  <c r="M50" i="19"/>
  <c r="M48" i="19"/>
  <c r="M46" i="19"/>
  <c r="M44" i="19"/>
  <c r="M42" i="19"/>
  <c r="M40" i="19"/>
  <c r="M38" i="19"/>
  <c r="M36" i="19"/>
  <c r="M34" i="19"/>
  <c r="M32" i="19"/>
  <c r="M30" i="19"/>
  <c r="M28" i="19"/>
  <c r="M26" i="19"/>
  <c r="M24" i="19"/>
  <c r="M22" i="19"/>
  <c r="M20" i="19"/>
  <c r="M18" i="19"/>
  <c r="E90" i="18"/>
  <c r="E88" i="18"/>
  <c r="E86" i="18"/>
  <c r="E84" i="18"/>
  <c r="E82" i="18"/>
  <c r="E80" i="18"/>
  <c r="E78" i="18"/>
  <c r="E76" i="18"/>
  <c r="E74" i="18"/>
  <c r="E72" i="18"/>
  <c r="E70" i="18"/>
  <c r="E68" i="18"/>
  <c r="E66" i="18"/>
  <c r="E64" i="18"/>
  <c r="E62" i="18"/>
  <c r="E60" i="18"/>
  <c r="E58" i="18"/>
  <c r="E56" i="18"/>
  <c r="E54" i="18"/>
  <c r="E52" i="18"/>
  <c r="E50" i="18"/>
  <c r="E48" i="18"/>
  <c r="E46" i="18"/>
  <c r="E44" i="18"/>
  <c r="E42" i="18"/>
  <c r="E40" i="18"/>
  <c r="E38" i="18"/>
  <c r="E36" i="18"/>
  <c r="E34" i="18"/>
  <c r="E32" i="18"/>
  <c r="E30" i="18"/>
  <c r="E28" i="18"/>
  <c r="E26" i="18"/>
  <c r="E24" i="18"/>
  <c r="E22" i="18"/>
  <c r="E20" i="18"/>
  <c r="M95" i="19"/>
  <c r="M93" i="19"/>
  <c r="M91" i="19"/>
  <c r="M89" i="19"/>
  <c r="M87" i="19"/>
  <c r="M85" i="19"/>
  <c r="M83" i="19"/>
  <c r="M81" i="19"/>
  <c r="M79" i="19"/>
  <c r="M77" i="19"/>
  <c r="M75" i="19"/>
  <c r="M73" i="19"/>
  <c r="M71" i="19"/>
  <c r="M69" i="19"/>
  <c r="M67" i="19"/>
  <c r="M65" i="19"/>
  <c r="M63" i="19"/>
  <c r="M61" i="19"/>
  <c r="M59" i="19"/>
  <c r="M57" i="19"/>
  <c r="M55" i="19"/>
  <c r="M53" i="19"/>
  <c r="M51" i="19"/>
  <c r="M49" i="19"/>
  <c r="M47" i="19"/>
  <c r="M45" i="19"/>
  <c r="M43" i="19"/>
  <c r="M41" i="19"/>
  <c r="M39" i="19"/>
  <c r="M37" i="19"/>
  <c r="M35" i="19"/>
  <c r="M33" i="19"/>
  <c r="M31" i="19"/>
  <c r="M29" i="19"/>
  <c r="M27" i="19"/>
  <c r="M25" i="19"/>
  <c r="M23" i="19"/>
  <c r="M21" i="19"/>
  <c r="M19" i="19"/>
  <c r="M17" i="19"/>
  <c r="E16" i="19"/>
  <c r="E96" i="19"/>
  <c r="E94" i="19"/>
  <c r="E92" i="19"/>
  <c r="E90" i="19"/>
  <c r="E88" i="19"/>
  <c r="E86" i="19"/>
  <c r="E84" i="19"/>
  <c r="E82" i="19"/>
  <c r="E80" i="19"/>
  <c r="E78" i="19"/>
  <c r="E76" i="19"/>
  <c r="E74" i="19"/>
  <c r="E72" i="19"/>
  <c r="E70" i="19"/>
  <c r="E68" i="19"/>
  <c r="E66" i="19"/>
  <c r="E64" i="19"/>
  <c r="E62" i="19"/>
  <c r="E60" i="19"/>
  <c r="E58" i="19"/>
  <c r="E56" i="19"/>
  <c r="E54" i="19"/>
  <c r="E52" i="19"/>
  <c r="E50" i="19"/>
  <c r="E48" i="19"/>
  <c r="E46" i="19"/>
  <c r="E44" i="19"/>
  <c r="E42" i="19"/>
  <c r="E40" i="19"/>
  <c r="E38" i="19"/>
  <c r="E36" i="19"/>
  <c r="E34" i="19"/>
  <c r="E32" i="19"/>
  <c r="E30" i="19"/>
  <c r="E28" i="19"/>
  <c r="E26" i="19"/>
  <c r="E24" i="19"/>
  <c r="E22" i="19"/>
  <c r="E20" i="19"/>
  <c r="E18" i="19"/>
  <c r="E97" i="19"/>
  <c r="E95" i="19"/>
  <c r="E93" i="19"/>
  <c r="E91" i="19"/>
  <c r="E89" i="19"/>
  <c r="E87" i="19"/>
  <c r="E85" i="19"/>
  <c r="E83" i="19"/>
  <c r="E81" i="19"/>
  <c r="E79" i="19"/>
  <c r="E77" i="19"/>
  <c r="E75" i="19"/>
  <c r="E73" i="19"/>
  <c r="E71" i="19"/>
  <c r="E69" i="19"/>
  <c r="E67" i="19"/>
  <c r="E65" i="19"/>
  <c r="E63" i="19"/>
  <c r="E61" i="19"/>
  <c r="E59" i="19"/>
  <c r="E57" i="19"/>
  <c r="E55" i="19"/>
  <c r="E53" i="19"/>
  <c r="E51" i="19"/>
  <c r="E49" i="19"/>
  <c r="E47" i="19"/>
  <c r="E45" i="19"/>
  <c r="E43" i="19"/>
  <c r="E41" i="19"/>
  <c r="E39" i="19"/>
  <c r="E37" i="19"/>
  <c r="E35" i="19"/>
  <c r="E33" i="19"/>
  <c r="E31" i="19"/>
  <c r="E29" i="19"/>
  <c r="E27" i="19"/>
  <c r="E25" i="19"/>
  <c r="E23" i="19"/>
  <c r="E21" i="19"/>
  <c r="E19" i="19"/>
  <c r="E17" i="19"/>
  <c r="O96" i="20"/>
  <c r="O88" i="20"/>
  <c r="O80" i="20"/>
  <c r="O72" i="20"/>
  <c r="O64" i="20"/>
  <c r="O56" i="20"/>
  <c r="O48" i="20"/>
  <c r="O40" i="20"/>
  <c r="O32" i="20"/>
  <c r="O24" i="20"/>
  <c r="H88" i="20"/>
  <c r="H72" i="20"/>
  <c r="H56" i="20"/>
  <c r="H40" i="20"/>
  <c r="H24" i="20"/>
  <c r="M98" i="20"/>
  <c r="O98" i="20" s="1"/>
  <c r="M94" i="20"/>
  <c r="O94" i="20" s="1"/>
  <c r="M90" i="20"/>
  <c r="O90" i="20" s="1"/>
  <c r="M86" i="20"/>
  <c r="O86" i="20" s="1"/>
  <c r="M82" i="20"/>
  <c r="O82" i="20" s="1"/>
  <c r="M78" i="20"/>
  <c r="O78" i="20" s="1"/>
  <c r="M74" i="20"/>
  <c r="O74" i="20" s="1"/>
  <c r="M70" i="20"/>
  <c r="O70" i="20" s="1"/>
  <c r="M66" i="20"/>
  <c r="O66" i="20" s="1"/>
  <c r="M62" i="20"/>
  <c r="O62" i="20" s="1"/>
  <c r="M58" i="20"/>
  <c r="O58" i="20" s="1"/>
  <c r="M54" i="20"/>
  <c r="O54" i="20" s="1"/>
  <c r="M50" i="20"/>
  <c r="O50" i="20" s="1"/>
  <c r="M46" i="20"/>
  <c r="O46" i="20" s="1"/>
  <c r="M42" i="20"/>
  <c r="O42" i="20" s="1"/>
  <c r="M38" i="20"/>
  <c r="O38" i="20" s="1"/>
  <c r="M34" i="20"/>
  <c r="O34" i="20" s="1"/>
  <c r="M30" i="20"/>
  <c r="M26" i="20"/>
  <c r="O26" i="20" s="1"/>
  <c r="M22" i="20"/>
  <c r="O22" i="20" s="1"/>
  <c r="M18" i="20"/>
  <c r="O18" i="20" s="1"/>
  <c r="O97" i="20"/>
  <c r="O93" i="20"/>
  <c r="O89" i="20"/>
  <c r="O85" i="20"/>
  <c r="O81" i="20"/>
  <c r="O77" i="20"/>
  <c r="O73" i="20"/>
  <c r="O69" i="20"/>
  <c r="O65" i="20"/>
  <c r="O61" i="20"/>
  <c r="O57" i="20"/>
  <c r="O53" i="20"/>
  <c r="O49" i="20"/>
  <c r="O45" i="20"/>
  <c r="O41" i="20"/>
  <c r="O37" i="20"/>
  <c r="O33" i="20"/>
  <c r="O29" i="20"/>
  <c r="O25" i="20"/>
  <c r="O21" i="20"/>
  <c r="O17" i="20"/>
  <c r="O91" i="20"/>
  <c r="O83" i="20"/>
  <c r="O75" i="20"/>
  <c r="O67" i="20"/>
  <c r="O59" i="20"/>
  <c r="O51" i="20"/>
  <c r="O43" i="20"/>
  <c r="O35" i="20"/>
  <c r="H96" i="20"/>
  <c r="H80" i="20"/>
  <c r="H64" i="20"/>
  <c r="H48" i="20"/>
  <c r="H32" i="20"/>
  <c r="H93" i="20"/>
  <c r="H77" i="20"/>
  <c r="H61" i="20"/>
  <c r="H45" i="20"/>
  <c r="H29" i="20"/>
  <c r="O92" i="20"/>
  <c r="O84" i="20"/>
  <c r="O76" i="20"/>
  <c r="O68" i="20"/>
  <c r="O60" i="20"/>
  <c r="O52" i="20"/>
  <c r="O44" i="20"/>
  <c r="O36" i="20"/>
  <c r="O28" i="20"/>
  <c r="O20" i="20"/>
  <c r="H92" i="20"/>
  <c r="H84" i="20"/>
  <c r="H76" i="20"/>
  <c r="H68" i="20"/>
  <c r="H60" i="20"/>
  <c r="H52" i="20"/>
  <c r="H44" i="20"/>
  <c r="H36" i="20"/>
  <c r="H28" i="20"/>
  <c r="H20" i="20"/>
  <c r="O30" i="20"/>
  <c r="H85" i="20"/>
  <c r="H69" i="20"/>
  <c r="H53" i="20"/>
  <c r="H37" i="20"/>
  <c r="H21" i="20"/>
  <c r="H17" i="20"/>
  <c r="H95" i="20"/>
  <c r="H91" i="20"/>
  <c r="H87" i="20"/>
  <c r="H83" i="20"/>
  <c r="H79" i="20"/>
  <c r="H75" i="20"/>
  <c r="H71" i="20"/>
  <c r="H67" i="20"/>
  <c r="H63" i="20"/>
  <c r="H59" i="20"/>
  <c r="H55" i="20"/>
  <c r="H51" i="20"/>
  <c r="H47" i="20"/>
  <c r="H43" i="20"/>
  <c r="H39" i="20"/>
  <c r="H35" i="20"/>
  <c r="H31" i="20"/>
  <c r="H27" i="20"/>
  <c r="H23" i="20"/>
  <c r="H19" i="20"/>
  <c r="H97" i="20"/>
  <c r="H89" i="20"/>
  <c r="H81" i="20"/>
  <c r="H73" i="20"/>
  <c r="H65" i="20"/>
  <c r="H57" i="20"/>
  <c r="H49" i="20"/>
  <c r="H41" i="20"/>
  <c r="H33" i="20"/>
  <c r="H25" i="20"/>
  <c r="J84" i="16"/>
  <c r="K84" i="16" s="1"/>
  <c r="K44" i="16"/>
  <c r="K24" i="16"/>
  <c r="K71" i="16"/>
  <c r="K39" i="16"/>
  <c r="K78" i="16"/>
  <c r="K46" i="16"/>
  <c r="K26" i="16"/>
  <c r="K81" i="16"/>
  <c r="K65" i="16"/>
  <c r="K49" i="16"/>
  <c r="K33" i="16"/>
  <c r="K17" i="16"/>
  <c r="D84" i="16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C95" i="17"/>
  <c r="E95" i="17"/>
  <c r="F95" i="17"/>
  <c r="H95" i="17"/>
  <c r="I95" i="17"/>
  <c r="B95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14" i="17"/>
  <c r="K15" i="17"/>
  <c r="M15" i="17" s="1"/>
  <c r="K16" i="17"/>
  <c r="M16" i="17" s="1"/>
  <c r="K17" i="17"/>
  <c r="M17" i="17" s="1"/>
  <c r="K18" i="17"/>
  <c r="M18" i="17" s="1"/>
  <c r="K19" i="17"/>
  <c r="M19" i="17" s="1"/>
  <c r="K20" i="17"/>
  <c r="M20" i="17" s="1"/>
  <c r="K21" i="17"/>
  <c r="M21" i="17" s="1"/>
  <c r="K22" i="17"/>
  <c r="M22" i="17" s="1"/>
  <c r="K23" i="17"/>
  <c r="M23" i="17" s="1"/>
  <c r="K24" i="17"/>
  <c r="M24" i="17" s="1"/>
  <c r="K25" i="17"/>
  <c r="M25" i="17" s="1"/>
  <c r="K26" i="17"/>
  <c r="M26" i="17" s="1"/>
  <c r="K27" i="17"/>
  <c r="M27" i="17" s="1"/>
  <c r="K28" i="17"/>
  <c r="M28" i="17" s="1"/>
  <c r="K29" i="17"/>
  <c r="M29" i="17" s="1"/>
  <c r="K30" i="17"/>
  <c r="M30" i="17" s="1"/>
  <c r="K31" i="17"/>
  <c r="M31" i="17" s="1"/>
  <c r="K32" i="17"/>
  <c r="M32" i="17" s="1"/>
  <c r="K33" i="17"/>
  <c r="M33" i="17" s="1"/>
  <c r="K34" i="17"/>
  <c r="M34" i="17" s="1"/>
  <c r="K35" i="17"/>
  <c r="M35" i="17" s="1"/>
  <c r="K36" i="17"/>
  <c r="M36" i="17" s="1"/>
  <c r="K37" i="17"/>
  <c r="M37" i="17" s="1"/>
  <c r="K38" i="17"/>
  <c r="M38" i="17" s="1"/>
  <c r="K39" i="17"/>
  <c r="M39" i="17" s="1"/>
  <c r="K40" i="17"/>
  <c r="M40" i="17" s="1"/>
  <c r="K41" i="17"/>
  <c r="M41" i="17" s="1"/>
  <c r="K42" i="17"/>
  <c r="M42" i="17" s="1"/>
  <c r="K43" i="17"/>
  <c r="M43" i="17" s="1"/>
  <c r="K44" i="17"/>
  <c r="M44" i="17" s="1"/>
  <c r="K45" i="17"/>
  <c r="M45" i="17" s="1"/>
  <c r="K46" i="17"/>
  <c r="M46" i="17" s="1"/>
  <c r="K47" i="17"/>
  <c r="M47" i="17" s="1"/>
  <c r="K48" i="17"/>
  <c r="M48" i="17" s="1"/>
  <c r="K49" i="17"/>
  <c r="M49" i="17" s="1"/>
  <c r="K50" i="17"/>
  <c r="M50" i="17" s="1"/>
  <c r="K51" i="17"/>
  <c r="M51" i="17" s="1"/>
  <c r="K52" i="17"/>
  <c r="M52" i="17" s="1"/>
  <c r="K53" i="17"/>
  <c r="M53" i="17" s="1"/>
  <c r="K54" i="17"/>
  <c r="M54" i="17" s="1"/>
  <c r="K55" i="17"/>
  <c r="M55" i="17" s="1"/>
  <c r="K56" i="17"/>
  <c r="M56" i="17" s="1"/>
  <c r="K57" i="17"/>
  <c r="M57" i="17" s="1"/>
  <c r="K58" i="17"/>
  <c r="M58" i="17" s="1"/>
  <c r="K59" i="17"/>
  <c r="M59" i="17" s="1"/>
  <c r="K60" i="17"/>
  <c r="M60" i="17" s="1"/>
  <c r="K61" i="17"/>
  <c r="M61" i="17" s="1"/>
  <c r="K62" i="17"/>
  <c r="M62" i="17" s="1"/>
  <c r="K63" i="17"/>
  <c r="M63" i="17" s="1"/>
  <c r="K64" i="17"/>
  <c r="M64" i="17" s="1"/>
  <c r="K65" i="17"/>
  <c r="K66" i="17"/>
  <c r="M66" i="17" s="1"/>
  <c r="K67" i="17"/>
  <c r="M67" i="17" s="1"/>
  <c r="K68" i="17"/>
  <c r="M68" i="17" s="1"/>
  <c r="K69" i="17"/>
  <c r="M69" i="17" s="1"/>
  <c r="K70" i="17"/>
  <c r="M70" i="17" s="1"/>
  <c r="K71" i="17"/>
  <c r="M71" i="17" s="1"/>
  <c r="K72" i="17"/>
  <c r="M72" i="17" s="1"/>
  <c r="K73" i="17"/>
  <c r="M73" i="17" s="1"/>
  <c r="K74" i="17"/>
  <c r="M74" i="17" s="1"/>
  <c r="K75" i="17"/>
  <c r="M75" i="17" s="1"/>
  <c r="K76" i="17"/>
  <c r="M76" i="17" s="1"/>
  <c r="K77" i="17"/>
  <c r="M77" i="17" s="1"/>
  <c r="K78" i="17"/>
  <c r="M78" i="17" s="1"/>
  <c r="K79" i="17"/>
  <c r="M79" i="17" s="1"/>
  <c r="K80" i="17"/>
  <c r="M80" i="17" s="1"/>
  <c r="K81" i="17"/>
  <c r="M81" i="17" s="1"/>
  <c r="K82" i="17"/>
  <c r="M82" i="17" s="1"/>
  <c r="K83" i="17"/>
  <c r="M83" i="17" s="1"/>
  <c r="K84" i="17"/>
  <c r="M84" i="17" s="1"/>
  <c r="K85" i="17"/>
  <c r="M85" i="17" s="1"/>
  <c r="K86" i="17"/>
  <c r="M86" i="17" s="1"/>
  <c r="K87" i="17"/>
  <c r="M87" i="17" s="1"/>
  <c r="K88" i="17"/>
  <c r="M88" i="17" s="1"/>
  <c r="K89" i="17"/>
  <c r="M89" i="17" s="1"/>
  <c r="K90" i="17"/>
  <c r="M90" i="17" s="1"/>
  <c r="K91" i="17"/>
  <c r="M91" i="17" s="1"/>
  <c r="K92" i="17"/>
  <c r="M92" i="17" s="1"/>
  <c r="K93" i="17"/>
  <c r="M93" i="17" s="1"/>
  <c r="K94" i="17"/>
  <c r="M94" i="17" s="1"/>
  <c r="K14" i="17"/>
  <c r="M14" i="17" s="1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14" i="17"/>
  <c r="D14" i="17"/>
  <c r="J95" i="17" l="1"/>
  <c r="L95" i="17"/>
  <c r="K95" i="17"/>
  <c r="K13" i="16"/>
  <c r="K29" i="16"/>
  <c r="K45" i="16"/>
  <c r="K61" i="16"/>
  <c r="K77" i="16"/>
  <c r="K22" i="16"/>
  <c r="K38" i="16"/>
  <c r="K70" i="16"/>
  <c r="K31" i="16"/>
  <c r="K63" i="16"/>
  <c r="K20" i="16"/>
  <c r="K40" i="16"/>
  <c r="K60" i="16"/>
  <c r="K68" i="16"/>
  <c r="K42" i="16"/>
  <c r="K35" i="16"/>
  <c r="K21" i="16"/>
  <c r="K37" i="16"/>
  <c r="K53" i="16"/>
  <c r="K69" i="16"/>
  <c r="K14" i="16"/>
  <c r="K30" i="16"/>
  <c r="K54" i="16"/>
  <c r="K15" i="16"/>
  <c r="K47" i="16"/>
  <c r="K83" i="16"/>
  <c r="K28" i="16"/>
  <c r="K52" i="16"/>
  <c r="K72" i="16"/>
  <c r="K66" i="16"/>
  <c r="K59" i="16"/>
  <c r="K25" i="16"/>
  <c r="K41" i="16"/>
  <c r="K57" i="16"/>
  <c r="K73" i="16"/>
  <c r="K18" i="16"/>
  <c r="K34" i="16"/>
  <c r="K62" i="16"/>
  <c r="K23" i="16"/>
  <c r="K55" i="16"/>
  <c r="K16" i="16"/>
  <c r="K36" i="16"/>
  <c r="K56" i="16"/>
  <c r="K76" i="16"/>
  <c r="K74" i="16"/>
  <c r="K67" i="16"/>
  <c r="K27" i="16"/>
  <c r="K12" i="16"/>
  <c r="K32" i="16"/>
  <c r="K48" i="16"/>
  <c r="K64" i="16"/>
  <c r="K80" i="16"/>
  <c r="K50" i="16"/>
  <c r="K82" i="16"/>
  <c r="K43" i="16"/>
  <c r="K75" i="16"/>
  <c r="K58" i="16"/>
  <c r="K19" i="16"/>
  <c r="K51" i="16"/>
  <c r="K79" i="16"/>
  <c r="M65" i="17"/>
  <c r="I93" i="15"/>
  <c r="H93" i="15"/>
  <c r="J93" i="15" s="1"/>
  <c r="I92" i="15"/>
  <c r="H92" i="15"/>
  <c r="J92" i="15" s="1"/>
  <c r="I91" i="15"/>
  <c r="H91" i="15"/>
  <c r="J91" i="15" s="1"/>
  <c r="I90" i="15"/>
  <c r="H90" i="15"/>
  <c r="J90" i="15" s="1"/>
  <c r="I89" i="15"/>
  <c r="H89" i="15"/>
  <c r="J89" i="15" s="1"/>
  <c r="I88" i="15"/>
  <c r="H88" i="15"/>
  <c r="J88" i="15" s="1"/>
  <c r="I87" i="15"/>
  <c r="H87" i="15"/>
  <c r="J87" i="15" s="1"/>
  <c r="I86" i="15"/>
  <c r="H86" i="15"/>
  <c r="J86" i="15" s="1"/>
  <c r="I85" i="15"/>
  <c r="H85" i="15"/>
  <c r="J85" i="15" s="1"/>
  <c r="I84" i="15"/>
  <c r="H84" i="15"/>
  <c r="J84" i="15" s="1"/>
  <c r="I83" i="15"/>
  <c r="H83" i="15"/>
  <c r="J83" i="15" s="1"/>
  <c r="I82" i="15"/>
  <c r="H82" i="15"/>
  <c r="J82" i="15" s="1"/>
  <c r="I81" i="15"/>
  <c r="H81" i="15"/>
  <c r="J81" i="15" s="1"/>
  <c r="I80" i="15"/>
  <c r="H80" i="15"/>
  <c r="J80" i="15" s="1"/>
  <c r="I79" i="15"/>
  <c r="H79" i="15"/>
  <c r="J79" i="15" s="1"/>
  <c r="I78" i="15"/>
  <c r="H78" i="15"/>
  <c r="J78" i="15" s="1"/>
  <c r="I77" i="15"/>
  <c r="H77" i="15"/>
  <c r="J77" i="15" s="1"/>
  <c r="I76" i="15"/>
  <c r="H76" i="15"/>
  <c r="J76" i="15" s="1"/>
  <c r="I75" i="15"/>
  <c r="H75" i="15"/>
  <c r="J75" i="15" s="1"/>
  <c r="I74" i="15"/>
  <c r="H74" i="15"/>
  <c r="J74" i="15" s="1"/>
  <c r="I73" i="15"/>
  <c r="H73" i="15"/>
  <c r="J73" i="15" s="1"/>
  <c r="I72" i="15"/>
  <c r="H72" i="15"/>
  <c r="J72" i="15" s="1"/>
  <c r="I71" i="15"/>
  <c r="H71" i="15"/>
  <c r="J71" i="15" s="1"/>
  <c r="I70" i="15"/>
  <c r="H70" i="15"/>
  <c r="J70" i="15" s="1"/>
  <c r="I69" i="15"/>
  <c r="H69" i="15"/>
  <c r="J69" i="15" s="1"/>
  <c r="I68" i="15"/>
  <c r="H68" i="15"/>
  <c r="J68" i="15" s="1"/>
  <c r="I67" i="15"/>
  <c r="H67" i="15"/>
  <c r="J67" i="15" s="1"/>
  <c r="I66" i="15"/>
  <c r="H66" i="15"/>
  <c r="J66" i="15" s="1"/>
  <c r="I65" i="15"/>
  <c r="H65" i="15"/>
  <c r="J65" i="15" s="1"/>
  <c r="I64" i="15"/>
  <c r="H64" i="15"/>
  <c r="J64" i="15" s="1"/>
  <c r="I63" i="15"/>
  <c r="H63" i="15"/>
  <c r="J63" i="15" s="1"/>
  <c r="I62" i="15"/>
  <c r="H62" i="15"/>
  <c r="J62" i="15" s="1"/>
  <c r="I61" i="15"/>
  <c r="H61" i="15"/>
  <c r="J61" i="15" s="1"/>
  <c r="I60" i="15"/>
  <c r="H60" i="15"/>
  <c r="J60" i="15" s="1"/>
  <c r="I59" i="15"/>
  <c r="H59" i="15"/>
  <c r="J59" i="15" s="1"/>
  <c r="I58" i="15"/>
  <c r="H58" i="15"/>
  <c r="J58" i="15" s="1"/>
  <c r="I57" i="15"/>
  <c r="H57" i="15"/>
  <c r="J57" i="15" s="1"/>
  <c r="I56" i="15"/>
  <c r="H56" i="15"/>
  <c r="J56" i="15" s="1"/>
  <c r="I55" i="15"/>
  <c r="H55" i="15"/>
  <c r="J55" i="15" s="1"/>
  <c r="I54" i="15"/>
  <c r="H54" i="15"/>
  <c r="J54" i="15" s="1"/>
  <c r="I53" i="15"/>
  <c r="H53" i="15"/>
  <c r="J53" i="15" s="1"/>
  <c r="I52" i="15"/>
  <c r="H52" i="15"/>
  <c r="J52" i="15" s="1"/>
  <c r="I51" i="15"/>
  <c r="H51" i="15"/>
  <c r="J51" i="15" s="1"/>
  <c r="I50" i="15"/>
  <c r="H50" i="15"/>
  <c r="J50" i="15" s="1"/>
  <c r="I49" i="15"/>
  <c r="H49" i="15"/>
  <c r="J49" i="15" s="1"/>
  <c r="I48" i="15"/>
  <c r="H48" i="15"/>
  <c r="J48" i="15" s="1"/>
  <c r="I47" i="15"/>
  <c r="H47" i="15"/>
  <c r="J47" i="15" s="1"/>
  <c r="I46" i="15"/>
  <c r="H46" i="15"/>
  <c r="J46" i="15" s="1"/>
  <c r="I45" i="15"/>
  <c r="H45" i="15"/>
  <c r="J45" i="15" s="1"/>
  <c r="I44" i="15"/>
  <c r="H44" i="15"/>
  <c r="J44" i="15" s="1"/>
  <c r="I43" i="15"/>
  <c r="H43" i="15"/>
  <c r="J43" i="15" s="1"/>
  <c r="I42" i="15"/>
  <c r="H42" i="15"/>
  <c r="J42" i="15" s="1"/>
  <c r="I41" i="15"/>
  <c r="H41" i="15"/>
  <c r="J41" i="15" s="1"/>
  <c r="I40" i="15"/>
  <c r="H40" i="15"/>
  <c r="J40" i="15" s="1"/>
  <c r="I39" i="15"/>
  <c r="H39" i="15"/>
  <c r="J39" i="15" s="1"/>
  <c r="I38" i="15"/>
  <c r="H38" i="15"/>
  <c r="J38" i="15" s="1"/>
  <c r="I37" i="15"/>
  <c r="H37" i="15"/>
  <c r="J37" i="15" s="1"/>
  <c r="I36" i="15"/>
  <c r="H36" i="15"/>
  <c r="J36" i="15" s="1"/>
  <c r="I35" i="15"/>
  <c r="H35" i="15"/>
  <c r="J35" i="15" s="1"/>
  <c r="I34" i="15"/>
  <c r="H34" i="15"/>
  <c r="J34" i="15" s="1"/>
  <c r="I33" i="15"/>
  <c r="H33" i="15"/>
  <c r="J33" i="15" s="1"/>
  <c r="I32" i="15"/>
  <c r="H32" i="15"/>
  <c r="J32" i="15" s="1"/>
  <c r="I31" i="15"/>
  <c r="H31" i="15"/>
  <c r="J31" i="15" s="1"/>
  <c r="I30" i="15"/>
  <c r="H30" i="15"/>
  <c r="J30" i="15" s="1"/>
  <c r="I29" i="15"/>
  <c r="H29" i="15"/>
  <c r="J29" i="15" s="1"/>
  <c r="I28" i="15"/>
  <c r="H28" i="15"/>
  <c r="J28" i="15" s="1"/>
  <c r="I27" i="15"/>
  <c r="H27" i="15"/>
  <c r="J27" i="15" s="1"/>
  <c r="I26" i="15"/>
  <c r="H26" i="15"/>
  <c r="J26" i="15" s="1"/>
  <c r="I25" i="15"/>
  <c r="H25" i="15"/>
  <c r="J25" i="15" s="1"/>
  <c r="I24" i="15"/>
  <c r="H24" i="15"/>
  <c r="J24" i="15" s="1"/>
  <c r="I23" i="15"/>
  <c r="H23" i="15"/>
  <c r="J23" i="15" s="1"/>
  <c r="I22" i="15"/>
  <c r="H22" i="15"/>
  <c r="J22" i="15" s="1"/>
  <c r="I21" i="15"/>
  <c r="H21" i="15"/>
  <c r="J21" i="15" s="1"/>
  <c r="I20" i="15"/>
  <c r="H20" i="15"/>
  <c r="J20" i="15" s="1"/>
  <c r="I19" i="15"/>
  <c r="H19" i="15"/>
  <c r="J19" i="15" s="1"/>
  <c r="I18" i="15"/>
  <c r="H18" i="15"/>
  <c r="J18" i="15" s="1"/>
  <c r="I17" i="15"/>
  <c r="H17" i="15"/>
  <c r="J17" i="15" s="1"/>
  <c r="I16" i="15"/>
  <c r="H16" i="15"/>
  <c r="J16" i="15" s="1"/>
  <c r="I15" i="15"/>
  <c r="H15" i="15"/>
  <c r="J15" i="15" s="1"/>
  <c r="I14" i="15"/>
  <c r="H14" i="15"/>
  <c r="J14" i="15" s="1"/>
  <c r="I13" i="15"/>
  <c r="H13" i="15"/>
  <c r="J13" i="15" s="1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C94" i="15"/>
  <c r="E94" i="15"/>
  <c r="F94" i="15"/>
  <c r="G94" i="15"/>
  <c r="B94" i="15"/>
  <c r="G17" i="14"/>
  <c r="G14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6" i="14"/>
  <c r="G1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C95" i="14"/>
  <c r="E95" i="14"/>
  <c r="F95" i="14"/>
  <c r="G95" i="14"/>
  <c r="H95" i="14"/>
  <c r="I95" i="14"/>
  <c r="J95" i="14"/>
  <c r="B95" i="14"/>
  <c r="J94" i="15" l="1"/>
  <c r="K94" i="15" s="1"/>
  <c r="K16" i="15"/>
  <c r="K20" i="15"/>
  <c r="K24" i="15"/>
  <c r="K26" i="15"/>
  <c r="K28" i="15"/>
  <c r="K30" i="15"/>
  <c r="K32" i="15"/>
  <c r="K34" i="15"/>
  <c r="K36" i="15"/>
  <c r="K38" i="15"/>
  <c r="K39" i="15"/>
  <c r="K41" i="15"/>
  <c r="K43" i="15"/>
  <c r="K45" i="15"/>
  <c r="K47" i="15"/>
  <c r="K49" i="15"/>
  <c r="K51" i="15"/>
  <c r="K53" i="15"/>
  <c r="K55" i="15"/>
  <c r="K57" i="15"/>
  <c r="K59" i="15"/>
  <c r="K61" i="15"/>
  <c r="K62" i="15"/>
  <c r="K63" i="15"/>
  <c r="K64" i="15"/>
  <c r="K65" i="15"/>
  <c r="K66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D95" i="14"/>
  <c r="D94" i="15"/>
  <c r="I94" i="15"/>
  <c r="H94" i="15"/>
  <c r="V91" i="13"/>
  <c r="V90" i="13"/>
  <c r="V89" i="13"/>
  <c r="V88" i="13"/>
  <c r="V87" i="13"/>
  <c r="V86" i="13"/>
  <c r="V85" i="13"/>
  <c r="V84" i="13"/>
  <c r="V83" i="13"/>
  <c r="V82" i="13"/>
  <c r="V81" i="13"/>
  <c r="V80" i="13"/>
  <c r="V79" i="13"/>
  <c r="V78" i="13"/>
  <c r="V77" i="13"/>
  <c r="V76" i="13"/>
  <c r="V75" i="13"/>
  <c r="V74" i="13"/>
  <c r="V73" i="13"/>
  <c r="V72" i="13"/>
  <c r="V71" i="13"/>
  <c r="V70" i="13"/>
  <c r="V6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T93" i="13"/>
  <c r="U93" i="13"/>
  <c r="V29" i="13"/>
  <c r="V28" i="13"/>
  <c r="V27" i="13"/>
  <c r="V26" i="13"/>
  <c r="V25" i="13"/>
  <c r="V24" i="13"/>
  <c r="V23" i="13"/>
  <c r="V22" i="13"/>
  <c r="V21" i="13"/>
  <c r="V19" i="13"/>
  <c r="V18" i="13"/>
  <c r="V17" i="13"/>
  <c r="V16" i="13"/>
  <c r="V15" i="13"/>
  <c r="V14" i="13"/>
  <c r="V13" i="13"/>
  <c r="V12" i="13"/>
  <c r="V93" i="13" s="1"/>
  <c r="S77" i="13"/>
  <c r="S52" i="13"/>
  <c r="S33" i="13"/>
  <c r="S32" i="13"/>
  <c r="S30" i="13"/>
  <c r="S22" i="13"/>
  <c r="S14" i="13"/>
  <c r="S12" i="13"/>
  <c r="S93" i="13" s="1"/>
  <c r="R93" i="13"/>
  <c r="P93" i="13"/>
  <c r="Q93" i="13"/>
  <c r="O93" i="13"/>
  <c r="N93" i="13"/>
  <c r="M86" i="13"/>
  <c r="M85" i="13"/>
  <c r="M83" i="13"/>
  <c r="M80" i="13"/>
  <c r="M77" i="13"/>
  <c r="M66" i="13"/>
  <c r="M64" i="13"/>
  <c r="M57" i="13"/>
  <c r="M52" i="13"/>
  <c r="M47" i="13"/>
  <c r="M46" i="13"/>
  <c r="M45" i="13"/>
  <c r="M41" i="13"/>
  <c r="M39" i="13"/>
  <c r="M38" i="13"/>
  <c r="M33" i="13"/>
  <c r="M32" i="13"/>
  <c r="M31" i="13"/>
  <c r="M30" i="13"/>
  <c r="M22" i="13"/>
  <c r="M17" i="13"/>
  <c r="M19" i="13"/>
  <c r="M14" i="13"/>
  <c r="M12" i="13"/>
  <c r="M93" i="13" s="1"/>
  <c r="L93" i="13"/>
  <c r="K93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0" i="13"/>
  <c r="J69" i="13"/>
  <c r="J68" i="13"/>
  <c r="J67" i="13"/>
  <c r="J66" i="13"/>
  <c r="J65" i="13"/>
  <c r="J64" i="13"/>
  <c r="J63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8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7" i="13"/>
  <c r="J23" i="13"/>
  <c r="J22" i="13"/>
  <c r="J21" i="13"/>
  <c r="J19" i="13"/>
  <c r="J15" i="13"/>
  <c r="J18" i="13"/>
  <c r="J17" i="13"/>
  <c r="J16" i="13"/>
  <c r="J14" i="13"/>
  <c r="J13" i="13"/>
  <c r="J12" i="13"/>
  <c r="J93" i="13" s="1"/>
  <c r="I93" i="13"/>
  <c r="H93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93" i="13" s="1"/>
  <c r="F93" i="13"/>
  <c r="E93" i="13"/>
  <c r="K60" i="15" l="1"/>
  <c r="K56" i="15"/>
  <c r="K52" i="15"/>
  <c r="K48" i="15"/>
  <c r="K44" i="15"/>
  <c r="K40" i="15"/>
  <c r="K35" i="15"/>
  <c r="K31" i="15"/>
  <c r="K27" i="15"/>
  <c r="K23" i="15"/>
  <c r="K19" i="15"/>
  <c r="K15" i="15"/>
  <c r="K22" i="15"/>
  <c r="K18" i="15"/>
  <c r="K14" i="15"/>
  <c r="K67" i="15"/>
  <c r="K58" i="15"/>
  <c r="K54" i="15"/>
  <c r="K50" i="15"/>
  <c r="K46" i="15"/>
  <c r="K42" i="15"/>
  <c r="K37" i="15"/>
  <c r="K33" i="15"/>
  <c r="K29" i="15"/>
  <c r="K25" i="15"/>
  <c r="K21" i="15"/>
  <c r="K17" i="15"/>
  <c r="K13" i="15"/>
  <c r="D93" i="13"/>
  <c r="C93" i="13"/>
  <c r="B93" i="13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8" i="12"/>
  <c r="L19" i="12"/>
  <c r="L17" i="12"/>
  <c r="L16" i="12"/>
  <c r="L15" i="12"/>
  <c r="L14" i="12"/>
  <c r="L13" i="12"/>
  <c r="L12" i="12"/>
  <c r="L93" i="12" s="1"/>
  <c r="K93" i="12"/>
  <c r="J93" i="12"/>
  <c r="H23" i="12"/>
  <c r="H22" i="12"/>
  <c r="H19" i="12"/>
  <c r="H18" i="12"/>
  <c r="H17" i="12"/>
  <c r="H16" i="12"/>
  <c r="H15" i="12"/>
  <c r="H14" i="12"/>
  <c r="H13" i="12"/>
  <c r="H12" i="12"/>
  <c r="H93" i="12" s="1"/>
  <c r="G93" i="12"/>
  <c r="F93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2" i="12"/>
  <c r="D33" i="12"/>
  <c r="D30" i="12"/>
  <c r="D31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C93" i="12"/>
  <c r="B93" i="12"/>
  <c r="K84" i="11" l="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84" i="11" s="1"/>
  <c r="L29" i="11"/>
  <c r="L36" i="11"/>
  <c r="L37" i="11"/>
  <c r="L42" i="11"/>
  <c r="L43" i="11"/>
  <c r="L44" i="11"/>
  <c r="L45" i="11"/>
  <c r="L52" i="11"/>
  <c r="L53" i="11"/>
  <c r="L54" i="11"/>
  <c r="L56" i="11"/>
  <c r="L55" i="11"/>
  <c r="L68" i="11"/>
  <c r="L64" i="11"/>
  <c r="L63" i="11"/>
  <c r="L62" i="11"/>
  <c r="L58" i="11"/>
  <c r="J84" i="11"/>
  <c r="H55" i="11"/>
  <c r="H54" i="11"/>
  <c r="H45" i="11"/>
  <c r="H21" i="11"/>
  <c r="H20" i="11"/>
  <c r="H19" i="11"/>
  <c r="H18" i="11"/>
  <c r="H17" i="11"/>
  <c r="H16" i="11"/>
  <c r="H15" i="11"/>
  <c r="H14" i="11"/>
  <c r="H13" i="11"/>
  <c r="H12" i="11"/>
  <c r="H84" i="11" s="1"/>
  <c r="H22" i="11"/>
  <c r="H23" i="11"/>
  <c r="H24" i="11"/>
  <c r="H25" i="11"/>
  <c r="H26" i="11"/>
  <c r="H27" i="11"/>
  <c r="H28" i="11"/>
  <c r="H29" i="11"/>
  <c r="H37" i="11"/>
  <c r="H36" i="11"/>
  <c r="H42" i="11"/>
  <c r="H43" i="11"/>
  <c r="H44" i="11"/>
  <c r="H52" i="11"/>
  <c r="H56" i="11"/>
  <c r="H62" i="11"/>
  <c r="H63" i="11"/>
  <c r="H64" i="11"/>
  <c r="H68" i="11"/>
  <c r="H77" i="11"/>
  <c r="G84" i="11"/>
  <c r="F84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C84" i="11"/>
  <c r="B84" i="11"/>
  <c r="D16" i="11"/>
  <c r="D15" i="11"/>
  <c r="D14" i="11"/>
  <c r="D13" i="11"/>
  <c r="D12" i="11"/>
  <c r="D84" i="11" s="1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 l="1"/>
  <c r="F93" i="9"/>
  <c r="E93" i="9"/>
  <c r="D93" i="9"/>
  <c r="C93" i="9"/>
  <c r="B93" i="9"/>
  <c r="U83" i="8"/>
  <c r="T83" i="8"/>
  <c r="S83" i="8"/>
  <c r="R83" i="8"/>
  <c r="Q83" i="8"/>
  <c r="P83" i="8"/>
  <c r="O83" i="8"/>
  <c r="N83" i="8"/>
  <c r="M83" i="8"/>
  <c r="K83" i="8"/>
  <c r="L83" i="8"/>
  <c r="J76" i="8"/>
  <c r="J67" i="8"/>
  <c r="J63" i="8"/>
  <c r="J62" i="8"/>
  <c r="J61" i="8"/>
  <c r="H83" i="8"/>
  <c r="J57" i="8"/>
  <c r="J56" i="8"/>
  <c r="J55" i="8"/>
  <c r="J54" i="8"/>
  <c r="J53" i="8"/>
  <c r="J52" i="8"/>
  <c r="J51" i="8"/>
  <c r="J44" i="8"/>
  <c r="J43" i="8"/>
  <c r="J42" i="8"/>
  <c r="J41" i="8"/>
  <c r="J36" i="8"/>
  <c r="J35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I83" i="8"/>
  <c r="G83" i="8"/>
  <c r="F83" i="8"/>
  <c r="E83" i="8"/>
  <c r="D83" i="8"/>
  <c r="C83" i="8"/>
  <c r="J11" i="8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AD91" i="7"/>
  <c r="AD90" i="7"/>
  <c r="AD89" i="7"/>
  <c r="AD88" i="7"/>
  <c r="AD87" i="7"/>
  <c r="AD86" i="7"/>
  <c r="AD85" i="7"/>
  <c r="AD84" i="7"/>
  <c r="AD83" i="7"/>
  <c r="AD82" i="7"/>
  <c r="AD81" i="7"/>
  <c r="AD80" i="7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AD63" i="7"/>
  <c r="AD62" i="7"/>
  <c r="AD61" i="7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AD44" i="7"/>
  <c r="AD43" i="7"/>
  <c r="AD42" i="7"/>
  <c r="AD41" i="7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C93" i="7"/>
  <c r="AB93" i="7"/>
  <c r="AD14" i="7"/>
  <c r="AD13" i="7"/>
  <c r="T93" i="6" l="1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K93" i="5" l="1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93" i="5" s="1"/>
  <c r="I93" i="5"/>
  <c r="H93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93" i="5" s="1"/>
  <c r="F93" i="5"/>
  <c r="E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93" i="5" s="1"/>
  <c r="C93" i="5"/>
  <c r="B93" i="5"/>
  <c r="D41" i="4"/>
  <c r="G41" i="4"/>
  <c r="J41" i="4"/>
  <c r="D42" i="4"/>
  <c r="G42" i="4"/>
  <c r="J42" i="4"/>
  <c r="D43" i="4"/>
  <c r="G43" i="4"/>
  <c r="J43" i="4"/>
  <c r="D44" i="4"/>
  <c r="G44" i="4"/>
  <c r="J44" i="4"/>
  <c r="D45" i="4"/>
  <c r="G45" i="4"/>
  <c r="J45" i="4"/>
  <c r="D46" i="4"/>
  <c r="G46" i="4"/>
  <c r="J46" i="4"/>
  <c r="D47" i="4"/>
  <c r="G47" i="4"/>
  <c r="J47" i="4"/>
  <c r="D48" i="4"/>
  <c r="G48" i="4"/>
  <c r="J48" i="4"/>
  <c r="D49" i="4"/>
  <c r="G49" i="4"/>
  <c r="J49" i="4"/>
  <c r="D50" i="4"/>
  <c r="G50" i="4"/>
  <c r="J50" i="4"/>
  <c r="D51" i="4"/>
  <c r="G51" i="4"/>
  <c r="J51" i="4"/>
  <c r="D52" i="4"/>
  <c r="G52" i="4"/>
  <c r="J52" i="4"/>
  <c r="D53" i="4"/>
  <c r="G53" i="4"/>
  <c r="J53" i="4"/>
  <c r="D54" i="4"/>
  <c r="G54" i="4"/>
  <c r="J54" i="4"/>
  <c r="D55" i="4"/>
  <c r="G55" i="4"/>
  <c r="J55" i="4"/>
  <c r="D56" i="4"/>
  <c r="G56" i="4"/>
  <c r="J56" i="4"/>
  <c r="D57" i="4"/>
  <c r="G57" i="4"/>
  <c r="J57" i="4"/>
  <c r="D58" i="4"/>
  <c r="G58" i="4"/>
  <c r="J58" i="4"/>
  <c r="D59" i="4"/>
  <c r="G59" i="4"/>
  <c r="J59" i="4"/>
  <c r="D60" i="4"/>
  <c r="G60" i="4"/>
  <c r="J60" i="4"/>
  <c r="D61" i="4"/>
  <c r="G61" i="4"/>
  <c r="J61" i="4"/>
  <c r="D62" i="4"/>
  <c r="G62" i="4"/>
  <c r="D63" i="4"/>
  <c r="G63" i="4"/>
  <c r="D64" i="4"/>
  <c r="G64" i="4"/>
  <c r="D65" i="4"/>
  <c r="G65" i="4"/>
  <c r="G66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84" i="4" s="1"/>
  <c r="I84" i="4"/>
  <c r="H84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84" i="4" s="1"/>
  <c r="E84" i="4"/>
  <c r="F84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84" i="4" s="1"/>
  <c r="C84" i="4"/>
  <c r="B84" i="4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M21" i="3"/>
  <c r="M20" i="3"/>
  <c r="M19" i="3"/>
  <c r="M18" i="3"/>
  <c r="M17" i="3"/>
  <c r="M16" i="3"/>
  <c r="M15" i="3"/>
  <c r="M14" i="3"/>
  <c r="M13" i="3"/>
  <c r="M12" i="3"/>
  <c r="J77" i="3"/>
  <c r="J76" i="3"/>
  <c r="J75" i="3"/>
  <c r="J74" i="3"/>
  <c r="J73" i="3"/>
  <c r="J72" i="3"/>
  <c r="J71" i="3"/>
  <c r="J70" i="3"/>
  <c r="J69" i="3"/>
  <c r="J68" i="3"/>
  <c r="J67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 l="1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B93" i="3"/>
  <c r="C93" i="3"/>
  <c r="D21" i="3"/>
  <c r="D20" i="3"/>
  <c r="D19" i="3"/>
  <c r="D18" i="3"/>
  <c r="D17" i="3"/>
  <c r="D16" i="3"/>
  <c r="D15" i="3"/>
  <c r="D14" i="3"/>
  <c r="D13" i="3"/>
  <c r="D12" i="3"/>
  <c r="Q93" i="3"/>
  <c r="R93" i="3"/>
  <c r="O93" i="3"/>
  <c r="N93" i="3"/>
  <c r="L93" i="3"/>
  <c r="K93" i="3"/>
  <c r="I93" i="3"/>
  <c r="H93" i="3"/>
  <c r="S20" i="2" l="1"/>
  <c r="R84" i="2"/>
  <c r="O84" i="2"/>
  <c r="L84" i="2"/>
  <c r="K84" i="2"/>
  <c r="I84" i="2"/>
  <c r="H84" i="2"/>
  <c r="F84" i="2"/>
  <c r="E84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C84" i="2"/>
  <c r="B84" i="2"/>
  <c r="S71" i="2"/>
  <c r="S74" i="2"/>
  <c r="S75" i="2"/>
  <c r="S76" i="2"/>
  <c r="S78" i="2"/>
  <c r="S79" i="2"/>
  <c r="S82" i="2"/>
  <c r="S81" i="2"/>
  <c r="S80" i="2"/>
  <c r="S72" i="2"/>
  <c r="S70" i="2"/>
  <c r="S73" i="2"/>
  <c r="S77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49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19" i="2"/>
  <c r="S18" i="2"/>
  <c r="S17" i="2"/>
  <c r="S16" i="2"/>
  <c r="S15" i="2"/>
  <c r="S14" i="2"/>
  <c r="S13" i="2"/>
  <c r="S12" i="2"/>
  <c r="P83" i="2"/>
  <c r="P82" i="2"/>
  <c r="P81" i="2"/>
  <c r="P80" i="2"/>
  <c r="P79" i="2"/>
  <c r="P78" i="2"/>
  <c r="P77" i="2"/>
  <c r="P76" i="2"/>
  <c r="P75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M83" i="2"/>
  <c r="M68" i="2"/>
  <c r="M43" i="2"/>
  <c r="M40" i="2"/>
  <c r="M39" i="2"/>
  <c r="M38" i="2"/>
  <c r="M37" i="2"/>
  <c r="M36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J83" i="2"/>
  <c r="J82" i="2"/>
  <c r="J81" i="2"/>
  <c r="J80" i="2"/>
  <c r="J79" i="2"/>
  <c r="J78" i="2"/>
  <c r="J77" i="2"/>
  <c r="J75" i="2"/>
  <c r="J76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45" i="2"/>
  <c r="J44" i="2"/>
  <c r="J43" i="2"/>
  <c r="J42" i="2"/>
  <c r="J40" i="2"/>
  <c r="J39" i="2"/>
  <c r="J38" i="2"/>
  <c r="J37" i="2"/>
  <c r="J36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G83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47" i="2"/>
  <c r="G46" i="2"/>
  <c r="G45" i="2"/>
  <c r="G44" i="2"/>
  <c r="G43" i="2"/>
  <c r="G42" i="2"/>
  <c r="G40" i="2"/>
  <c r="G39" i="2"/>
  <c r="G38" i="2"/>
  <c r="G37" i="2"/>
  <c r="G36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AD12" i="7"/>
  <c r="S83" i="2" l="1"/>
</calcChain>
</file>

<file path=xl/sharedStrings.xml><?xml version="1.0" encoding="utf-8"?>
<sst xmlns="http://schemas.openxmlformats.org/spreadsheetml/2006/main" count="7318" uniqueCount="1440">
  <si>
    <t>TABLO 1</t>
  </si>
  <si>
    <t>2003 YILI  GENEL CALISMALARI (MESLEKLERE GORE)</t>
  </si>
  <si>
    <t>TABLE 1</t>
  </si>
  <si>
    <t>YEAR 2003 GENERAL ACTIVITIES (BY OCCUPATION)</t>
  </si>
  <si>
    <t>MESLEKLER</t>
  </si>
  <si>
    <t>OCCUPATIONS</t>
  </si>
  <si>
    <t>KİMYAGER VE FİZİKÇİ</t>
  </si>
  <si>
    <t>MİMAR,MÜHENDİS</t>
  </si>
  <si>
    <t>TEKNİK RESSAMLAR</t>
  </si>
  <si>
    <t>TOPOĞRAFLAR VE TEKNİSYENLER</t>
  </si>
  <si>
    <t>HEKİMLER,VETERİNERLER VE İLGİLİ PER.</t>
  </si>
  <si>
    <t>ECZACI,ECZACI YRD. VE BES. UZM.</t>
  </si>
  <si>
    <t>HEMŞİRE,EBE VE TIP TEKNİSYENLERİ</t>
  </si>
  <si>
    <t>ÖTEKİ PROFESYONEL TEKNİK VE İLGİLİ PER.</t>
  </si>
  <si>
    <t>YÖNETİCİLER</t>
  </si>
  <si>
    <t>DAKTİLOLAR VE BİLGİSAYAR OPERATÖRLERİ</t>
  </si>
  <si>
    <t>MUHASEBECİ VE KASADAR</t>
  </si>
  <si>
    <t>NAKLİYE VE HABERLEŞME ELEMANLARI</t>
  </si>
  <si>
    <t>BÜRO NEZARETÇİLERİ VE BÜRO ELEMANLARI</t>
  </si>
  <si>
    <t>SATIŞ İŞÇİLERİ</t>
  </si>
  <si>
    <t>AŞÇILAR</t>
  </si>
  <si>
    <t>GARSONLAR VE BARMENLER</t>
  </si>
  <si>
    <t>ÖTEKİ HİZMET İŞÇİLERİ</t>
  </si>
  <si>
    <t>TARIM,ORMAN İŞÇİSİ,BALIKÇI,AVCI</t>
  </si>
  <si>
    <t>ÜRETİM NEZARETÇİLERİ VE USTA BAŞILAR</t>
  </si>
  <si>
    <t>MADENCİLER-TAŞ OCAKLARI</t>
  </si>
  <si>
    <t xml:space="preserve">METAL İŞLEMCİLERİ </t>
  </si>
  <si>
    <t>AĞAÇ HAZIRLAMA İŞÇİLERİ</t>
  </si>
  <si>
    <t>KAĞIT HAMURU VE KAĞIT İMALİ İŞÇİLERİ</t>
  </si>
  <si>
    <t xml:space="preserve">KİMYASAL İŞLEMCİLER VE İLGİLİ İŞÇİLER </t>
  </si>
  <si>
    <t xml:space="preserve">ELYAF HAZIRLAYICI İPLİKÇİ </t>
  </si>
  <si>
    <t>DOKUMACI,ÖRÜCÜ VE İLGİLİ İŞÇİLER</t>
  </si>
  <si>
    <t>KASARLAYICI,BOYACI VE ÖTEKİ DOK.</t>
  </si>
  <si>
    <t>DEBAĞLAR VE DERİ İŞÇİLERİ</t>
  </si>
  <si>
    <t>DEĞİRMEN,FIRIN,İÇKİ BE BESİN İŞÇİLERİ</t>
  </si>
  <si>
    <t>TÜTÜN VE SİGARA İMALİ İŞÇİLERİ</t>
  </si>
  <si>
    <t>TERZİLER,KÜRK VE ŞAPKA İŞÇİLERİ</t>
  </si>
  <si>
    <t>KESİCİ,DİKİŞÇİ VE DÖŞEMECİLER</t>
  </si>
  <si>
    <t>AYAKKABI VE DERİ EŞYA İMALİ İŞÇİLERİ</t>
  </si>
  <si>
    <t>MOBİLYA VE İLGİLİ AĞAÇ İŞLERİ</t>
  </si>
  <si>
    <t>TAŞ KESİCİLER VE OYMA İŞÇİLERİ</t>
  </si>
  <si>
    <t>DEMİRCİ(GENEL)</t>
  </si>
  <si>
    <t>SOĞUK DEMİRİCİ</t>
  </si>
  <si>
    <t>TORNA TEZGAHI OPERATÖRÜ(METAL)</t>
  </si>
  <si>
    <t>FREZE TEZGAHI OPERATÖRÜ(METAL)</t>
  </si>
  <si>
    <t>MATKAP TEZGAHI OPERATÖRÜ(METAL)</t>
  </si>
  <si>
    <t>ÖTEKİ METAL TEZGAHI AYARCI OPERAÖTÖRÜ</t>
  </si>
  <si>
    <t>MOTORLU ARAÇ TAMİRCİ MAKİNİST</t>
  </si>
  <si>
    <t>ÖTEKİ MAKİNE MON. VE TAM MAK.</t>
  </si>
  <si>
    <t>ELEKTRİK VE ELEKTRONİK MONİTÖRLERİ</t>
  </si>
  <si>
    <t>ELEKTRİK TESİSATÇILARI</t>
  </si>
  <si>
    <t>ÖTEKİ ELEKTRİK,ELEKTRONİK İŞÇİLERİ</t>
  </si>
  <si>
    <t>YAYIN SES CİHAZLARI OPERATÖRLERİ</t>
  </si>
  <si>
    <t>SIHHİ TESİSATÇILAR VE BORU TESİSATÇILARI</t>
  </si>
  <si>
    <t>KAYNAKÇILAR VE PÜRMÜZCÜLER</t>
  </si>
  <si>
    <t>METAL LEVHA VE METAL İNŞAAT HAZ. VE MON.</t>
  </si>
  <si>
    <t>MÜCEVHER,CAM,KİL VE PORSELEN İŞÇİLİĞİ</t>
  </si>
  <si>
    <t>KAUÇUK,PLASTİK ÜRÜN VE TAŞIT LAS. İM. İŞ</t>
  </si>
  <si>
    <t>KAĞIT ,KARTON VE KAĞIT EŞYA İMALİ İŞÇİLER</t>
  </si>
  <si>
    <t>MÜRETTİP,MATBAA İŞÇİLERİ</t>
  </si>
  <si>
    <t>İNŞAAT BOYACILARI</t>
  </si>
  <si>
    <t>ÖTEKİ BOYACILAR</t>
  </si>
  <si>
    <t>ÖTEKİ İMALAT İŞÇİLERİ VE İLGİLİ İŞÇİLER</t>
  </si>
  <si>
    <t>DUVARCI(TUĞLA,TAŞ) (İNŞAAT)</t>
  </si>
  <si>
    <t>BETON KALIPÇISI</t>
  </si>
  <si>
    <t>İNŞAAT BETON DEMİRİ İŞÇİSİ</t>
  </si>
  <si>
    <t>MARANGOZLAR VE DOĞRAMACILAR</t>
  </si>
  <si>
    <t>SIVACILAR</t>
  </si>
  <si>
    <t>MERMER VE KARO FAYANS DÖŞEYİCİ</t>
  </si>
  <si>
    <t>ÖTEKİ İNŞAAT VE İLGİLİ İŞÇİLER</t>
  </si>
  <si>
    <t>ATEŞÇİ(BUHAR KAZANI)</t>
  </si>
  <si>
    <t>ÖTEKİ SABİT MOTOR VE İLGİLİ TECHİZ OPE.</t>
  </si>
  <si>
    <t>VİNÇ VE CERASKAL OPERATÖRLERİ</t>
  </si>
  <si>
    <t>İNŞAAT MAKİNELERİ VE OPERATÖRLERİ</t>
  </si>
  <si>
    <t>TAHMİL TAHLİYE İŞÇİ VE MALZEME TAŞIMA OP.</t>
  </si>
  <si>
    <t>AĞIR VASITA ŞOFÖRÜ</t>
  </si>
  <si>
    <t>ÖTEKİ TAŞIMA ARAÇ SÜRÜCÜ VE İLG. ELE.</t>
  </si>
  <si>
    <t>BEDEN İŞÇİSİ</t>
  </si>
  <si>
    <t>TOPLAM</t>
  </si>
  <si>
    <t>CHEMIST,PHYSICIST</t>
  </si>
  <si>
    <t>ARCITECTS AND,ENGINEES</t>
  </si>
  <si>
    <t>DRAFTSMEN</t>
  </si>
  <si>
    <t>TOPOGRAPHS AND TECHNICIANS</t>
  </si>
  <si>
    <t>DOCTORS,VETERINERANS AND RELATED PERSONNEL</t>
  </si>
  <si>
    <t>PHARMACITS,ASISTANT PHARMACIST AND DIETICIAN</t>
  </si>
  <si>
    <t>NURSES,NIDWIES,MEDICAL TECHNICIANS</t>
  </si>
  <si>
    <t>OTHER PROFESSIONAL,TECHINICAL AND RELATED PERSONNEL</t>
  </si>
  <si>
    <t>ADNINISTRATORS</t>
  </si>
  <si>
    <t>TYPIST AND CMPUTER OPERATORS</t>
  </si>
  <si>
    <t>ACCOUNTANTS AND CASHIERS</t>
  </si>
  <si>
    <t>TRANSPORTATION AND CMMUCATION PERSONEL</t>
  </si>
  <si>
    <t>BURRAU SUPERVISORS AND PERSONEL</t>
  </si>
  <si>
    <t>SALESMEN</t>
  </si>
  <si>
    <t>COOKS</t>
  </si>
  <si>
    <t>WAITERS AND BARMENS</t>
  </si>
  <si>
    <t xml:space="preserve">OTHER SERVICE WORKERS </t>
  </si>
  <si>
    <t>AGRICULTURE AND FOREST WORKES,FISHERMEN,HUNTERS</t>
  </si>
  <si>
    <t>PRODUCTION SUPERVISORS AND FOREMEN</t>
  </si>
  <si>
    <t>MNERS-QUARRY WOORKERS</t>
  </si>
  <si>
    <t>METAL PROCESSING WORKES</t>
  </si>
  <si>
    <t>WOOD PREPARING WORKES</t>
  </si>
  <si>
    <t>PAPER PULP AND PAPER PRODUCTION WORKES</t>
  </si>
  <si>
    <t>CHEMICAL PROSSING WORKES AND THE LIKE</t>
  </si>
  <si>
    <t>FIBER PRRPARATION,THREAD MAKING AND SPINNING WORKES</t>
  </si>
  <si>
    <t>WEAVERS,DARNESRS AND THE LIKE</t>
  </si>
  <si>
    <t>BLEACHING WORKERS,DYERS AND OTHER TEVTILE WORKES</t>
  </si>
  <si>
    <t>TANNERS AND LEATHER WORKES</t>
  </si>
  <si>
    <t>MILL,OVEN,BEVERAGE AND FOOD PRODUCTION WORKERS</t>
  </si>
  <si>
    <t>TABOCCO AND CIGARETTE PRDUCTION WORKERS</t>
  </si>
  <si>
    <t>TAILORS,FUR AND HAT WORKERS</t>
  </si>
  <si>
    <t>CUTTERS,SEWERS AND UPHOLSTERRERS</t>
  </si>
  <si>
    <t>SHOE AND LEATHER ARTICLES PRODUCTON WORKERS</t>
  </si>
  <si>
    <t>FURNITURE AND REVELANT WOOD WORKERS</t>
  </si>
  <si>
    <t>STONE CUTTİNG AND ENGRAVNG WORKERS</t>
  </si>
  <si>
    <t>IRONSMITHS (GENERAL)</t>
  </si>
  <si>
    <t>COLD IRON WORKERS</t>
  </si>
  <si>
    <t>LATHE WORKBENCH OPERATOR (METAL)</t>
  </si>
  <si>
    <t>MILLING CUTTER WORKBENCH OPERATOR (METAL)</t>
  </si>
  <si>
    <t>DRILL BENCH OPRATOR (METAL)</t>
  </si>
  <si>
    <t>OTHER METAL WORKBENCH ADJUSTERS AND OPERATORS</t>
  </si>
  <si>
    <t>MOTORİZED VEHİCLE REPAIRMEN MECHANICS</t>
  </si>
  <si>
    <t>OTHER MACHIE ASSEMBLNG AND REPAIRING KENCHANICS</t>
  </si>
  <si>
    <t xml:space="preserve">ELECTRICAL AND EECTRONIC ASSEMBLY WORKERS </t>
  </si>
  <si>
    <t>ELECTRCAL INSTALLERS</t>
  </si>
  <si>
    <t>OTHER ELECTRICAL AND ELECRONICAL WORKERS</t>
  </si>
  <si>
    <t>VOCAL ANNUONCEMENT DEVICES OPERATORS</t>
  </si>
  <si>
    <t>SANITARY FACILTIES INSTALLERS AND PLUMBERS</t>
  </si>
  <si>
    <t>WELDERS AND TORCH OPERATORS</t>
  </si>
  <si>
    <t>METAL PLATE AND METAL CONSTRUCTION PREEPARING AND ASSEMBLING WORKERS</t>
  </si>
  <si>
    <t>JEWELLERY, GLASS, CLLAY AND PORCELIAN WORKERS</t>
  </si>
  <si>
    <t>RUBBER, PLASTIC AND AUTO TIRES PRODUCTION WORKERS</t>
  </si>
  <si>
    <t>RAPER, CARDBOARD AND PAPER MADE ARTICLES WORKERS</t>
  </si>
  <si>
    <t>TYPESBTTERS, PRINTING-HOUSE WORKERS</t>
  </si>
  <si>
    <t>CONSTRUCTION PAINTERS</t>
  </si>
  <si>
    <t>OTHER PAINTERS</t>
  </si>
  <si>
    <t>OTHER PRODUCTION WORKERS, REVELANT WORKERS</t>
  </si>
  <si>
    <t>MASONS (BRICK-STONE-CONSTUCTION)</t>
  </si>
  <si>
    <t>CONCRETE MOLDERS</t>
  </si>
  <si>
    <t>TRON CONCTERE CONSTRUCTION WORKERS</t>
  </si>
  <si>
    <t>CARPENTERS AND JOINERS</t>
  </si>
  <si>
    <t>PLASTERES</t>
  </si>
  <si>
    <t xml:space="preserve">MARBLE AND FAICENCE LAYING WORKERS </t>
  </si>
  <si>
    <t>OTHER CONSTRUCTION AND REVELANT WORKERS</t>
  </si>
  <si>
    <t>STOCKERTS (BOILER)</t>
  </si>
  <si>
    <t>OPERATORS OF OTHER FIXED MOTORS AND REVELANT EOYIPMENT</t>
  </si>
  <si>
    <t>CRANE AND LIFTNG OPERATORS</t>
  </si>
  <si>
    <t>CONSTRUCTION MACHINES OPERATORS</t>
  </si>
  <si>
    <t>LOADING-UNLOADING WORKERS AND MATERIAL TRANSPORTATION OPERATORS</t>
  </si>
  <si>
    <t xml:space="preserve">HEAVY WEHICLE DRIVES </t>
  </si>
  <si>
    <t>OTHER TRANSPORT VEHICLE DRIVERS AND REVELANT PERSONNEL</t>
  </si>
  <si>
    <t>UNQUALIFIED WORKERS</t>
  </si>
  <si>
    <t>TOTAL</t>
  </si>
  <si>
    <t>2003 YILI  GENEL CALISMALARI (ILLERE GORE)</t>
  </si>
  <si>
    <t>ILLER                                                       PROVINCES</t>
  </si>
  <si>
    <t>ADANA</t>
  </si>
  <si>
    <t>ADIYAMAN</t>
  </si>
  <si>
    <t>AFYONKARAHİSAR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</si>
  <si>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</si>
  <si>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</si>
  <si>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</si>
  <si>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</si>
  <si>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</si>
  <si>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</si>
  <si>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</si>
  <si>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</si>
  <si>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</si>
  <si>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</si>
  <si>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</si>
  <si>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</si>
  <si>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</si>
  <si>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</si>
  <si>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</si>
  <si>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</si>
  <si>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</si>
  <si>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</si>
  <si>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</si>
  <si>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</si>
  <si>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</si>
  <si>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</si>
  <si>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</si>
  <si>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</si>
  <si>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</si>
  <si>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</si>
  <si>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</si>
  <si>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</si>
  <si>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</si>
  <si>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</si>
  <si>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</si>
  <si>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</si>
  <si>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</si>
  <si>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</si>
  <si>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</si>
  <si>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</si>
  <si>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</si>
  <si>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</t>
  </si>
  <si>
    <t>KARABÜK</t>
  </si>
  <si>
    <t>KARAMAN</t>
  </si>
  <si>
    <t>KARS</t>
  </si>
  <si>
    <t>KASTAMONU</t>
  </si>
  <si>
    <t>KAYSERİ</t>
  </si>
  <si>
    <t>KIRIKKALE</t>
  </si>
  <si>
    <t>KIRKLARELİ</t>
  </si>
  <si>
    <t>KIRŞEHİR</t>
  </si>
  <si>
    <t>KİLİS</t>
  </si>
  <si>
    <t>KOCAELİ</t>
  </si>
  <si>
    <t>KONYA</t>
  </si>
  <si>
    <t>KÜTAHYA</t>
  </si>
  <si>
    <t>MALATYA</t>
  </si>
  <si>
    <t>MANİSA</t>
  </si>
  <si>
    <t>MARDİN</t>
  </si>
  <si>
    <t>MUĞLA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</si>
  <si>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</si>
  <si>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</si>
  <si>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</si>
  <si>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</si>
  <si>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</si>
  <si>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</si>
  <si>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</si>
  <si>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</si>
  <si>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</si>
  <si>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</si>
  <si>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</si>
  <si>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</si>
  <si>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</si>
  <si>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</si>
  <si>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</si>
  <si>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</si>
  <si>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</si>
  <si>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</si>
  <si>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</si>
  <si>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</si>
  <si>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</si>
  <si>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</si>
  <si>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ICEL</t>
  </si>
  <si>
    <t>K.MARAŞ</t>
  </si>
  <si>
    <t>YIL ICINDE ISVERENE YAPILAN TAKDIM  PRESENTATIONS TO THE EMPLOYER DURING THE YEAR</t>
  </si>
  <si>
    <t>YIL İÇİNDE ALINAN AÇIK İŞ       VACANCIES TAKEN DURİNG THE YEAR</t>
  </si>
  <si>
    <t xml:space="preserve"> YIL İÇİNDE  YAPILAN BAŞVURU  APPLICATIONS DURING THE YEAR</t>
  </si>
  <si>
    <t>YIL İÇİNDE İŞE YERLEŞTİRME PLACEMENTS DURING THE YEAR</t>
  </si>
  <si>
    <t>2004'E DEVREDEN  IŞGÜCÜ              THE MANPOWER TURNOVER TO 2004</t>
  </si>
  <si>
    <t>DEVREDEN İŞGÜCÜNDEN İŞSİZLER THE UNEMPLOYED AMONG TURNOVER</t>
  </si>
  <si>
    <t>YIL İÇİNDE  YAPILAN BAŞVURU  APPLICATIONS DURING THE YEAR</t>
  </si>
  <si>
    <t>2004'E DEVREDEN  İŞGÜCÜ                 THE MANPOWER TURNOVER TO 2004</t>
  </si>
  <si>
    <t>2003 YILINDA BAŞVURULAR (MESLEKLERE GÖRE)</t>
  </si>
  <si>
    <t>TABLE 3</t>
  </si>
  <si>
    <t>TABLO 3</t>
  </si>
  <si>
    <t>APPLICATIONS IN 2003 (BY OCCUPATIONS</t>
  </si>
  <si>
    <t>GEÇEN YILDAN DEVREDEN BAŞVURU APPLICATIONS TURNOVER FROM LAST YEAR</t>
  </si>
  <si>
    <t>YIL İÇİNDE YAPILAN BAŞVURU APPLICATIONS DURING THE YEAR</t>
  </si>
  <si>
    <t>TOPLAM BAŞVURU                                        TOTAL APPLICATIONS</t>
  </si>
  <si>
    <t>GENEL   TOPLAMA    ORANI %                   RATIO IN GENERAL TOTAL %</t>
  </si>
  <si>
    <t>TABLO 4</t>
  </si>
  <si>
    <t>2003 YILINDA BAŞVURULAR (İLLERE GÖRE)</t>
  </si>
  <si>
    <t>TABLE 4</t>
  </si>
  <si>
    <t>APPLICATIONS IN 2033 (BY PROVINCES)</t>
  </si>
  <si>
    <t>İLLER                                                  PROVINCES</t>
  </si>
  <si>
    <t>TABLO 5</t>
  </si>
  <si>
    <t>2003 YILINDA BAŞVURULARIN YAŞ GRUPLARINA GÖRE DAĞILIMI (İLLERE GÖRE)</t>
  </si>
  <si>
    <t>TABLE 5</t>
  </si>
  <si>
    <t>DISTRIBUTION OF APPLICATIONS IN 2003 BY AGE GROUPS</t>
  </si>
  <si>
    <t>İLLER                  PROVINCES</t>
  </si>
  <si>
    <t>15-19</t>
  </si>
  <si>
    <t>20-24</t>
  </si>
  <si>
    <t>25-29</t>
  </si>
  <si>
    <t>30-34</t>
  </si>
  <si>
    <t>35-39</t>
  </si>
  <si>
    <t>40-44</t>
  </si>
  <si>
    <t>45-64</t>
  </si>
  <si>
    <t>65 VE FAZLA               65     AND</t>
  </si>
  <si>
    <t>TOPLAM                                             TOTAL</t>
  </si>
  <si>
    <t>KAHRAMANMARAŞ</t>
  </si>
  <si>
    <t>MERSİN</t>
  </si>
  <si>
    <t>TABLO 6</t>
  </si>
  <si>
    <t>2003 YILINDA BAŞVURULARN EĞİTİM DURUMLARNA GÖRE DAĞILIMI (İLLERE GÖRE)</t>
  </si>
  <si>
    <t>TABLE 6</t>
  </si>
  <si>
    <t>DISTRBUTION OF APPLICATIONS IN 2003 BY EDUCATIONAL STATUS (BY PROVINCES)</t>
  </si>
  <si>
    <t>OKUMA-YAZMA BİLMEYENLER  ILLITERATE</t>
  </si>
  <si>
    <t>OKUR-YAZAR OLANLAR              LITERATE</t>
  </si>
  <si>
    <t>SANAT ORTA VOCATNAL UNOR HIGH SCHOOL</t>
  </si>
  <si>
    <t>LİSE VE DENGİ              HIGH SCHOOL AND ITS EQUIVALENT</t>
  </si>
  <si>
    <t>SANAT LİSESİ VOCATIONAL HIGH SCHOOL</t>
  </si>
  <si>
    <t>ANADOLU TEKNİK LİSESİ  ANATOLIAN TECHICAL HIGH SCHOOL</t>
  </si>
  <si>
    <t>MESLEK LİSESİ CAREER HIGH SCHOLL</t>
  </si>
  <si>
    <t>MESLEK YÜKSEK OKULU CAREER COLLEGE</t>
  </si>
  <si>
    <t>ÜNİVERSİTE  UNIVERSITY</t>
  </si>
  <si>
    <t>MASTER DOSKTORA MASTER DOTORATE</t>
  </si>
  <si>
    <t>LİSE ÜSTÜ                      HIGHER EDUCATION (MAX. 2 YEARS)</t>
  </si>
  <si>
    <t>ORTA VE DENGİ          JUNIOR HIGH SCHOOL AND ITS EQUIVALENT</t>
  </si>
  <si>
    <t>TOPLAM                                                               TOTAL</t>
  </si>
  <si>
    <t>İLK OKUL                        PRIMARY SCHOL</t>
  </si>
  <si>
    <t>TABLO 7</t>
  </si>
  <si>
    <t>2003 YIL İÇİNDE ALINAN VE KARŞILANAN AÇIK İŞLER (MESLEKLERE GÖRE)</t>
  </si>
  <si>
    <t>TABLE 7</t>
  </si>
  <si>
    <t>VACANCIES TAKEN AND FILLED IN 2003  (BY OCCUPAIONS)</t>
  </si>
  <si>
    <t>KAMU                     PUBLIC</t>
  </si>
  <si>
    <t>ÖZEL                          PRIVATE</t>
  </si>
  <si>
    <t>TOPLAM                                              TOTAL</t>
  </si>
  <si>
    <t>ALINAN AÇIK İŞ                                                                                                                     VACANCIES TAKEN</t>
  </si>
  <si>
    <t xml:space="preserve">KAMU                PUBLIC  </t>
  </si>
  <si>
    <t>ÖZEL                  PRIVATE</t>
  </si>
  <si>
    <t>TOPLAM                                     TOTAL</t>
  </si>
  <si>
    <t>KARŞILANAN AÇIK İŞ                                                                                                             (İŞE YERLEŞTİRME)                                                                                                             VACANCIES FILLED (PLACEMENTS)</t>
  </si>
  <si>
    <t xml:space="preserve">YIL İÇİNDE                İPTAL EDİLEN              AÇIK İŞLER                VACANCIES CANCELL   DURING THE YEAR </t>
  </si>
  <si>
    <t>2004 'E                     AKTARILAN                           TURNOVER                             TO 2004</t>
  </si>
  <si>
    <t>GEÇEN YILDAN                  DEVREDEN                     TURNOVER                      FROM LAST                        YEAR</t>
  </si>
  <si>
    <t>TABLO 8</t>
  </si>
  <si>
    <t>2003 YILI İÇİNDE ALINAN VE KARŞILANAN AÇIK İŞLER (İLLERE GÖRE)</t>
  </si>
  <si>
    <t>TABLE 8</t>
  </si>
  <si>
    <t>VACANCIES TAKEN AND FLLED IN 2003 (BY PROVINCES)</t>
  </si>
  <si>
    <t>GEÇEN YILDAN                  DEVREDEN          TURNEVOR                   FROM  LAST                YEAR</t>
  </si>
  <si>
    <t>YIL İÇİNDE ALINAN AÇIK İŞ                                                                                            VACANCIES TAKEN DURING THE YEAR</t>
  </si>
  <si>
    <t>KAMU                    PUBLIC</t>
  </si>
  <si>
    <t>ÖZEL                                PRIVATE</t>
  </si>
  <si>
    <t>TOPLAM                                            TOTAL</t>
  </si>
  <si>
    <t>KARŞLANAN AÇIK İŞ                                                                                                              (İŞE YERLLEŞTİRME)                                                                                                             VACANCIES FILLED (PLACEMENTS)</t>
  </si>
  <si>
    <t>KAMU                                PUBLIC</t>
  </si>
  <si>
    <t>ÖZEL                    PRIVATE</t>
  </si>
  <si>
    <t>TOPLAM                                                 TOTAL</t>
  </si>
  <si>
    <t>YIL İÇİNDE                        İPTAL EDİLEN                             AÇIK İŞLER                           VACANCIES CANCELL                 DURING THE YEAR</t>
  </si>
  <si>
    <t>2004 'E                                            AKTARILAN                                      TURNOVER                                              TO 2004</t>
  </si>
  <si>
    <t>İLLER                                PROVINCES</t>
  </si>
  <si>
    <t>TABLO 9</t>
  </si>
  <si>
    <t>2003 YILI İÇİNDE ALINAN VE KARŞILANAN AÇIK İŞLER (EKONOMİK FAALİYETLERE GÖRE)</t>
  </si>
  <si>
    <t>TABLE 9</t>
  </si>
  <si>
    <t>VACANCIES TAKEN AND FILLED IN 2003 (BY ECONOMIC ACTIVITES</t>
  </si>
  <si>
    <t>EKONOMİK FAALİYET ALANLARI                           ECONOMICAL ACTIVITY FIELDS</t>
  </si>
  <si>
    <t xml:space="preserve">GEÇEN YILDAN     DEVREDEN                 TURNOVER           FROM LAST         YEAR </t>
  </si>
  <si>
    <t>ALINAN AÇIK İŞLER                                                                                                VACANCIES TAKEN</t>
  </si>
  <si>
    <t xml:space="preserve">KAMU                           PUBLIC </t>
  </si>
  <si>
    <t>ÖZEL                            PRVATE</t>
  </si>
  <si>
    <t>KAMU                       PUBLIC</t>
  </si>
  <si>
    <t>ÖZEL                              PRIVATE</t>
  </si>
  <si>
    <t>KARŞILANAN AÇIK İŞLER                                                                                                       (İŞE YERLEŞTİRME)                                                                                                VACANCIES FILLED (PLACEMENTS)</t>
  </si>
  <si>
    <t>YIL İÇİNDE                                İPTAL EDİLEN                         AÇIK İŞLER                                             VACANCIES CANCELLER                                     DURTING THE YEAR</t>
  </si>
  <si>
    <t>2004'E                            AKTARILAN                               TURNOVER                                     TO 2004</t>
  </si>
  <si>
    <t>TARIM,AVCILIK,ORMANCILIK                                        AGRICULTWE,HUNTING,FOVESTRY</t>
  </si>
  <si>
    <t>BALIKÇILIK                                                                                      FISHING</t>
  </si>
  <si>
    <t>MADEN VE BENZERLERİ ÇIKARMA                                  EXTRACTION OF MINERAL AND SIMILAR</t>
  </si>
  <si>
    <t>İMALAT SANAYİ                                                           MANUFACTURING INDUSTRY</t>
  </si>
  <si>
    <t>ELEKTRİK,GAZ VE SU                                                        ELECTRICITY, GAS AND WATER</t>
  </si>
  <si>
    <t>YAPI(İNŞAAT) VE BAYINDIRLIK İŞLERİ                   BOLDING(CONSTRUCTON) AND PUBLIC WORKS</t>
  </si>
  <si>
    <t xml:space="preserve">TOPTAN VE PERAKENDE TİCARET                           WHOLESALE AND RETAILL TRADE </t>
  </si>
  <si>
    <t xml:space="preserve">TAŞIMA, DEPOLAMA VE HABERLEŞME                          TRANSPORTATION STORAGE AND COMMUNICATION               </t>
  </si>
  <si>
    <t>MALİ ARACI KURULUŞLARIN FAALİYETLERİ                         ACTIVITIES OF FINANCIAL INSTITUTOINS</t>
  </si>
  <si>
    <t>KAMU YÖNETİMİ,SAVUNMA,SOSYAL GÜVENLİK             PUBLIC ADMINISTRATION,DEFENSE,SOCIAL SECWITY</t>
  </si>
  <si>
    <t xml:space="preserve">EĞİTİM HİZMETLERİ                                                                    EDUCATION SERVICES                                              </t>
  </si>
  <si>
    <t>SAĞLIK İŞLERİ VE SOSYAL HİZMETLER                                            HEELTH AND SOCIAL SERVICES</t>
  </si>
  <si>
    <t>DİĞER TOPLUMSA,SOSYAL,KİŞİSEL HİZMET                                  OTHER COMMUNITY,SOCIAL AND PERSONAL SERVICES</t>
  </si>
  <si>
    <t>EVLERDE YAPTIRILAN HİZMET İŞLERİ                                         HOUSEHOLD SERVICES</t>
  </si>
  <si>
    <t>ULUSLARARASI ÖRGÜTLER VE TEMSİLCİLİK                                   INTERNATIONAL ORGANITIONS AND AGENCIES</t>
  </si>
  <si>
    <t>OTELLER VE LOKANTALAR                                                       HOTELS AND RESTAURANTS</t>
  </si>
  <si>
    <t>GAYRİMENKUL, KİRALAMA FAALİYETLERİ                            REAL ESTATE AND RENTING ACTIVITIES</t>
  </si>
  <si>
    <t>TOPLAM (TOTAL)</t>
  </si>
  <si>
    <t>TABLO 10</t>
  </si>
  <si>
    <t>2003 YILLI İÇİNDE ALINAN AÇIK İŞLER (MESLEKLERE GÖRE)</t>
  </si>
  <si>
    <t>TABLE 10</t>
  </si>
  <si>
    <t>KAMU                                        PUBLIC</t>
  </si>
  <si>
    <t>ÖZEL                                                           PRIVATE</t>
  </si>
  <si>
    <t>TOPLAM                                       TOTAL</t>
  </si>
  <si>
    <t>GENEL TOPLAMA ORANI %                    RATIO IN GENERAL TOTAL %</t>
  </si>
  <si>
    <t>GENEL TOPLAMA ORANI    %    RATATION  IN GENERAL TOTAL %</t>
  </si>
  <si>
    <t>YIL İÇİNDE  ALINAN AÇIK İŞ                                                                                                                                                                                                                                                                                                                                                                                                                                                                                                                                                           VACANY TAKEN DURİNG THE YEAR</t>
  </si>
  <si>
    <t>VACANCIES TAKEN DURİNG THE YEAR ( BY OCUUPATIONS)</t>
  </si>
  <si>
    <t>TABLO 11</t>
  </si>
  <si>
    <t>2003 YILI İÇİNDE ALINAN AÇIK İŞLER (İLLERE GÖRE)</t>
  </si>
  <si>
    <t>TABLE 11</t>
  </si>
  <si>
    <t>VACANCIES TAKEN IN 2003 (BY PROVINCES)</t>
  </si>
  <si>
    <t>İLLER                                           PROVINCES</t>
  </si>
  <si>
    <t>KAMU                                                  PUBLIC</t>
  </si>
  <si>
    <t>GENEL TOPLAMA ORANI %            RATIO IN GENERAL TOTAL %</t>
  </si>
  <si>
    <t>ÖZEL                                                   PRVATE</t>
  </si>
  <si>
    <t>YIL İÇİNDE ALINAN AÇIK İŞ                                                                                                                                                                                                                                                                            VACANCY TAKEN DURING THE YEAR</t>
  </si>
  <si>
    <t>GENEL TOPLAM                                 GENERAL TOTAL</t>
  </si>
  <si>
    <t>KAMU                                                     PUBLIC</t>
  </si>
  <si>
    <t>ÖZEL                                                         PRIVATE</t>
  </si>
  <si>
    <t>TARIM İÇİ                                                                                                                                                                                  AGRICULTURAL</t>
  </si>
  <si>
    <t>TARIM DIŞI                                                                                                                                                                          NON-AGRICULTURA</t>
  </si>
  <si>
    <t>İLLER                        PROVINCES</t>
  </si>
  <si>
    <t>TABLO 12</t>
  </si>
  <si>
    <t>2003 YILI İÇİNDE TARIM DIŞI VE TARIM İÇİ SEKTÖRDEN ALINAN AÇIK İŞLER    (KAMU ÖZEL)</t>
  </si>
  <si>
    <t>TABLE 12</t>
  </si>
  <si>
    <t>VACANCIES TAKEN FROM AGRICULTURAL SECTORS AND NON-AGRICULTURAL SECTORS IN 2003  (PUBLIC-PRIVATE)</t>
  </si>
  <si>
    <t xml:space="preserve">Erkek  Male </t>
  </si>
  <si>
    <t>Kadın Female</t>
  </si>
  <si>
    <t>Toplam Total</t>
  </si>
  <si>
    <t xml:space="preserve">Erkek Male </t>
  </si>
  <si>
    <t>Kadın                     Female</t>
  </si>
  <si>
    <t>Toplam   Total</t>
  </si>
  <si>
    <t>Toplam  Total</t>
  </si>
  <si>
    <t>AFYON</t>
  </si>
  <si>
    <t>(BY PROVINCES)</t>
  </si>
  <si>
    <t>VACANCIES TAKEN,FILLED AND CANCELED IN 2003</t>
  </si>
  <si>
    <t>TABLE13</t>
  </si>
  <si>
    <t>(İLLERE GÖRE)</t>
  </si>
  <si>
    <t>2003 YILINDA ALINAN,KARŞILANAN VE İPTAL EDİLEN AÇIK İŞLER</t>
  </si>
  <si>
    <t xml:space="preserve">TABLO13   </t>
  </si>
  <si>
    <t>İLLER
PROVINCES</t>
  </si>
  <si>
    <t>İLLER 
PROVINCES</t>
  </si>
  <si>
    <t>PRESENTATIONS MADE TO THE EMPLOYER IN 2003</t>
  </si>
  <si>
    <t>TABLE 14</t>
  </si>
  <si>
    <t>2003 YILINDA İŞVERENE YAPILAN TAKDİMLER</t>
  </si>
  <si>
    <t>TABLO 14</t>
  </si>
  <si>
    <t>İŞVERENE YAPILAN GÖNDERMEDEN - OF THE PRESENTATIONS MADE TO THE EMPLOYER</t>
  </si>
  <si>
    <t>FROM PRESENTATIONS MADE TO THE EMPLOYER IN 2003</t>
  </si>
  <si>
    <t>THOSE NOT ACCEPTING THE JOB AND THOSE NOT ACCEPTED BY THE EMPLOYER</t>
  </si>
  <si>
    <t>TABLE 16</t>
  </si>
  <si>
    <t>İŞVERENCE KABUL EDİLMEYEN</t>
  </si>
  <si>
    <t>2003 YILINDA İŞVERENE YAPILAN TAKDİMLERDEN İŞİ KABUL ETMEYENLER VE</t>
  </si>
  <si>
    <t>TABLO 16</t>
  </si>
  <si>
    <t xml:space="preserve">İLLER PROVINCES
</t>
  </si>
  <si>
    <t>YIL İÇİNDE 
ALINAN
AÇIK İŞLER
VACANCIES TAKEN
DURING THE YEAR</t>
  </si>
  <si>
    <t>YIL İÇİNDE
KARŞILANAN
AÇIK İŞLER
VACANCIES FILLED
DURING THE YEAR</t>
  </si>
  <si>
    <t>YIL İÇİNDE
İPTAL EDİLEN
AÇIK İŞLER
VACANCIES CANCELED
DURING THE YEAR</t>
  </si>
  <si>
    <t>ERKEK:
MALE:</t>
  </si>
  <si>
    <t>KADIN:
FEMALE:</t>
  </si>
  <si>
    <t>TOPLAM:
TOTAL:</t>
  </si>
  <si>
    <t>SEÇME DEVETTEN
TAKDİM
PRESENTATIONS REGARDING
SELECTED APPLICANTS</t>
  </si>
  <si>
    <t>GÜNLÜK BAŞVURULARDAN
TAKDİM
PRESENTATIONS FROM DAILY
APPLICATIONS</t>
  </si>
  <si>
    <t>TOPLAM
TAKDİM
TOTAL
PRESENTATION</t>
  </si>
  <si>
    <t>GENEL
TOPLAMA
ORANI%
RATIO IN
GENERAL
TOTAL%</t>
  </si>
  <si>
    <t>SEÇME DAVETTEN
TAKDİM
PRESENTATIONS REGARDING
SELECTEDAPPLICANTS</t>
  </si>
  <si>
    <t>(BY OCCUPATIONS)</t>
  </si>
  <si>
    <t>TABLE15</t>
  </si>
  <si>
    <t>(MESLEKLERE GÖRE)</t>
  </si>
  <si>
    <t>TABLO 15</t>
  </si>
  <si>
    <t>İŞ YERİNE
GİTMEYEN
THOSE WHO DIDN'T GO TO
THE WORK-PLACE</t>
  </si>
  <si>
    <t>İŞİ KABUL
ETMEYEN
NOT ACCEPTING
THE JOB</t>
  </si>
  <si>
    <t>İŞVERENCE
KABUL EDİLMEYEN
NOT ACCEPTED
BY THE EMPLOYER</t>
  </si>
  <si>
    <t>TOPLAM
TOTAL</t>
  </si>
  <si>
    <t>GENEL
TOPLAMA
ORANI
&amp;
RATIO
IN
GENERAL
TOTAL
%</t>
  </si>
  <si>
    <t>KAMU
PUPLIC</t>
  </si>
  <si>
    <t>ÖZEL
PRIVATE</t>
  </si>
  <si>
    <t>PLACEMENTS DURING THE YEAR</t>
  </si>
  <si>
    <t>YIL İÇİNDE YAPILAN YERLEŞTİRME</t>
  </si>
  <si>
    <t>PLACEMENTS IN 2003</t>
  </si>
  <si>
    <t>TABLE 17</t>
  </si>
  <si>
    <t>2003 YILI İÇİNDE YAPILAN YERLEŞTİRME</t>
  </si>
  <si>
    <t>TABLO 17</t>
  </si>
  <si>
    <t>PLACEMENTS IN 2003 (PUPLIC-PRIVATE)</t>
  </si>
  <si>
    <t>TABLE 18</t>
  </si>
  <si>
    <t>2003 YILINDA YAPILAN YERLEŞTİRME (KAMU-ÖZEL)</t>
  </si>
  <si>
    <t>TABLO18</t>
  </si>
  <si>
    <t>SÜREKLİ
PERMANENTLY</t>
  </si>
  <si>
    <t>SÜREKSİZ
TEMPORARLY</t>
  </si>
  <si>
    <t>FERDİ
INDIVIDUAL</t>
  </si>
  <si>
    <t>KURUM
KANALI İLE
MY MEANS OF EMP
AND PL.ORGA
NISATION</t>
  </si>
  <si>
    <t>TOPLU
COLLECTİVE</t>
  </si>
  <si>
    <t>GENEL
TOPLAM
GENERAL
TOTAL</t>
  </si>
  <si>
    <t xml:space="preserve">TARIM ARACILARI
ELİ İLE
BY MEANS OF
AGRICULTURAL
MEDIATORS
</t>
  </si>
  <si>
    <t>TARIM DIŞI
NON-AGRICULTURAL</t>
  </si>
  <si>
    <t>TARIM İÇİ
AGRICULTURAL</t>
  </si>
  <si>
    <t>IN 2003  (PERMANENT/TEMPORARY-INDIVIDUAL/COLLECTIVE)</t>
  </si>
  <si>
    <t>PLACAMENTS IN AGRICULTURAL AND NON-AGRICULTURAL SECTORS</t>
  </si>
  <si>
    <t>TABLE19</t>
  </si>
  <si>
    <t>İŞE YERLEŞTİRİLENLER (SÜREKLİ/SÜREKSİZ-FERDİ/TOPLU)</t>
  </si>
  <si>
    <t>2003 YILI İÇİNDE TARIM DIŞI VE TARIM İÇİ SEKTÖRLERE GÖRE</t>
  </si>
  <si>
    <t>TABLO 19</t>
  </si>
  <si>
    <t xml:space="preserve">İŞ AKİTLERİ ASKIYA 
ALINANLARDAN İSE
YERLEŞTİRİLENLER
PLACEMENT MADE AMONG
NON-EXECUTIONS OF
A CONTRACT
(2)
</t>
  </si>
  <si>
    <t>TESCİL İŞLEMLERİNDEN
İSE YERLEŞTİRİLENLER
PLACEMENT MADE 
AMONG REGISTRATED
(3)</t>
  </si>
  <si>
    <t>TOPLAM 
İŞE YERLEŞTİRİLENLER
TOTAL
PLACEMENT
(1+2+3)</t>
  </si>
  <si>
    <t>TARIM ARACILARI
ELİYLE İŞE
YERLEŞTİRİLENLER
PLACEMENTS
BY AGRICULTURAL
INFERMEDIARIES</t>
  </si>
  <si>
    <t>WHO PLACED TO WORK IN 2003</t>
  </si>
  <si>
    <t>DIFFERENT ASPECTS AMONG THOSE</t>
  </si>
  <si>
    <t>TABLO:21/A</t>
  </si>
  <si>
    <t>TABLE:21/A</t>
  </si>
  <si>
    <t>DEĞİŞİK YÖNLERDEN GÖRÜNÜMÜ</t>
  </si>
  <si>
    <t>2003 YILINDA İŞE YERLEŞTİRİLENLERİN</t>
  </si>
  <si>
    <t>NORMAL İŞE
YERLEŞTİRİLENLER
NORMAL
PLACEMENT
(1)</t>
  </si>
  <si>
    <t>İŞSİZİN
İŞ GÜCÜNE
ORANI
%
UNEMPLOYED
MANPOWER
RATIO
TOTAL
%</t>
  </si>
  <si>
    <t>2004'E 
DEVREDEN İŞGÜCÜ
THE MANPOWER
TURNOVER TO 2004</t>
  </si>
  <si>
    <t>DEVREDEN İŞGÜCÜNDEN
İŞSİZLER
THE UNEMPLOYED AMONG
THIS MANPOWER TURNOVER</t>
  </si>
  <si>
    <t>MANPOWER REGISTERED BY THE END OF 2003 AND THE UNEMPLOYED AMONG THEM</t>
  </si>
  <si>
    <t>2003 YILI SONUNDA KAYITLI İŞGÜCÜ VE BUNLARDAN İŞSİZLER</t>
  </si>
  <si>
    <t>TABLO 22</t>
  </si>
  <si>
    <t>65 VE FAZLA
65 AND</t>
  </si>
  <si>
    <t>(BY AGE GROUPS)</t>
  </si>
  <si>
    <t>PLACAMENTS IN 2003</t>
  </si>
  <si>
    <t>TABLE 20</t>
  </si>
  <si>
    <t>(YAŞ GRUPLARINA GÖRE)</t>
  </si>
  <si>
    <t>2003 YILINDA İŞE YERLEŞTİRMELER</t>
  </si>
  <si>
    <t>TABLO 20</t>
  </si>
  <si>
    <t>2003 'E 
DEVREDEN İŞGÜCÜ
THE MANPOWER
TURNOVER TO 2003</t>
  </si>
  <si>
    <t>TABLO 23</t>
  </si>
  <si>
    <t>OKUMA-YAZMA
BİLMEYENLER
ILLITERATE</t>
  </si>
  <si>
    <t>OKUR-YAZAR OLANLAR     LITERATE</t>
  </si>
  <si>
    <t>ILK OKUL     PRIMARY      SCHOOL</t>
  </si>
  <si>
    <t>SANAT ORTA VOCATIONAL JUNIOR HIGH SCHOL</t>
  </si>
  <si>
    <t>SANAT LİSESİ VACOTIONAL    HIGH SCHOOL</t>
  </si>
  <si>
    <t>ANADOLU TEKNİK LİSESİ              ANATOLIAN TECHICAL                    HIGH SCHOOL</t>
  </si>
  <si>
    <t>MESLEK YÜKSEK OKULU          CARBER             COLLEGE</t>
  </si>
  <si>
    <t>UNIVERSİTE                UNIVERSITY</t>
  </si>
  <si>
    <t>MASTER            DOKTORA             MASTER   DOTORATE</t>
  </si>
  <si>
    <t>TABLO 21</t>
  </si>
  <si>
    <t>2003 YILINDA ISE YERLESTIRILENLER</t>
  </si>
  <si>
    <t>(EGITIM DUZEYLERNE GORE)</t>
  </si>
  <si>
    <t>(BY EDUCATIONAL STATUS)</t>
  </si>
  <si>
    <t xml:space="preserve">TABLE 21 </t>
  </si>
  <si>
    <t>ILLER
PROVINCES</t>
  </si>
  <si>
    <t>LISE USTU    HIGHER EDUCATION  (MAX.2 YEARS)</t>
  </si>
  <si>
    <t>MESLEK LİSESİ CAREER             HIGH             SCHOOL</t>
  </si>
  <si>
    <t>LİSE VE DENGİ HIGH SCHOOL   AND                      ITS EQUIVALENT</t>
  </si>
  <si>
    <t>ORTA VE DENGİ JUNIOR HIGH SCHOOL AND       ITS EQUIVALENT</t>
  </si>
  <si>
    <t>TABLO 24</t>
  </si>
  <si>
    <t>TABLO 25</t>
  </si>
  <si>
    <t>2003 YILI SONUNDA KAYITLI İŞSİZLER</t>
  </si>
  <si>
    <t>(EĞİTİM DÜZEYLERİNE GÖRE)</t>
  </si>
  <si>
    <t>TABLE 25</t>
  </si>
  <si>
    <t>THE UNEMPLOYED REGISTERED BY THE END OF 2003</t>
  </si>
  <si>
    <t>OKUR-YAZAR
OLANLAR
LITERATE</t>
  </si>
  <si>
    <t>İLK OKUL 
PRIMARY
SCHOOL</t>
  </si>
  <si>
    <t>ORTA VE DENGİ
JUNIOR HIGH
SCHOOL AND
ITS EQUIVALENT</t>
  </si>
  <si>
    <t>SANAT ORTA
VOCATIONAL
JUNIOR HIGH
SCHOOL</t>
  </si>
  <si>
    <t>LİSE VE DENGİ
HIGH SCHOOL
AND
ITS EQUIVALENT</t>
  </si>
  <si>
    <t>SANAT LİSESİ
VOCATIONAL
HIGH SCHOOL</t>
  </si>
  <si>
    <t>LİSE ÜSTÜ
HIGHER
EDUCATION
(MAX.2 YEARS)</t>
  </si>
  <si>
    <t>ANADOLU TEKNİK
LİSESİ
ANATOLIAN TECHICAL
HIGH SCHOOL</t>
  </si>
  <si>
    <t>MESLEK LİSESİ
CAREER
HIGH 
SCHOOL</t>
  </si>
  <si>
    <t>MESLEK YÜKSEK
OKULU
CAREER
COLLEGE</t>
  </si>
  <si>
    <t>ÜNİVERSİTE
UNIVERSITY</t>
  </si>
  <si>
    <t xml:space="preserve">MASTER
DOKTORA
MASTER
DOTORATE
</t>
  </si>
  <si>
    <t>TOPLAM 
TOTAL</t>
  </si>
  <si>
    <t>ERKEK:             
MALE:</t>
  </si>
  <si>
    <t>TOPLAM:          TOTAL:</t>
  </si>
  <si>
    <t>2003 YILI SONUNDA KAYITLI ISSIZLAR</t>
  </si>
  <si>
    <t>(YAS GRUPLARINA GÖRE)</t>
  </si>
  <si>
    <t>TABLE 24</t>
  </si>
  <si>
    <t>( BY AGE GROUPS )</t>
  </si>
  <si>
    <t>ILLER           PROVINCES</t>
  </si>
  <si>
    <t>TOPLAM                                                      TOTAL</t>
  </si>
  <si>
    <t>65 VE FAZLA                                 65 AND OLDER</t>
  </si>
  <si>
    <t>TABLO 26</t>
  </si>
  <si>
    <t>ILLER          PROVINCES</t>
  </si>
  <si>
    <t>BAŞVURU                        APPLICATIONS</t>
  </si>
  <si>
    <t>TOPLAM                                        TOTAL</t>
  </si>
  <si>
    <t>KAMU                        PUPLIC</t>
  </si>
  <si>
    <t>OZEL                       PRIVATE</t>
  </si>
  <si>
    <t>ISE YERLESTIRME                                                                                                                                PLACEMENTS</t>
  </si>
  <si>
    <t>YIL SONUNDA SIRA BEKLEYENLER                    THOSE WALTING THEIR             TURNS BY THE END OF                  THE YEAR</t>
  </si>
  <si>
    <t>BAŞVURU                          APPLICATIONS</t>
  </si>
  <si>
    <t>TOPLAM                                    TOTAL</t>
  </si>
  <si>
    <t>KAMU                   PUPLIC</t>
  </si>
  <si>
    <t>OZEL                      PRIVATE</t>
  </si>
  <si>
    <t>YIL SONUNDA SIRA BEKLEYENLER                          THOUSE WAITING THEIR TURNS BY THE END OF THE OF THE YEAR</t>
  </si>
  <si>
    <t xml:space="preserve"> OZURLULER                                                                                                                                                                                                                                                                                                                 DISABLEDS </t>
  </si>
  <si>
    <t>ESKI HUKUMLULER                                                                                                                                                                                                                                                                          EX - CONVICTS</t>
  </si>
  <si>
    <t>TABLE 26</t>
  </si>
  <si>
    <t xml:space="preserve"> ISE YERLESTIRME                                                                                                        PLACEMENTS</t>
  </si>
  <si>
    <t>_</t>
  </si>
  <si>
    <t>ACTIVITIES CONDUCTED IN 2003 WITHIN THE FRAMEVORK                                                                                                                                                                                                                                                                                                                                                                                                                                                                                                     OF LABOUR ACT AS REGARDS THA DISABLED AND THE EX - CONVICTS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 BY PROVINCES )</t>
  </si>
  <si>
    <t xml:space="preserve"> </t>
  </si>
  <si>
    <t xml:space="preserve">2003 YILINDA IS KANUNU GEREGINCE YURUTULEN OZURLU VE                                                                                                                                                                                                                                                                                                                                                                                                                                                                                                                  ESKI HUKUMLU CALISMALARI ( ILLERE GORE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</si>
  <si>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KAMU
PUBLİC</t>
  </si>
  <si>
    <t>ÖZEL
PRİVATE</t>
  </si>
  <si>
    <t>ÖZÜRLÜ İSTİHDAM ETMEK
ZORUNDA OLAN İŞYERİ SAYISI
NUMBER OF WORKPLACES
SHOULD EMPLOY DISABLED</t>
  </si>
  <si>
    <t>HALEN ÇALIŞAN ÖZÜRLÜ
SAYISI
NUMBER OF ACTİVE
DISABLED</t>
  </si>
  <si>
    <t>KONTENJAN FAZLASI OLARAK
ÇALIŞAN ÖZÜRLÜ SAYISI
NUMBER OF ACTİVE DISABLED
AS EXCESS PERSONNEL</t>
  </si>
  <si>
    <t xml:space="preserve">E.HÜKÜMLÜ İSTİHDAM ETMEK
ZORUNDA OLAN İŞYERİ SAYISI
NUMBER OF WORKPLACES
SHOULD EMPLOY EX-CONVICT
</t>
  </si>
  <si>
    <t>HALEN ÇALIŞAN E.HÜK
SAYISI
NUMBER OF ACTIVE
EX-CONVICT</t>
  </si>
  <si>
    <t>KONTENJAN FAZLASI OLARAK
ÇALIŞAN E.HÜK. SAYISI
NUMBER OF ACTIVE DISABLED
AS EXCESS PERSONNEL</t>
  </si>
  <si>
    <t>ESKİ HÜKÜMLÜ - EX-CONVICT</t>
  </si>
  <si>
    <t>ÖZÜRLÜ-DISABLED</t>
  </si>
  <si>
    <t>TOTAL FIGURES OF DISABLED AND EX-CONVICTS BY PROVINCES</t>
  </si>
  <si>
    <t>TABLE26/A</t>
  </si>
  <si>
    <t xml:space="preserve">İLLERE GÖRE ÖZÜRLÜ VE ESKİ HÜKÜMLÜLERE İLİŞKİN SAYISAL VERİLER </t>
  </si>
  <si>
    <t>TABLO 26/A</t>
  </si>
  <si>
    <t>YILLAR
YEARS</t>
  </si>
  <si>
    <t>BAŞVURU
APPLICATIONS</t>
  </si>
  <si>
    <t>İŞE YERLEŞTİRME
PLACEMENTS</t>
  </si>
  <si>
    <t>ESKİ HÜKÜMLÜLER
EX-CONVICTS</t>
  </si>
  <si>
    <t>ÖZÜRLÜLER
DISABLEDES</t>
  </si>
  <si>
    <t>THE YEAR WHEN RELEVANT LEGUSLATION GAINED FORCE AND THE END OF 2003</t>
  </si>
  <si>
    <t>ACTIVES CONCERNING THE DISABLED AND THE EX-CONVICTS BETWEEN 1972</t>
  </si>
  <si>
    <t>TABLE 28</t>
  </si>
  <si>
    <t>VE ESKİ HÜKÜMLÜ ÇALIŞMALARI</t>
  </si>
  <si>
    <t>BU YILDAN İTİBAREN BAŞLATILAN VE 2003 YILI SONUNA KADAR YURUTULEN ÖZÜRLÜ</t>
  </si>
  <si>
    <t>1972 YILINDA YÜRÜRLÜĞE GİREN ÖZÜRLÜ VE ESKİ HÜKÜMLÜ MEVZUATI DOLAYISIYLA</t>
  </si>
  <si>
    <t>TABLO 28</t>
  </si>
  <si>
    <t>KIRKKALE</t>
  </si>
  <si>
    <t>Ş.URFA</t>
  </si>
  <si>
    <t>UŞAN</t>
  </si>
  <si>
    <t>KAPSAMA GİREN İŞYERİ SAYISI
THE NUMBER OF WORKPLACES
WITHIN THE SCOPE</t>
  </si>
  <si>
    <t>HALEN ÇALIŞAN TEÖRDEN ETKİLENEN
SAYISI NUMBER OF ACTIVE
EMPLOYES APPECTED BY TERROR</t>
  </si>
  <si>
    <t>AÇIK KONTENJAN SAYISI
NUMBER OF BACANCIES</t>
  </si>
  <si>
    <t>TABLE 28/A NUMERICAL DATAS RELATED TO THE ONES AFFECTED ADVERSELY BY TERROR BY PROVINCES</t>
  </si>
  <si>
    <t>TABLO 28/A İLLERE GÖRE TERÖRDEN ETKİLENENLERE İLİŞKİN SAYISAL VERİLER</t>
  </si>
  <si>
    <t xml:space="preserve">TABLO 29 </t>
  </si>
  <si>
    <t>2003 YILINDA YURT DIŞINA CALISMAK UZERE BASVURAN VE YURT DISINA GONDERILENLER (ULKELERE GORE)</t>
  </si>
  <si>
    <t>TABLE 29</t>
  </si>
  <si>
    <t>THOSE APPLYING FOR JOBS THERETO IN 2003 (BY COUNTRIES)</t>
  </si>
  <si>
    <t>KADIN</t>
  </si>
  <si>
    <t xml:space="preserve">ERKEK </t>
  </si>
  <si>
    <t>BASVURU                      APPLICATIONS</t>
  </si>
  <si>
    <t xml:space="preserve">TURKMENI            TURKMENI </t>
  </si>
  <si>
    <t>AFGANISTAN        AFGHANISTAN</t>
  </si>
  <si>
    <t xml:space="preserve">KAZAKISTAN             KAZAKHISTAN </t>
  </si>
  <si>
    <t>LIBYA                  LIBYA</t>
  </si>
  <si>
    <t>HOLLANDA              HOLLAND</t>
  </si>
  <si>
    <t>OZBEKISTAN             UZBEKISTAN</t>
  </si>
  <si>
    <t>S. ARAB.            SAUDI ARABIA</t>
  </si>
  <si>
    <t>RUSYA FEDERASYONU              RUSSION FEDERATION</t>
  </si>
  <si>
    <t>ALMANYA              GERMANY</t>
  </si>
  <si>
    <t xml:space="preserve">AMERICA BIRLESIK DEVLETI            UNITED STATES OF AMERICA </t>
  </si>
  <si>
    <t>FRANSA          FRANCE</t>
  </si>
  <si>
    <t>AZERBAYCAN             AZERBAICAN</t>
  </si>
  <si>
    <t>GURCISTAN               GEORGIA</t>
  </si>
  <si>
    <t>INGILTERE               ENGLAND</t>
  </si>
  <si>
    <t>OTEKI ULKELER               OTHER COUNTRIS</t>
  </si>
  <si>
    <t>TOPLAM             TOTAL</t>
  </si>
  <si>
    <t xml:space="preserve">YAPILAN GÖNDERMELER                                                                                                                                                                                                                                                                                                                                                                       SENDDINGS </t>
  </si>
  <si>
    <t>MERSIN</t>
  </si>
  <si>
    <t>SIRNAK</t>
  </si>
  <si>
    <t>SIVAS</t>
  </si>
  <si>
    <t>TOPLAM  (TOTAL)</t>
  </si>
  <si>
    <t>TABLO:30/A</t>
  </si>
  <si>
    <t>ISCI - ISCI AILESI  OLARA PASAPORT ISLEMLERI YAPTIRANLAR</t>
  </si>
  <si>
    <t>TABLE:30/A</t>
  </si>
  <si>
    <t>PASSAPORT  OPERATIONS AS BEING EMPLOYEE OR EMPLOYEE FAMILY</t>
  </si>
  <si>
    <t>ILK KEZ ISCI-ISCI AILESI PASAPORTU ALANLAR                       THE ONES WHO TOOK EMPLOYEE-EMPLOYEE FAMILY PASSAPORTFOR THE FIRST TIME</t>
  </si>
  <si>
    <t xml:space="preserve">PASAPORT TEMDIDI         EXTENDED PASSPORT </t>
  </si>
  <si>
    <t xml:space="preserve">PASAPORT YENILEME            RENIEWED PASSAPORT </t>
  </si>
  <si>
    <t>PAAPORTU KAYBEDENLER              LOSED PASSAPORT</t>
  </si>
  <si>
    <t>YABANCILARLA EVLI OLANLAR                             THE ONES WHO MARRIED WITH FOREIGNERS</t>
  </si>
  <si>
    <t>CIFTE UYRUKLU OLANLAR                            THE ONES WHO HAVE DUBLE NATIONALITY</t>
  </si>
  <si>
    <t>TOPLAM        TOTAL</t>
  </si>
  <si>
    <t>ISCI                  EMPLOYEE</t>
  </si>
  <si>
    <t>ISCI AILESI         EMPLOYEE FAMILY</t>
  </si>
  <si>
    <t>TABLO:27</t>
  </si>
  <si>
    <t>2003 YILINDA IS KANUNU GEREGINCE BASVURAN ISE YERLESTIRILEN VE SIRA BEKLEYEN OZURLULERIN OZUR GRUPLARINA GORE DAGILIMI</t>
  </si>
  <si>
    <t>TABLE:27</t>
  </si>
  <si>
    <t>DISTRIBUTION OF THE DISABLED APPLIED , AND PLACED IN ACCORDANCE WITH LABOUR ACT , OR WAITING FOR THEIR TURNS IN 2003 ( BY TYPES OF DISABLITY)</t>
  </si>
  <si>
    <t>OZURLULUK CESITLERI</t>
  </si>
  <si>
    <t>TOPLAM                                                                                              TOTAL</t>
  </si>
  <si>
    <t>KAMU                                             PUBLIC</t>
  </si>
  <si>
    <t>OZEL                                                  PRIVATE</t>
  </si>
  <si>
    <t>YIL SONUNDA SIRA BEKLEYENLER                                 THOSE WAITING THEIR TURNS BYTHE END OF THE YEAR</t>
  </si>
  <si>
    <t>ISE YERLESTIRME                                                                                                                                                                                                             PLACEMENTS</t>
  </si>
  <si>
    <t xml:space="preserve">BASVURU                                                 APPLICATIONS </t>
  </si>
  <si>
    <t>TYPES OF DISABILITY</t>
  </si>
  <si>
    <t>ORTOPEDİK VE TRAVMAL HAS, GRB. OZUR</t>
  </si>
  <si>
    <t>NOROLOJİK HASTALIK GRB. OZURLULER</t>
  </si>
  <si>
    <t>RUH HASTALIKLARI GRB. OZURLULER</t>
  </si>
  <si>
    <t>GOZ HASTALIKLARI GRB. OZURLULER</t>
  </si>
  <si>
    <t>ISTME VE KONUŞMA HAS. GRB. OZURLU.</t>
  </si>
  <si>
    <t>IC HASTALIK GRUBUNDAKI OZURLULER</t>
  </si>
  <si>
    <t>YANIK GRUBUNDAKI OZURLULER</t>
  </si>
  <si>
    <t>ORTOPEDIK VE TRAN. HAST. OZURLULER</t>
  </si>
  <si>
    <t>DERI HASTALIKLARI OZURLULER</t>
  </si>
  <si>
    <t>GOGUS VE DAMAR HASTA. OZURLULER</t>
  </si>
  <si>
    <t>ONKOLOJİK HASTALIKLAR OZURLULER</t>
  </si>
  <si>
    <t>DIGER HASTALIKLAR GRUB. OZURLULER</t>
  </si>
  <si>
    <t>BATINI ILGILENDIREN HASTALIKLAR</t>
  </si>
  <si>
    <t>SINDIRIM SISTEMI HASTALIKLAR</t>
  </si>
  <si>
    <t>UROLOJIK HASTALIKLAR</t>
  </si>
  <si>
    <t>DAMAR HASTALIKLARI</t>
  </si>
  <si>
    <t>HEMATOLOJİK HASTALIKLAR</t>
  </si>
  <si>
    <t>TABLO 30</t>
  </si>
  <si>
    <t>TABLE 30</t>
  </si>
  <si>
    <t>LIBYA                                LIBYA</t>
  </si>
  <si>
    <t>S. ARAB.                              SAUDI ARABIA</t>
  </si>
  <si>
    <t>GROUP OF ORTOPEDICIAL AND TRAVMALOGICAL DISEASES</t>
  </si>
  <si>
    <t>DEFECTIVES IN NEUROLOGICAL SICKNESS GROUP</t>
  </si>
  <si>
    <t>DEFECTIVES IN PSYCHOLOGICAL SICKNESS GROUP</t>
  </si>
  <si>
    <t>DEFECTIVES IN EYE SICKNESS GROUP</t>
  </si>
  <si>
    <t>DEFECTIVES IN HEARING-SPEAKING SICKNESS GROUP</t>
  </si>
  <si>
    <t>DEFECTIVES IN INTERNAL DISEASE GROUP</t>
  </si>
  <si>
    <t>DEFECTIVES IN ORTHOPAEDIC AND TRAUMATIC SICKNESS GROUP</t>
  </si>
  <si>
    <t>DEFECTIVES IN DERMATOLOGICAL DISEASE GROUP</t>
  </si>
  <si>
    <t>DEFECTIVES IN CHEST AND HAEMAL INFECTIONS GROUP</t>
  </si>
  <si>
    <t>DEFECTIVES IN ONCOLOGICAL DISEASE GROUP</t>
  </si>
  <si>
    <t>DEFECTIVES IN PATHETIC INFECTIONS GROUP</t>
  </si>
  <si>
    <t>DEFECTIVES IN OTHER DISEASES GROUP</t>
  </si>
  <si>
    <t>DISEASES RELATED WITH STOMACH</t>
  </si>
  <si>
    <t>DIGESTION SYSTEM DISEASES</t>
  </si>
  <si>
    <t>HEAMATOLOGICAL DISEASES</t>
  </si>
  <si>
    <t>UROLOGICAL DISEASES</t>
  </si>
  <si>
    <t>HAEMAL DISEASES</t>
  </si>
  <si>
    <t>A.B.DEVLETİ-UNITED STATES OF AMERİCA</t>
  </si>
  <si>
    <t>ALMANYA-GERMANY</t>
  </si>
  <si>
    <t>BELÇİKA-BELGIUM</t>
  </si>
  <si>
    <t>AVUSTURALYA-AUSTRALIA</t>
  </si>
  <si>
    <t>SUDAN-SUDAN</t>
  </si>
  <si>
    <t>DANİMARKA-DENMARK</t>
  </si>
  <si>
    <t>BULGARİSTAN-BULGARIA</t>
  </si>
  <si>
    <t>FRANSA-FRANCE</t>
  </si>
  <si>
    <t>HOLLANDA-HOLLAND</t>
  </si>
  <si>
    <t>İNGİLTERE-ENGLAND</t>
  </si>
  <si>
    <t>İSVEÇ-SWEDEN</t>
  </si>
  <si>
    <t>AFGANİSTAN-AFGHANISTAN</t>
  </si>
  <si>
    <t>İTALYA-ITALY</t>
  </si>
  <si>
    <t>KANADA-CANADA</t>
  </si>
  <si>
    <t>K.K.T.C-CYPRUS</t>
  </si>
  <si>
    <t>KUVEYT-KUWAIT</t>
  </si>
  <si>
    <t>LİBYA-LIBYA</t>
  </si>
  <si>
    <t>S.ARABİSTAN-SAUDI ARABIA</t>
  </si>
  <si>
    <t>RUSYA FEDERASYONU-RUSSIAN FEDERATION</t>
  </si>
  <si>
    <t>ARNAVUTLUK-ALBANIA</t>
  </si>
  <si>
    <t>ROMANYA-ROMANIA</t>
  </si>
  <si>
    <t>POLONYA-POLANO</t>
  </si>
  <si>
    <t>TATARİSTAN-TATARISTAN</t>
  </si>
  <si>
    <t>AZERBEYCAN-AZERBAIJAN</t>
  </si>
  <si>
    <t>SURİYE-SYRIA</t>
  </si>
  <si>
    <t>KIRGIZİSTAN-KIRGIZISTAN</t>
  </si>
  <si>
    <t>TURKMENİSTAN-TURKMENISTAN</t>
  </si>
  <si>
    <t>ÖZBEKİSTAN-UZBEKISTAN</t>
  </si>
  <si>
    <t>KAZAKISTAN-KAZAKHSTAN</t>
  </si>
  <si>
    <t>GÜRCİSTAN-GEORGIA</t>
  </si>
  <si>
    <t>İSRAİL-ISREAL</t>
  </si>
  <si>
    <t>Y.ZELLANDA-NEW ZEALAND</t>
  </si>
  <si>
    <t>KATAR-QATAR</t>
  </si>
  <si>
    <t>FAS-MOROCCO</t>
  </si>
  <si>
    <t>ÜRDÜN-JORDAN</t>
  </si>
  <si>
    <t>MALTA-MALTA</t>
  </si>
  <si>
    <t>B.ARAP ENTEL.-U.A.E</t>
  </si>
  <si>
    <t>UKRAYNA-UKRAINE</t>
  </si>
  <si>
    <t>S.T.VINCENT-S.T.VINCENT</t>
  </si>
  <si>
    <t>BAHAMA-BAHAMA</t>
  </si>
  <si>
    <t>LUKSEMBURG-LUXEMBURG</t>
  </si>
  <si>
    <t>İRLANDA-IRELAND</t>
  </si>
  <si>
    <t>HIRVATİSTAN-CROATIA</t>
  </si>
  <si>
    <t>IRAK-IRAQ</t>
  </si>
  <si>
    <t>CEZAIR-ALGERIA</t>
  </si>
  <si>
    <t>ÖTEKİ ÜLKELER-OTHER COUNTRIES</t>
  </si>
  <si>
    <t>AVUSTURYA-AUSTRIA</t>
  </si>
  <si>
    <t>ÜLKELER
COUNTRIES</t>
  </si>
  <si>
    <t>KURUM
KANALI
BY MEANS
OF OFFICE</t>
  </si>
  <si>
    <t>KENDİ
İMKANI
BY PERSONEL
EFFORT</t>
  </si>
  <si>
    <t>KENDİ 
İMKANI
BY PERSONEL
EFFORT</t>
  </si>
  <si>
    <t>TÜRK FİRMASI
TURKISH FIRM</t>
  </si>
  <si>
    <t>YABANCI FİRMA
FOREIGN FIRM</t>
  </si>
  <si>
    <t>TABLO 31/A</t>
  </si>
  <si>
    <t>2003 YILINDA YURT DIŞINA YAPILAN GÖNDERMELERİN KURUM KANALI</t>
  </si>
  <si>
    <t>KENDİ İMKANI VE FİRMALAR İTİBARİYLE DAĞILIMI</t>
  </si>
  <si>
    <t xml:space="preserve">TABLE 31/A </t>
  </si>
  <si>
    <t>DISTRIBUTION OF SENDING ABROAD IN 2003 CONSIDERING PERSONAL EFFORT</t>
  </si>
  <si>
    <t>OFFICE AND FIRMS</t>
  </si>
  <si>
    <t>MİMAR VE İNŞAAT MÜHENDİSİ(GENEL)</t>
  </si>
  <si>
    <t>ÖTEKİ MÜHENDİSLER</t>
  </si>
  <si>
    <t>TEKNİK RESSAM</t>
  </si>
  <si>
    <t>TEKNİSYEN (İNŞAAT)</t>
  </si>
  <si>
    <t>YÖNETİCİ. MUHASEBE VE BÜRO ELEMANI</t>
  </si>
  <si>
    <t>AŞCI VE GARSONLAR</t>
  </si>
  <si>
    <t>USTA-USTABAŞI(İNŞAAT)</t>
  </si>
  <si>
    <t>SOĞUK DEMİRCİ</t>
  </si>
  <si>
    <t>TAMİRCİ,MAKİNİST(OTO)</t>
  </si>
  <si>
    <t>ELEKTİRİKÇİ(GENEL)</t>
  </si>
  <si>
    <t>SIHHI VE BORU TESİSATÇI</t>
  </si>
  <si>
    <t>KAYNAKÇI</t>
  </si>
  <si>
    <t>METAL İNŞAAT HAZIRLAYICI VE MONTORU</t>
  </si>
  <si>
    <t>İNŞAAT BOYACI</t>
  </si>
  <si>
    <t>DUVARCI(TAŞ-TUĞLA)</t>
  </si>
  <si>
    <t>KARO FAYANS VE MERMER DÖŞEYİCİ</t>
  </si>
  <si>
    <t>İNŞAAT BETON DEMİRCİ</t>
  </si>
  <si>
    <t>BETON KALIPÇI VE BETON DÖKÜCÜ</t>
  </si>
  <si>
    <t>MARANGOZ,DOGRAMACI VE DULGER(İNŞAAT)</t>
  </si>
  <si>
    <t>SIVACI</t>
  </si>
  <si>
    <t>VINC VE İNŞAAT MAKİNALARI OPERATÖRÜ</t>
  </si>
  <si>
    <t>AĞIR TASIT ŞOFÖRLERİ</t>
  </si>
  <si>
    <t>ÖTEKİ MESLEKİ İŞÇİLER</t>
  </si>
  <si>
    <t>2003 YILINDA YURT DIŞINA GONDERILENLER                                                                                                                                                                                 
(ULKELERE GORE VE MESLEKLERE GORE)</t>
  </si>
  <si>
    <t>THOSE SENT ABROAD IN 2003                                                                                                                                                                                                        
(BY COUNTRIES AND OCCUPATIONS)</t>
  </si>
  <si>
    <t>BAŞVURU
APPLIC</t>
  </si>
  <si>
    <t>İSE YER
PLACEM</t>
  </si>
  <si>
    <t>ZİYARET
VISITS</t>
  </si>
  <si>
    <t>TEMAS
CONTAC</t>
  </si>
  <si>
    <t>AÇIK İŞ
VACANCIES</t>
  </si>
  <si>
    <t>YIL SONLARINDA
İŞ BEKLEYENLER
THOSE WAITING
FOR JOBS
BY THE YEAR ENDS</t>
  </si>
  <si>
    <t>İŞ BEKLEYENLEREN
İŞSİZLER
THE UNEMPLOYED AMONG
THOSE WAITING
FOR JOBS</t>
  </si>
  <si>
    <t>100 AÇIK İŞE
KARŞILIK
REPLY TO
100 VACANCIES</t>
  </si>
  <si>
    <t>YURTDIŞI
BAŞVURU
APPLICATIONS
FOR JOBS ABROAD</t>
  </si>
  <si>
    <t>YURT DIŞINA
GÖNDERME
SENDINGS ABROAD</t>
  </si>
  <si>
    <t>İŞYERLERİNE YAPILAN
ZİYARET VE
TEMAS SAYISI
NUMBER OF CONTACTS
AND VISITS TO EMPLOYERS</t>
  </si>
  <si>
    <t>(BY YEARS)</t>
  </si>
  <si>
    <t>COMPARISON OF OUR GENERAL ACTIVITIES FOR THE LAST FOURTEEN YEARS</t>
  </si>
  <si>
    <t>(YILLARA GÖRE)</t>
  </si>
  <si>
    <t>SON 14 YILLIK GENEL ÇALIŞMALARIMIZIN KARŞILAŞTIRILMASI</t>
  </si>
  <si>
    <t>TABLO 32</t>
  </si>
  <si>
    <t>TABLE 32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</si>
  <si>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</si>
  <si>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</si>
  <si>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</si>
  <si>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</si>
  <si>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</si>
  <si>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</si>
  <si>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</si>
  <si>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</si>
  <si>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</si>
  <si>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</si>
  <si>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</si>
  <si>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</si>
  <si>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AYLAR
MONTHS</t>
  </si>
  <si>
    <t>AY SONLARINDA
İŞ BEKLEYENLER
THOSE WAITING
FOR JOBS
BY THE YEAR ENDS</t>
  </si>
  <si>
    <t xml:space="preserve">İŞ BEKLEYENLERDEN
İŞSİZLER
THE UNEMPLOYED AMONG
THOSE WAITING
FOR JOBS
</t>
  </si>
  <si>
    <t>YURT DIŞI
BAŞVURU
APPLICATIONS
FOR JOBS ABROAD</t>
  </si>
  <si>
    <t>YURT DIŞINA
GÖNDERME
SENDING ABROAD</t>
  </si>
  <si>
    <t xml:space="preserve">GENERAL ACTIVITIES OF OUR ORGANISATION IN 2003 (BY MONTHS) </t>
  </si>
  <si>
    <t>TABLE 33</t>
  </si>
  <si>
    <t>2003 YILI GENEL ÇALIŞANLARIMIZIN AYNI YILIN AYLARI İTİBARİYLE GÖRÜNÜMÜ</t>
  </si>
  <si>
    <t>TABLO 33</t>
  </si>
  <si>
    <t>TABLO 31</t>
  </si>
  <si>
    <t>YURT DIŞINA İSCİ GONDERILMEYE BASLANILAN 1961 YILINDAN 2003 YILI SONUNA KADAR GONDERMELER</t>
  </si>
  <si>
    <t>ULKELERE VE YILINA GORE DAGILIMI</t>
  </si>
  <si>
    <t>TABLE 31</t>
  </si>
  <si>
    <t>SENDIGS BETWEEN 1961 (SENDIGS WORKERS ABROAD FIRST STARTED) AND THE END OF 2003</t>
  </si>
  <si>
    <t>( BY COUNTRIES AND TEARS)</t>
  </si>
  <si>
    <t xml:space="preserve">YILLAR               YEARS                           </t>
  </si>
  <si>
    <t>ALMANYA                     GERMANY</t>
  </si>
  <si>
    <t>AVUSTURALYA                                    AUSTRALIA</t>
  </si>
  <si>
    <t>AVUSTURYA                    AUSTRIA</t>
  </si>
  <si>
    <t>BELCIKA                       BELGIUN</t>
  </si>
  <si>
    <t>FRANSA                                FRANCE</t>
  </si>
  <si>
    <t>HOLLANDA                        HOLLAND</t>
  </si>
  <si>
    <t>IRAK                          IRAQ</t>
  </si>
  <si>
    <t>ISVICRE                   SWITZERLAND</t>
  </si>
  <si>
    <t>KUVEYT                      KUWAIT</t>
  </si>
  <si>
    <t xml:space="preserve">LIBYA                            LIBYA </t>
  </si>
  <si>
    <t>S. ARABISTAN                               S.ARABIA</t>
  </si>
  <si>
    <t>URDUN                       JORDAN</t>
  </si>
  <si>
    <t>YEMEN                   YEMEN</t>
  </si>
  <si>
    <t>OTEKI ULKELER                OTHER COUNTRIES</t>
  </si>
  <si>
    <t>TOPLAM                                                                         TOTAL</t>
  </si>
  <si>
    <t>TOPLAM
TOTAL:</t>
  </si>
  <si>
    <t>TABLO 34</t>
  </si>
  <si>
    <t xml:space="preserve">SON 3 YILLIK GENEL CALISMALARIMIZIN MUKAYESESI </t>
  </si>
  <si>
    <t>(MESLEKLERE GORE)</t>
  </si>
  <si>
    <t>TABLE 34</t>
  </si>
  <si>
    <t>COMPARISON OF OUR GENERAL ACTIVITIES OVER THE LAST THREE YEARS</t>
  </si>
  <si>
    <t xml:space="preserve">YIL ICINDE YAPILAN BASVURU                      APPLICATIONS DURING THE YEAR </t>
  </si>
  <si>
    <t>YIL ICINDE ISE YERLESTIRME                 PLACEMENTES DURING THE YEAR</t>
  </si>
  <si>
    <t>YIL ICINDE ALINAN ACIK IS                                          VACANCIES TAKEN DURING THE YEAR</t>
  </si>
  <si>
    <t xml:space="preserve">DEVREDEN ISGUCU                                                    THE MANPOWER TURNEDOVER </t>
  </si>
  <si>
    <t>KIMYAGER VE FIZIKCI</t>
  </si>
  <si>
    <t>MIMAR VE MUHENDISLER</t>
  </si>
  <si>
    <t>TEKNIK RESSAMLAR</t>
  </si>
  <si>
    <t>TOPOGRAF VE TEKNISYENLER</t>
  </si>
  <si>
    <t>HEKIMLER, VETERINERLER VE ILG. PERSONEL</t>
  </si>
  <si>
    <t>YONETICILER</t>
  </si>
  <si>
    <t>DAKTILOLAR VE BILGISAYAR OPERATORLERI</t>
  </si>
  <si>
    <t>NAKLIYE VE HABERLESME ELEMANLARI</t>
  </si>
  <si>
    <t>BURO NEZARETCILERI VE BURO ELEMANLARI</t>
  </si>
  <si>
    <t xml:space="preserve">SATIS ISCILERI </t>
  </si>
  <si>
    <t>ASCILAR</t>
  </si>
  <si>
    <t>OTEKI HIZMET ISCILERI</t>
  </si>
  <si>
    <t>TARIM, ORMAN ISCISI, BALIKCI AVCILARI</t>
  </si>
  <si>
    <t>URETIM NEZARETCILERI VE USTABASILAR</t>
  </si>
  <si>
    <t>MADENCILER-TASOCAKCILAR</t>
  </si>
  <si>
    <t>METAL ISLEMCILER</t>
  </si>
  <si>
    <t>AGAC HAZIRLAMA ISCILERI</t>
  </si>
  <si>
    <t>KAGIT HAMURU VE KAGIT IMALI ISCILERI</t>
  </si>
  <si>
    <t>KIMYASAL ISLEMCILER VE ILGILI ISCILER</t>
  </si>
  <si>
    <t>ELYAF HAZIRLAYICI IPLIKCI VE SARICI</t>
  </si>
  <si>
    <t>DOKUMACI, ORUCU VE ILGILI ISCILER</t>
  </si>
  <si>
    <t>KASARLAYICI, BOYACI VE OTEKI DOKU. ISCI.</t>
  </si>
  <si>
    <t>DEBAGLAR VE DERI ISCILERI</t>
  </si>
  <si>
    <t>DEGIRMEN, FIRIN, ICKI VE BESIN ISCILERI</t>
  </si>
  <si>
    <t>TUTUN VE SIGARA IMALI ISCILERI</t>
  </si>
  <si>
    <t>TERZILER, KURK VE SAPKA ISCILERI</t>
  </si>
  <si>
    <t>KESICI, DIKICI VE DOSEMECILER</t>
  </si>
  <si>
    <t>AYAKKABI VE DERI ESYA IMALI ISCI.</t>
  </si>
  <si>
    <t>DEMIRCI (GENEL)</t>
  </si>
  <si>
    <t xml:space="preserve"> SOGUK DEMIRCI</t>
  </si>
  <si>
    <t>TORNA TEZGAHI OPRT. (METAL)</t>
  </si>
  <si>
    <t>FREZE TEZGAHI OPRT. (METAL)</t>
  </si>
  <si>
    <t>MATKAP TEZGAHI OPR. (METAL)</t>
  </si>
  <si>
    <t>OTEKI METAL TEZGAH AYARCI VE OPRT.</t>
  </si>
  <si>
    <t>MOTORLU ARAC TAMIRCI VE MAKINISTLERI</t>
  </si>
  <si>
    <t>OTEKI MAKINA MOTOR VE TAMIRCI NAKL.</t>
  </si>
  <si>
    <t>ELEKTRIK VE ELEKTRONIK MOTORLARI</t>
  </si>
  <si>
    <t>ELEKTRIK TESISATCILARI</t>
  </si>
  <si>
    <t>OTEKI ELEKTRIK ELEKTRONIK ISCILERI</t>
  </si>
  <si>
    <t>YAYIN SES CIHAZLARI OPERATORLERI</t>
  </si>
  <si>
    <t>SIHHI TESISATCILAR VE BORU TESISATCI</t>
  </si>
  <si>
    <t>KAYNAKCILAR VE PURMUZCULER</t>
  </si>
  <si>
    <t>METAL LEVHA VE METAL INS. HAZ. V E MONT</t>
  </si>
  <si>
    <t>MUCEVHER, CAN, KIL VE PORSELEN ISCILERI</t>
  </si>
  <si>
    <t>KAUCUK, PLASTIK URUN VE TASIT LAS. IN. IS.</t>
  </si>
  <si>
    <t>KAGIT KARTON VE KAGIT ESYA IMALI ISCI.</t>
  </si>
  <si>
    <t>MURETTIPLER , MATBAA ISCILERI</t>
  </si>
  <si>
    <t xml:space="preserve"> INSAT BOYACILARI</t>
  </si>
  <si>
    <t>OTEKI BOYACILAR</t>
  </si>
  <si>
    <t>OTEKI IMALAT ISCILERI VE ILGILI ISCILER</t>
  </si>
  <si>
    <t>DUVARCI (TUGLA, TAS) (INSAAT)</t>
  </si>
  <si>
    <t>BETON KALIPCISI</t>
  </si>
  <si>
    <t>INSAAT BETON DEMIRCI ISCISI</t>
  </si>
  <si>
    <t>MARANGOZ VE DOGRAMACILAR</t>
  </si>
  <si>
    <t>MERMER VE KARO FAYANS DOSEYICI</t>
  </si>
  <si>
    <t>OTEKI INSAAT VE ILGILI ISLER</t>
  </si>
  <si>
    <t>ATESCI (BUHAR KAZANCI)</t>
  </si>
  <si>
    <t>OTEKI SABIT MOTOR VE ILGILI TECHIZAT OP.</t>
  </si>
  <si>
    <t>VINC VE CERASKAL OPERATORLERI</t>
  </si>
  <si>
    <t>INSAAT MAKINALARI OPERATORLERI</t>
  </si>
  <si>
    <t>TAMIL-TAHLIYE ISCILERI MALZEME TAS. OPE.</t>
  </si>
  <si>
    <t>AGIR VASITA SOFORLERI</t>
  </si>
  <si>
    <t>OTEKI TASIMA ARAC. SURUCU VE ILG. ELEMAN.</t>
  </si>
  <si>
    <t>BEDEN ISCISI</t>
  </si>
  <si>
    <t>CHEMIST, PHYSICIST</t>
  </si>
  <si>
    <t>TOPOGRAPHS  AND TECHINICIANS</t>
  </si>
  <si>
    <t xml:space="preserve">ARCHITECTS AND, ENGINEERS </t>
  </si>
  <si>
    <t>DRAFTSNEN</t>
  </si>
  <si>
    <t xml:space="preserve">DOCTORS, VETERINERIANS AND RELATED PERSONNEL </t>
  </si>
  <si>
    <t>PHARMACIST, ASSISTANT PHARMACIST AND DIETICIAN</t>
  </si>
  <si>
    <t>NURSES , NIDWIVES, MEDICAL TECHINICAL AND RELATED PERSONEL</t>
  </si>
  <si>
    <t xml:space="preserve">TYPIST AND COMPUTER OPERATORS </t>
  </si>
  <si>
    <t>OTHER PROFESSIONAL , TECHINICAL AND RELATED PERSONEL</t>
  </si>
  <si>
    <t>BUREAU SUPERVISORS AND PERSONEL</t>
  </si>
  <si>
    <t>WALTERS AND BARMANS</t>
  </si>
  <si>
    <t>AGRICULTURE AND FOREST WORKES , FISHERMEN, HUNTERS</t>
  </si>
  <si>
    <t>NIMERS- QUARRY WORKERS</t>
  </si>
  <si>
    <t>METAL PROCESSING WORKERS</t>
  </si>
  <si>
    <t>PAPER PILP AND PAPER PRODUCTION WORKERS</t>
  </si>
  <si>
    <t>CHEMICAL PROCESSING WORKERS AND THE LIKE</t>
  </si>
  <si>
    <t>FIBER PREPARATION , THREAD MAKING AND SPINNING WORKERS</t>
  </si>
  <si>
    <t>WEAVERS, DARNERS AND THE LIKE</t>
  </si>
  <si>
    <t>BLEACHING WORKERS , DYERS AND OTHER TEYTILE WORKERS</t>
  </si>
  <si>
    <t>TANNERS AND LEATHER WORKERS, DYERS AND OTHER TEXTILE WORKERS</t>
  </si>
  <si>
    <t>MILL. OVEL. BEVERAGE AND FOOD PRODUCTION WORKERS</t>
  </si>
  <si>
    <t>WOOD PREPARING WORKERS</t>
  </si>
  <si>
    <t xml:space="preserve">TOBACCO AND CIGARETTE PRODUCTION WORKERS </t>
  </si>
  <si>
    <t>TAILORS, FUR AND HAT WORKERS</t>
  </si>
  <si>
    <t>CUTTERS, SEWERS AND UPHOLSTERERS</t>
  </si>
  <si>
    <t>SHOE AND LEATHER ARTICLES PRODUCTION WORKERS</t>
  </si>
  <si>
    <t>FURNITURE AND RELEVANT WOOD WOEKERS</t>
  </si>
  <si>
    <t>STONE CUTTING AND ENGRAVING WORKERS</t>
  </si>
  <si>
    <t>LATHE WORKEENCH OPERATOR (METAL)</t>
  </si>
  <si>
    <t>MOTORIZED VEHICLE REPAIREN MECHANICS</t>
  </si>
  <si>
    <t>OTHER NACHINE ASSEMBLING AND REPAIRING MECHANICS</t>
  </si>
  <si>
    <t xml:space="preserve">ELECTRICAL AND LECTRONIC ASSEMBLY  WORKERS </t>
  </si>
  <si>
    <t>ELEKTRICAL INSTALLERS</t>
  </si>
  <si>
    <t>OTHER ELECTRICAL AND ELECTRONICAL WORKERS</t>
  </si>
  <si>
    <t xml:space="preserve">VOCAL ANNOUNCEMENT DEVICERS OPERATORS </t>
  </si>
  <si>
    <t>SANITARY FACILITEIES INSTALLERS AND PLUMBERS</t>
  </si>
  <si>
    <t>WALDERS AND TORCH OPERATORS</t>
  </si>
  <si>
    <t>METAL PLATE AND  METAL CONSTRUCTION PREEPARING AND ASSEMBLING WORKERS</t>
  </si>
  <si>
    <t>JEWELLERY, GLASS, CLAY AND PORCELAIN WORKERS</t>
  </si>
  <si>
    <t>PAPER, CARDBOARD ANSD PAPER MADE ARTICLES WORKERS</t>
  </si>
  <si>
    <t>TYPESETTERS, PRINTING - HOUSE WORKERS</t>
  </si>
  <si>
    <t>OTHER PRODUCTION WORKERS, RELEVANT WORKERS</t>
  </si>
  <si>
    <t>MASONS (BRICK- STONE- CONSTRUCTION)</t>
  </si>
  <si>
    <t>PLASTERERS</t>
  </si>
  <si>
    <t>MARBLE AND FAICENCE LAYING WORKERS</t>
  </si>
  <si>
    <t>OTHER CONSTRUCTION AND RELEVANT WORKERS</t>
  </si>
  <si>
    <t>STOCKERS (BOILER)</t>
  </si>
  <si>
    <t>OPERATORS OF OTHER FIXED MOTORS AND RELEVANT EQUIPMENT</t>
  </si>
  <si>
    <t>CRANE AND LIFTING OPERATORS</t>
  </si>
  <si>
    <t>CONSTRUCTION MAKHINERS OPERATORS</t>
  </si>
  <si>
    <t>LOADING- UNLOADING WORKERS AND METERIAL TRANSPORTATION OPERATORS</t>
  </si>
  <si>
    <t>HEAVY VEHICLE DRIVERS AND RELEVANT PERSONEL</t>
  </si>
  <si>
    <t>RUBBER , PLASTIC AND AUTO TIRES PRODUCTION WORKERS</t>
  </si>
  <si>
    <t>IRON CONCRETE CONSTRUCTION WORKERS</t>
  </si>
  <si>
    <t>DEVREDEN ISGUCUNDEN ISSIZLER                                                          THE UNEMPLOYED AMONG THIS MANPOWER TURNOVER</t>
  </si>
  <si>
    <t>ECZACI , ECZACI YARD. VE BES. UZMANI</t>
  </si>
  <si>
    <t>HEMSIRE, EBE VE TIP TEKNISYENLERI</t>
  </si>
  <si>
    <t>OTEKI PROFESYONEL TEK. VE ILGILI PERS.</t>
  </si>
  <si>
    <t>MOBİLYA VE ILGILI AGAC ISCILERI</t>
  </si>
  <si>
    <t>TAS KESICILER VE OYNA IS.</t>
  </si>
  <si>
    <t>TRANSPORTATION AND COMMUNCATION PERSONEL</t>
  </si>
  <si>
    <t>OTHER TRANSPORT VEHICLE DRIVERS AND RELEVANT PERSONEL</t>
  </si>
  <si>
    <t>TABLO 35</t>
  </si>
  <si>
    <t>TABLO 36</t>
  </si>
  <si>
    <t>TABLO 37</t>
  </si>
  <si>
    <t>ILLERE GORE ISGUCU YERLESTIRME KURSLARI</t>
  </si>
  <si>
    <t>(2003 YILI)</t>
  </si>
  <si>
    <t>TABLE 37</t>
  </si>
  <si>
    <t>WORKFORCE TRAINING COURSES IN 2003</t>
  </si>
  <si>
    <t>KURS SAYISI                           NUMBER OF COURSES</t>
  </si>
  <si>
    <t>KATILAN SAYISI                                     NUMBER OF TRAINSES</t>
  </si>
  <si>
    <t>TOPLAM                         TOTAL</t>
  </si>
  <si>
    <t>ERKEK               MALE</t>
  </si>
  <si>
    <t>KADIN                 FEMALE</t>
  </si>
  <si>
    <t>TOPLAM          TOTAL</t>
  </si>
  <si>
    <t>ILLER               PROVINCES</t>
  </si>
  <si>
    <t xml:space="preserve">AGRI </t>
  </si>
  <si>
    <t>BALIKESIR</t>
  </si>
  <si>
    <t>CANAKKALE</t>
  </si>
  <si>
    <t>CANKIRI</t>
  </si>
  <si>
    <t>DENIZLI</t>
  </si>
  <si>
    <t>DIYARBAKIR</t>
  </si>
  <si>
    <t>EDIRNE</t>
  </si>
  <si>
    <t>ERZINCAN</t>
  </si>
  <si>
    <t>ESKISEHIR</t>
  </si>
  <si>
    <t>HAKKARI</t>
  </si>
  <si>
    <t>ISTANBUL</t>
  </si>
  <si>
    <t>IZMIR</t>
  </si>
  <si>
    <t>KARABUK</t>
  </si>
  <si>
    <t>KAYSERI</t>
  </si>
  <si>
    <t>KIRKLARELI</t>
  </si>
  <si>
    <t>KIREHIR</t>
  </si>
  <si>
    <t>KUTAHYA</t>
  </si>
  <si>
    <t>K.MARAS</t>
  </si>
  <si>
    <t>MARDIN</t>
  </si>
  <si>
    <t>MUGLA</t>
  </si>
  <si>
    <t>MUS</t>
  </si>
  <si>
    <t>NIGDE</t>
  </si>
  <si>
    <t>RIZE</t>
  </si>
  <si>
    <t>SIIRT</t>
  </si>
  <si>
    <t>SANLIURFA</t>
  </si>
  <si>
    <t>USAK</t>
  </si>
  <si>
    <t>TOPLAM   TOTAL</t>
  </si>
  <si>
    <t>TABLO 38</t>
  </si>
  <si>
    <t>AYLAR             MONTHS</t>
  </si>
  <si>
    <t>IS KAYBI TAZMINATI                                    UNEMPLOYMENT COMPENSATION</t>
  </si>
  <si>
    <t>ISSIZLIK ONEDEGI                UNEMPLOYMENT BENEFIT</t>
  </si>
  <si>
    <t xml:space="preserve">BASVURU         APLICAIONS </t>
  </si>
  <si>
    <t>ODEMEYE HAK KAZANANLAR               THOSE ENTITLED FOR PAYMENT</t>
  </si>
  <si>
    <t>2002-2003 DONEMI TOPLAM             THOSE PAID BETWEEN 2002- 2003</t>
  </si>
  <si>
    <t>OCAK (JANUARY)</t>
  </si>
  <si>
    <t>MART (MARCH)</t>
  </si>
  <si>
    <t>NISAN (APRIL)</t>
  </si>
  <si>
    <t>MAYIS(MAY)</t>
  </si>
  <si>
    <t>HAZIRAN (JUNE)</t>
  </si>
  <si>
    <t>TEMMUZ (JULY)</t>
  </si>
  <si>
    <t>AGUSTOS (AGUST)</t>
  </si>
  <si>
    <t>KASIM (NOVEMBER)</t>
  </si>
  <si>
    <t>ARALIK (DECEMBER)</t>
  </si>
  <si>
    <t xml:space="preserve">EYLUL (SEPTEMBER) </t>
  </si>
  <si>
    <t>EKIM (OCTOBER)</t>
  </si>
  <si>
    <t>SUBAT (FEBRUARY)</t>
  </si>
  <si>
    <t>2003 YILI AYLARA GORE IS KAYBI TAZMINATI VE ISSIZLIK ODENEGI</t>
  </si>
  <si>
    <t>TABLE 38</t>
  </si>
  <si>
    <t>UNEMPLOYMENT COMPENSATTION AND UNEMPLOYMENT BENEFIT IN 2003 BY MONTHS</t>
  </si>
  <si>
    <t>2003 DONEMI TOPLAM         THOSE PAID IN 2003 TOTAL</t>
  </si>
  <si>
    <t>SON 3 YILLIK GENEL CALISMALARIMIZIN MUKAYESESI</t>
  </si>
  <si>
    <t>(ILLERE GORE)</t>
  </si>
  <si>
    <t>ILLER                               RPROVINCES</t>
  </si>
  <si>
    <t>YIL ICINDE YAPILAN BASVURU                                         APPLICATIONS DURING THE YEAR</t>
  </si>
  <si>
    <t>YIL ICINDE ALINAN ACIK IS                    VACANCIES TAKEN DURING THE YEAR</t>
  </si>
  <si>
    <t>YIL ICINDE ISVERENE YAPILAN TAKDIK                                     PERSENTATIONS TO THE EMPLOYER DURING THE YEAR</t>
  </si>
  <si>
    <t>YIL ICINDE ISE YERLESTIRME                        PLACEMENTES DURING THE YEAR</t>
  </si>
  <si>
    <t>DEVREDEN ISGUCU                     THE MANPOWER TURNOVER</t>
  </si>
  <si>
    <t>DEVREDEN ISGUCUNDEN ISSIZLER                                              THE UNEMPLOYED MONG THIS MANPOWER TURNOVER</t>
  </si>
  <si>
    <t>TABLE 35</t>
  </si>
  <si>
    <t>COMPARISON OF OUR GENERAL ACTIVITIES OVER THE LAST THEREE YEARS</t>
  </si>
  <si>
    <t>MESLEKLERE GORE ISGUCU YERLESTIRME KURSLARI</t>
  </si>
  <si>
    <t>2003 YILI</t>
  </si>
  <si>
    <t xml:space="preserve">TABLE 36 </t>
  </si>
  <si>
    <t>WORKFORCE TRAINING COURSES BY OCCUPATION IN 2003</t>
  </si>
  <si>
    <t>KURS SAYISI            NUMBER OF COURSES</t>
  </si>
  <si>
    <t>KATILAN SAYISI                                          NUMBER OF TRAINEES</t>
  </si>
  <si>
    <t>TOPLAM                TOTAL</t>
  </si>
  <si>
    <t>ERKEK                     MALE</t>
  </si>
  <si>
    <t>KADIN                  FEMALE</t>
  </si>
  <si>
    <t>TOPLAM              TOTAL</t>
  </si>
  <si>
    <t>OCCUPATION</t>
  </si>
  <si>
    <t>MESLEK ADI</t>
  </si>
  <si>
    <t>TOPOGRAFLAR VE TEKNISYENLER</t>
  </si>
  <si>
    <t xml:space="preserve">YONETICILER </t>
  </si>
  <si>
    <t>MUHASEBECI VE KASADAR</t>
  </si>
  <si>
    <t>SATIS ISCILERI</t>
  </si>
  <si>
    <t>GAROSONLAR VE BARMENLER</t>
  </si>
  <si>
    <t>TARIM, ORMAN ISCISI , BALIKCI, AVCI</t>
  </si>
  <si>
    <t>ELYAF HAZIRLAYICI, IPLIKCI VE SARICI</t>
  </si>
  <si>
    <t>DOKUMACI, ORUCU VE ILGILI ISCLER</t>
  </si>
  <si>
    <t>DEGIRMEN, FIRIN, ISCI VE BESIN ISCILERI</t>
  </si>
  <si>
    <t>TERZILER, KURK VE APKA ISCILERI</t>
  </si>
  <si>
    <t>KESICI ,DIKISCI VE DOSEMECILER</t>
  </si>
  <si>
    <t>MOBILYA VE ILGILI AGAC ISCILERI</t>
  </si>
  <si>
    <t>TAS KESICILER VE OYMA ISCILERI</t>
  </si>
  <si>
    <t>SOGUK DEMIRCI</t>
  </si>
  <si>
    <t>TORNA TEGAHI OPRT. METAL</t>
  </si>
  <si>
    <t>FREEZE TEZGAHI OPRT.</t>
  </si>
  <si>
    <t>MOTORLU ARAC TAMIRCI MAKINISTLERI</t>
  </si>
  <si>
    <t>METAL LEVHA VE METAL INS. HAZ. VE MONT.</t>
  </si>
  <si>
    <t>MUCEVHER , CAM, KIL VE PORSELEN ISCILERI</t>
  </si>
  <si>
    <t>KAUCUK, PLASTIK URUN VE TAIT LAS. IN. IS.</t>
  </si>
  <si>
    <t>MURETTIPLER, MATBAA ISCILERI</t>
  </si>
  <si>
    <t>ATESCI (BUHAR KAZANLI)</t>
  </si>
  <si>
    <t>TAHMIL TAHLIYE ISCILERI MALZ. TAS. OPE.</t>
  </si>
  <si>
    <t>OTEKI MAKINA  MOTOR VE TAMIRCI NAKL.</t>
  </si>
  <si>
    <t>ELEKTRIK VE ELEKTRONIK MOTORLERI</t>
  </si>
  <si>
    <t>SIHHI TESISATCILAR VE BORU TESISATCISI</t>
  </si>
  <si>
    <t>TOPLAM TOTAL</t>
  </si>
  <si>
    <t>OTHER PROFESSIONAL, TECNICAL AND RELATED PERSONEL</t>
  </si>
  <si>
    <t>ADNINISTRATORES</t>
  </si>
  <si>
    <t>TYPIST AND COMPUTER OPERATORS</t>
  </si>
  <si>
    <t>BUREAU SUPERVISORS AND PERSONNEL</t>
  </si>
  <si>
    <t>SALESMAN</t>
  </si>
  <si>
    <t>WALTERS AND BERMANS</t>
  </si>
  <si>
    <t>AGRICUKTURE AND FOREST WORKERS, FISHERMAN, HUNTERS</t>
  </si>
  <si>
    <t>FIBER PEEPARATION , TEHAD NAKING AND SPINNING WORKERS</t>
  </si>
  <si>
    <t>WEAWERS , DARNERS AND THE LITKE</t>
  </si>
  <si>
    <t>BLEACHING WORKERS , OYERS AND OTHER TEXTILE WORKERS</t>
  </si>
  <si>
    <t>NILL. OVEN BEVERAGE AND FOOD  PRODUCTION WORKERS</t>
  </si>
  <si>
    <t>CUTTERS, SENERS AND UPHOLSTERERS</t>
  </si>
  <si>
    <t>SHOE AND SHOE AND LEATHER ARTICLESPRODUCTION WORKERS</t>
  </si>
  <si>
    <t>FURNITUER AND BELEVANT WOOD WORKERS</t>
  </si>
  <si>
    <t xml:space="preserve">COLD IRON WORKERS </t>
  </si>
  <si>
    <t>LATHE WORKBENCH OPERATOR METAL</t>
  </si>
  <si>
    <t>NILLING CUTTER WORKBENCH OPERATOR METAL</t>
  </si>
  <si>
    <t>MOTORIZED VEHICLE REPAIRMEN NECHANICS</t>
  </si>
  <si>
    <t>OTHER METAL WORKNENCH ADJUSTERS AND OPERATORS</t>
  </si>
  <si>
    <t>OTHER NACHINE ASSEMBLING AND REPAIRING NECHANICS</t>
  </si>
  <si>
    <t>ELECTECIAL AND ELECTRONIC ASSEMBLY WORKERS</t>
  </si>
  <si>
    <t>ELECTECIAL INSTALLERS</t>
  </si>
  <si>
    <t>SANITRAY FACILITIES AND PLUMBERS</t>
  </si>
  <si>
    <t>METAL PLATE AND METAL CONSTRUCTION PREEPARING AND ASSEMEMBLING WORKERS</t>
  </si>
  <si>
    <t>JENELLERY , CLASS, CLAY AND PORCELAIN WORKERS</t>
  </si>
  <si>
    <t>TYPESETTERS, PRINTING,- HOUSE WORKERS</t>
  </si>
  <si>
    <t>OTHER PRODUCTION WORKERS, BELEVANT WORKERS</t>
  </si>
  <si>
    <t>MARBLE AND FAICENCE LAYING WOKERS</t>
  </si>
  <si>
    <t>OTHER CONSTRUCTION AND RELEVENT WORKERS</t>
  </si>
  <si>
    <t>STOCHERS  (BOTLER)</t>
  </si>
  <si>
    <t>LDADING - UNLOADING AND METERIAL TRANSPORTATION OPERTORS</t>
  </si>
  <si>
    <t>UNQUALIPIED WORKERS</t>
  </si>
  <si>
    <t xml:space="preserve">TABLO 38/A </t>
  </si>
  <si>
    <t>2003 YILI YILLARA GORE IS KAYBI TAZMINATI VE ISSIZLIK ODENEGI ALMAYA HAK KAZANANLAR</t>
  </si>
  <si>
    <t>TABLE 38/A</t>
  </si>
  <si>
    <t>ILLER                           PROVINCES</t>
  </si>
  <si>
    <t>BASVURU            APLICATION</t>
  </si>
  <si>
    <t>ISSIZLIK KAYBI TAZMINATI                           UNEMPOYMENT COMPERS</t>
  </si>
  <si>
    <t xml:space="preserve">ISSIZLIK ODENEGI                     UNEMPLOYMENT BENEFIT  </t>
  </si>
  <si>
    <t xml:space="preserve">ODEMEYE HAK KAZANANLAR                   THOSE EMTITLED FOR PAYMENT </t>
  </si>
  <si>
    <t xml:space="preserve">2003 DONEMI TOPLAM            THOSE PAID IN 2003 TOTAL </t>
  </si>
  <si>
    <t>2002-2003 DONEMI TOPLAM         THOSE PAID BETWEEN 2002-2003 TOTAL</t>
  </si>
  <si>
    <t>THE ONES WHO HAVE THE RIGHT TO RECEIVE  THE JOB LOSS COMPENSATION AND THE UNEMPLOYMENT ALLAOCATION IN 2003 ACCORDING TO THE CITIES</t>
  </si>
  <si>
    <t xml:space="preserve">FAALİYETLER (ACTIVITIES)  </t>
  </si>
  <si>
    <t>ILLER (PROVINCES)</t>
  </si>
  <si>
    <t>AGRI</t>
  </si>
  <si>
    <t>GAZIANTEP</t>
  </si>
  <si>
    <t>KOCAELI</t>
  </si>
  <si>
    <t>NEVSEHIR</t>
  </si>
  <si>
    <t>OSMANIYE</t>
  </si>
  <si>
    <t>IST/ UMRANIYE</t>
  </si>
  <si>
    <t>TOPLAM           (TOTAL)</t>
  </si>
  <si>
    <t>PENDIK /IST</t>
  </si>
  <si>
    <t>IST/ EMINONU</t>
  </si>
  <si>
    <t>-</t>
  </si>
  <si>
    <t>YONLENDIRME                   ORIENTATION</t>
  </si>
  <si>
    <r>
      <t xml:space="preserve">BILGILENDIRME               </t>
    </r>
    <r>
      <rPr>
        <sz val="10"/>
        <color theme="1"/>
        <rFont val="Calibri"/>
        <family val="2"/>
        <charset val="162"/>
        <scheme val="minor"/>
      </rPr>
      <t xml:space="preserve"> INFORMATION</t>
    </r>
  </si>
  <si>
    <r>
      <t xml:space="preserve">KARAR VERME        </t>
    </r>
    <r>
      <rPr>
        <sz val="10"/>
        <color theme="1"/>
        <rFont val="Calibri"/>
        <family val="2"/>
        <charset val="162"/>
        <scheme val="minor"/>
      </rPr>
      <t>DECISION SUPPORT</t>
    </r>
  </si>
  <si>
    <r>
      <t xml:space="preserve">GERCEKLESTIRME                    </t>
    </r>
    <r>
      <rPr>
        <sz val="10"/>
        <color theme="1"/>
        <rFont val="Calibri"/>
        <family val="2"/>
        <charset val="162"/>
        <scheme val="minor"/>
      </rPr>
      <t>REALIZATION</t>
    </r>
  </si>
  <si>
    <t>MESLEK BILGILERI</t>
  </si>
  <si>
    <t>EGITIM BILGILERI</t>
  </si>
  <si>
    <t>GUNCELLESTIRME              UPDATE</t>
  </si>
  <si>
    <t>ARASTIRMA                   RESEARCH</t>
  </si>
  <si>
    <t>GUNCELLESTIRME             UPDATE</t>
  </si>
  <si>
    <t>ISYERI EMPLOYMENT PLACE</t>
  </si>
  <si>
    <t>EGITIM YERI         TRAINING PLACE</t>
  </si>
  <si>
    <t>ODALAR-SENDIKALAR  CHAMERS TRADEUNIONS</t>
  </si>
  <si>
    <t>DOGER                       OTHER</t>
  </si>
  <si>
    <r>
      <t xml:space="preserve">GERCEKLESTIRME                                 </t>
    </r>
    <r>
      <rPr>
        <sz val="10"/>
        <color theme="1"/>
        <rFont val="Calibri"/>
        <family val="2"/>
        <charset val="162"/>
        <scheme val="minor"/>
      </rPr>
      <t>REALIZATION</t>
    </r>
  </si>
  <si>
    <r>
      <t xml:space="preserve">KARAR VERME                                               </t>
    </r>
    <r>
      <rPr>
        <sz val="10"/>
        <color theme="1"/>
        <rFont val="Calibri"/>
        <family val="2"/>
        <charset val="162"/>
        <scheme val="minor"/>
      </rPr>
      <t>DECISION SUPPORT</t>
    </r>
  </si>
  <si>
    <t>MESLEK DANISMANLIGI                                                                                                    CARRER COUNSELLING</t>
  </si>
  <si>
    <t xml:space="preserve">IS DANISMANLIGI                                                                                                                              JOB COUNCELLING </t>
  </si>
  <si>
    <t>MESLEK ARASTIRMASI                                                                                 CARRER RESEARCH</t>
  </si>
  <si>
    <t>ZIYARETLER                                                                                   VISITS</t>
  </si>
  <si>
    <t>TABLO 39</t>
  </si>
  <si>
    <t>2003 YILI IS VE MESLEK DANISMANLIGI FAALIYETLERI</t>
  </si>
  <si>
    <t>TABLE 39</t>
  </si>
  <si>
    <t>JOB AND CAREER COUNSELLING ACTIVITIES 2003</t>
  </si>
  <si>
    <t>JOB AND CAREER COUNSELLING ACTIVITIES 2003 (DIRECTED TO SCHOOLS)</t>
  </si>
  <si>
    <t>2003 YILI IS VE MESLEK DANISMANLIGI FAALIYETLERI (OKULLARA YONELIK)</t>
  </si>
  <si>
    <t>OKUL SAYISI                 SCHOOL NUMBERS</t>
  </si>
  <si>
    <t>SINIF SAYISI         CLASS NUMBERS</t>
  </si>
  <si>
    <t>OGRENCI SAYISI       STUDENT NUMBERS</t>
  </si>
  <si>
    <t>OKULLARDA CALISMA YAPAN</t>
  </si>
  <si>
    <t>GRUP SAYISI            GROUP NUMBER IN SCHOOLS</t>
  </si>
  <si>
    <t>GRUP MEVCUDU              GROUP TOTAT IN SCHOOL</t>
  </si>
  <si>
    <t>VELI TOPLANTISI SAYISI                    STUDENT PROTECTOR INTERVIEWS</t>
  </si>
  <si>
    <t>GRUP GORUSMELERI</t>
  </si>
  <si>
    <t>GRUP SAYISI           SROUP NUMBER</t>
  </si>
  <si>
    <t>GRUP MEVCUDU GROUP TOTAT</t>
  </si>
  <si>
    <t xml:space="preserve">TABLO 40 </t>
  </si>
  <si>
    <t>DÖNEMLER</t>
  </si>
  <si>
    <t>4.</t>
  </si>
  <si>
    <t>3.</t>
  </si>
  <si>
    <t>2.</t>
  </si>
  <si>
    <t>1.</t>
  </si>
  <si>
    <t>TOPLAM            TOTAL</t>
  </si>
  <si>
    <t>YILLAR (YEARS)</t>
  </si>
  <si>
    <t>IL MUDURLUGU  (PROVINCE)</t>
  </si>
  <si>
    <t>IST/EMINONU</t>
  </si>
  <si>
    <t>IST/PENDIK</t>
  </si>
  <si>
    <t>KIRSEHIR</t>
  </si>
  <si>
    <t>MANISA</t>
  </si>
  <si>
    <t>ÜMRANİYE</t>
  </si>
  <si>
    <t>GEN. MÜD.             ANKARA</t>
  </si>
  <si>
    <t>2003 YILI MESLEK DANIŞMA MERKEZLERİ FAALİYETLERİ</t>
  </si>
  <si>
    <t>TABLE 40</t>
  </si>
  <si>
    <t>ACTIVITIES OF CAREER COUNSELLING CENTER IN 2003</t>
  </si>
  <si>
    <t>FAALIYETLER (ACTIVITIES)</t>
  </si>
  <si>
    <t>ZİYARET EDİLEN İŞYERİ SAYISI                (NUMBER OF EMPLOYEERS HAVE BEEN VISITED)</t>
  </si>
  <si>
    <t xml:space="preserve">ARAŞTIRMA YAPILANMESLEK EĞİTİM YERİ SAYISI             (NUMBER OF CARREER TRAINING PLACES HAVE BEEN RESEARCHED) </t>
  </si>
  <si>
    <t>BİREYSEL GÖRÜŞMELER             (INDIVIDUAL INTERVIEWS)</t>
  </si>
  <si>
    <t>MESLEK DANIŞMANLIĞI              (CAREER COUNSELLING)</t>
  </si>
  <si>
    <t>ÇALIŞMA YAPILAN OKUL SAYISI                    (NUMBER OF SCHOOLS HAVE BEEN STIDIED)</t>
  </si>
  <si>
    <t>ÇALIŞMA YAPILAN ÖĞRENCİ SAYISI                            (NUMBER OF STUDENTS HAVE BEEN STUDIED)</t>
  </si>
  <si>
    <t>DASYASI SAYISI           (NUMBER OF UPDATED CARREER TRAINING FILES)</t>
  </si>
  <si>
    <t>YAPILAN VELİ TOPLANTI SAYISI                             (NUMBER OF PROTECTOR MEETINGS HAVE BEEN PERFORMED</t>
  </si>
  <si>
    <t>TABLO 41</t>
  </si>
  <si>
    <t>1991-2003 YILI İŞ VE MESLEK DANIŞMANLIĞI ÇALIŞMALARI</t>
  </si>
  <si>
    <t>TABLE 41</t>
  </si>
  <si>
    <t>JOB AND CAREER COUNSELLING STUDIES BETWEEN 1991-2003</t>
  </si>
  <si>
    <t>YIL ICINDE ISVERENE YAPILAN TAKDIK                             PRESENTATIONS TO THE EMPLOYER DURING THE YEAR</t>
  </si>
  <si>
    <t>2004'E DEVREDEN ISGUCU                                                    THE MANPOWER TURNEDOVER TO 2004</t>
  </si>
  <si>
    <t>TAHMIL-TAHLIYE ISCILERI MALZEME TAS. OPE.</t>
  </si>
  <si>
    <t>2003 YILINDA MARMARA BOLGESINDEKI ILLERDE KURUMUMUZ CALISMALARI (MESLEKLERE GORE)</t>
  </si>
  <si>
    <t>TABLE 42</t>
  </si>
  <si>
    <t>OUR ORGANISATION'S ACTIVITIES IN MARMARA REGION'S PROVINCES DURING 2003 (BY OCCUPATIONS)</t>
  </si>
  <si>
    <t>TABLO 42</t>
  </si>
  <si>
    <t>TABLO 43</t>
  </si>
  <si>
    <t>2003 YILINDA EGE BOLGESINDEKI ILLERDE KURUMUMUZ CALISMALAR (MESLEKLERE GORE)</t>
  </si>
  <si>
    <t>TABLE 43</t>
  </si>
  <si>
    <t>OUR ORGANISATION'S IN EGE REGION'S PROVINCES DURING 2003 (BY OCCUPATION)</t>
  </si>
  <si>
    <t>TABLO 44</t>
  </si>
  <si>
    <t>2003 YILINDA AKDENIZ BOLGESINDEKI KURUMUMUZ CALISMALARI (MESLEKLERE GORE)</t>
  </si>
  <si>
    <t>TABLE 44</t>
  </si>
  <si>
    <t>OUR ORGANISATION'S ACTIVITIES IN AKDENIZ REGION'S PROVINCES DURING 2002 (BY OCCUPATIONS)</t>
  </si>
  <si>
    <t>TABLO 45</t>
  </si>
  <si>
    <t>TABLE 45</t>
  </si>
  <si>
    <t>2003 YILINDA IC ANADOLU BOLGESINDEKI ILLERDE KURUMUMUZ CALISMALARI (MESLEKLERE GORE)</t>
  </si>
  <si>
    <t>TABLO 46</t>
  </si>
  <si>
    <t>TABLE 46</t>
  </si>
  <si>
    <t>TABLO 47</t>
  </si>
  <si>
    <t>2003 YILINDA DOGU ANADOLU BOLGESINDEKI ILLERDE KURUMUMUZ CALISMALARI (MESLEKLERE GORE)</t>
  </si>
  <si>
    <t>TABLE 47</t>
  </si>
  <si>
    <t>2003 YILINDA GUNEYDOGU ANADOLU BOLGESINDEKI ILLERDE KURUMUMUZ CALISMALARI (MESLEKLERE GORE)</t>
  </si>
  <si>
    <t>2003 YILINDAKARADENIZBOLGESINDEKI ILLERDE KURUMUMUZ CALISMALARI (MESLEKLERE GORE)</t>
  </si>
  <si>
    <t>TABLO 48</t>
  </si>
  <si>
    <t>TABLE 48</t>
  </si>
  <si>
    <t>OUR ORGANISATION'S ACTIVITIES IN KARADENIZ REGION'S PROVINCES DURING 2003 (BY OCCUPATIONS)</t>
  </si>
  <si>
    <t>OUR ORGANISATION'S ACTIVITIES IN DOGU ANADOLU REGION'SPROVINCES DURING 2003  (BY OCCUPATIONS)</t>
  </si>
  <si>
    <t>OUR ORGANISATION'S ACTIVITIES IN GUNEYDOGU ANADOLU REGION'S PROVINCES DURING 2003 (BY OCCUPATIONS)</t>
  </si>
  <si>
    <t>OUR ORGANISATION'S ACTIVITIES IN ICANADOLU REGION'S PROVINCES DURING 2003 (BY OCCUPATIONS)</t>
  </si>
  <si>
    <t>İŞ DANIŞMANLIĞI                                              (JOB COUNSELLİNG)</t>
  </si>
  <si>
    <t>TABLO 49</t>
  </si>
  <si>
    <t>TABLE 49</t>
  </si>
  <si>
    <t>GENERAL ACTIVITIES OF OUR ORGANISATION FOR THE YEAR IN PROVINCES GIVEN PRIORITY IN DEVELOPMENT ( BY OCCUPATIONS)</t>
  </si>
  <si>
    <t>2003 YILINDA KALKINMA ONCELIKLI ILLERDE KURUMUMUZ CALISMALARI  (MESLEKLERE GORE)</t>
  </si>
  <si>
    <t>TABLO 50</t>
  </si>
  <si>
    <t>2003 YILINDA KALKINMA 1. DERECE ONCELİKLİ ILLERDE KURUMUMUZ CALISMALARI (MESLEKLERE GORE)</t>
  </si>
  <si>
    <t>TABLE 50</t>
  </si>
  <si>
    <t>GENERAL ACIVITIES OF OUR ORGANISATION FOR THE  YEAR 2003 IN PROVINCES GIVEN FIRST DEGREE PRIORTY IN DEVELOPMENT (BY OCCUPONTS)</t>
  </si>
  <si>
    <t>TABLO 51</t>
  </si>
  <si>
    <t>2003 YILINDA KALKINMA 2. DERECE ONCELİKLİ ILLERDE KURUMUMUZ CALISMALARI (MESLEKLERE GORE)</t>
  </si>
  <si>
    <t>TABLE 51</t>
  </si>
  <si>
    <t>TABLO 52</t>
  </si>
  <si>
    <t>2003 YILINDA GUNEYDOGU ANADOLU PROJESINE (GAP) DAHİL ILLERDEKI KURUMUMUZ CALISMALARI (MESLEKLERE GORE)</t>
  </si>
  <si>
    <t>TABLE 52</t>
  </si>
  <si>
    <t>GENERAL ACTIVITIES OFMOUR ORGANISATION FOR THE YEAR 203 IN PROVINCES COVERD BY SOUTH-EAST ANATOLIA PROJECT (GAP) (BY OCCUPATION)</t>
  </si>
  <si>
    <t>ILLER                         PROVINCES</t>
  </si>
  <si>
    <t>YIL ICINDE ALINAN ACIK IS                                APPLICATIONS DURING THE YEAR</t>
  </si>
  <si>
    <t xml:space="preserve">YIL ICINDE ISE YERLESTIRME              PLACEMENTS DURING YHE YEAR </t>
  </si>
  <si>
    <t>2004'E DEVREDEN ISGUCU                                   THE MANPOWER TURNOVER TO 2004</t>
  </si>
  <si>
    <t>TABLO 53</t>
  </si>
  <si>
    <t>2003 YILI COGRAFI BOLGELERE GORE KURUMUMUZ GENEL CALISMALARI</t>
  </si>
  <si>
    <t>TABLE 53</t>
  </si>
  <si>
    <t>GENERAL ACTIVITIES OF OUR ORGANISATION FOR THE YEAR 2003 BY GEOGAPHICAL REGIONS</t>
  </si>
  <si>
    <t>MARMARA BOLGESI  MARMARA REGION</t>
  </si>
  <si>
    <t>BILECIK</t>
  </si>
  <si>
    <t>TEKIRDAĞ</t>
  </si>
  <si>
    <t>EGE BOLGESI EAGEANE REGION</t>
  </si>
  <si>
    <t>AKDENIZ BOLGESI MADITER RAREEANE</t>
  </si>
  <si>
    <t xml:space="preserve">ISPARTA </t>
  </si>
  <si>
    <t>K. MARAS</t>
  </si>
  <si>
    <t>IC ANADOLU BOLGESI INNER ANATOLIA REGION,</t>
  </si>
  <si>
    <t xml:space="preserve">KIRIKKALE </t>
  </si>
  <si>
    <t xml:space="preserve">BURDUR </t>
  </si>
  <si>
    <t>GUNEYDOGU ANADOLU BOLGESI SOUTH EAST ANATOLIA</t>
  </si>
  <si>
    <t>KILIS</t>
  </si>
  <si>
    <t>DOĞU ANADOLU BOLGESI EAST ANATOLIA REGION</t>
  </si>
  <si>
    <t>BINGOL</t>
  </si>
  <si>
    <t>BITLIS</t>
  </si>
  <si>
    <t>IGDIR</t>
  </si>
  <si>
    <t>TUNCELI</t>
  </si>
  <si>
    <t>KARADENIZ BOLGESI BLACK SEA REGION</t>
  </si>
  <si>
    <t>ARTVIN</t>
  </si>
  <si>
    <t xml:space="preserve">CORUM </t>
  </si>
  <si>
    <t>DUZCE</t>
  </si>
  <si>
    <t>GIRESUN</t>
  </si>
  <si>
    <t>GUMUSHANE</t>
  </si>
  <si>
    <t>SINOP</t>
  </si>
  <si>
    <t>YIL ICINDE ALINAN IS                              VACANCIES TAKEN DURING THE YEAR</t>
  </si>
  <si>
    <t>YIL ICINDE YAPILAN TAKDIK                                   PRESENTATIONS TO THE EMPLOYER DURING THE YEAR</t>
  </si>
  <si>
    <t>DEVREDEN ISGUCUNDEN ISSIZLER                                         THE UNEMPLOYED AMONG THIS MANPOWER TURNOVER</t>
  </si>
  <si>
    <t>TABLO 54</t>
  </si>
  <si>
    <t>2003 YILINDA KALKINMA ONCELIKLI YORELERDE VE GUNEYDOGU ANADOLU PROJESINE (GAP) DAHIL ILLERE GORE KURUMUMUZ CALISMALARI (ILLERE GORE)</t>
  </si>
  <si>
    <t>TABLE 54</t>
  </si>
  <si>
    <t>INCLODING PROVINCES COVERD BY SOUTH-EAST ANATOLIAN PROJECT (GAP) IN PROVINCES PRIORITY IN DEVELOPMENT (BY PROVINCES)</t>
  </si>
  <si>
    <t xml:space="preserve">ADIYAMAN </t>
  </si>
  <si>
    <t>CORUM</t>
  </si>
  <si>
    <t>ELAZIG</t>
  </si>
  <si>
    <t>BIRINCI DERECED KALKINMA ONCELIKLI ILLER (PROVINCES GIVEN FIRST DEGREE PRIORITY)</t>
  </si>
  <si>
    <t>IKINCI DERECEDE KALKINMADA ONCELIKLI ILLER</t>
  </si>
  <si>
    <t>GUNEYDOGU ANADOLU PROJESINE (GAP) DAHIL ILLER  PROVINCES COVERED BY SOUTH - EAST ANATOLIA PROJECT</t>
  </si>
  <si>
    <t>TABLO 55</t>
  </si>
  <si>
    <t>TABLO 57</t>
  </si>
  <si>
    <t>EKONOMİK FAALİYETLER           EKONOMIC ACTIVITIES</t>
  </si>
  <si>
    <t>GECEN YILA GORE GELISME ORANI %                 INCREASE COMPARED WITH PREVIOUS YEAR</t>
  </si>
  <si>
    <t>TARIM- AGRICULTURE</t>
  </si>
  <si>
    <t>HIZMET - SERVICE</t>
  </si>
  <si>
    <t>SANAYI - INDUSTRY</t>
  </si>
  <si>
    <t>TOPLAM - TOTAL</t>
  </si>
  <si>
    <t>TARIM SANAYI VE HIZMET SEKTORLERINDE OZEL SEKTORE YAPILAN ISE YERLESTIRMELER</t>
  </si>
  <si>
    <t>TABLE 57</t>
  </si>
  <si>
    <t>PLACEMENTS TO PRIVATE ENTERPRISES IN INDUSTRIAL AGRICULTURE AND SERVICE SECTOR</t>
  </si>
  <si>
    <t>(-)40.49</t>
  </si>
  <si>
    <t>2003 YILINDA TENSIKATA TABI OLANLAR</t>
  </si>
  <si>
    <t>TABLE 55</t>
  </si>
  <si>
    <t>WORKERS LAID OFF IN 2003</t>
  </si>
  <si>
    <t>EKONOMIK FAALIYETLER</t>
  </si>
  <si>
    <t>TABLO 56</t>
  </si>
  <si>
    <t>2003 YILINDA EKONOMIK FAALIYETLERE GORE TARIM DISI OZEL SEKTORE YAPILAN ISE YERLESTIRMELER</t>
  </si>
  <si>
    <t>TABLE 56</t>
  </si>
  <si>
    <t>PLACEMENTS TO PRIVATE ENTERPRISES IN ON-AGRICULTURAL SECTOR BY ECONOMIC ACTIVITIES IN 2003</t>
  </si>
  <si>
    <t>EKONIMIK FAALIYETLER</t>
  </si>
  <si>
    <t>ISE YERLESTIRME            PLACEMENTS</t>
  </si>
  <si>
    <t>GENEL TOPLAMA ORANI%         RATIO IN GENERAL TOTAL%</t>
  </si>
  <si>
    <t>ECONOMICAL ACTIVITY FIELDS</t>
  </si>
  <si>
    <t>TABLO 58</t>
  </si>
  <si>
    <t>KURUMUMUZ KURULUSUNDAN BU GUNE KADAR GENEL FAALIYETLERI (1946-2003)</t>
  </si>
  <si>
    <t>TABLE 58</t>
  </si>
  <si>
    <t>GENERAL ACTIVITIES OF OUR ORGANIZATION FROM FOUNDATION UP TO NOW (1946-2003)</t>
  </si>
  <si>
    <t>YURT DISI HIZMETI      FOREIGH SERVICE</t>
  </si>
  <si>
    <t>YURT ICI HIZMETI                                                                                                                   SERVICES IN THE COUNTRY</t>
  </si>
  <si>
    <t>YILLAR     YEARS</t>
  </si>
  <si>
    <t>BASVURU    APLICATION</t>
  </si>
  <si>
    <t>ACIK IS           VACANCIES</t>
  </si>
  <si>
    <t>ISE YERLESTIRME            REPLACEMENT</t>
  </si>
  <si>
    <t>ISSIZ        UNEMPLOYED</t>
  </si>
  <si>
    <t>ISYERI ZIYARETI      WORK OLACE VISITS</t>
  </si>
  <si>
    <t>BASVURU SAYISI             NUMBER OF PPLICATIONS</t>
  </si>
  <si>
    <t>GONDERME SAYISI             NUMBER OF REFFERALS</t>
  </si>
  <si>
    <t>TOPLAM  TOTAL</t>
  </si>
  <si>
    <t>TARIM AVCILIK VE BALIKCILIK ILGILI HIZ.</t>
  </si>
  <si>
    <t>ORMANCILIK TOMRUKCULUK ILGILI HIZ.</t>
  </si>
  <si>
    <t>MADEN KOMURUVE TURBA CIKARMA</t>
  </si>
  <si>
    <t>PET. ARAMA HARIC PET. DOG.GAZ HIZ.</t>
  </si>
  <si>
    <t>METAL CEVHERI MADENCILIGI</t>
  </si>
  <si>
    <t>TAS OCAKCILIGI VE DIGER MADENCILIK</t>
  </si>
  <si>
    <t>GIDA URUNLERI VE ICECEK IMALATI,GIYIM ESYASI IMALATI</t>
  </si>
  <si>
    <t>KAGIT VE KAGIT URUNLERI IMALATI</t>
  </si>
  <si>
    <t>PLASTIK VE KAVUCUK URUNLERI IMALATI</t>
  </si>
  <si>
    <t>METALIK OLMAYAN MINERAL UR.IM.</t>
  </si>
  <si>
    <t>ANA METAL SANAYI</t>
  </si>
  <si>
    <t>MAK. VE TEC. HARIC METAL ES. SAN.</t>
  </si>
  <si>
    <t>B.Y.S MAKINA VE TECHIZAT IMALATI</t>
  </si>
  <si>
    <t>B.Y.S MAKINA ELEKTRIKLI MAK. CIH. IMALATI</t>
  </si>
  <si>
    <t>RADYO VE HABERLESME TEC. COH. IMALATI</t>
  </si>
  <si>
    <t>MOTOLU KARA TAS.  ROMORKER VE ROM. IML.</t>
  </si>
  <si>
    <t>TIBBI ALT. TASSAS ORT. ALET. SAAT. IM.</t>
  </si>
  <si>
    <t>DIGER ULASIM ARACLARI IMALATI</t>
  </si>
  <si>
    <t>MOBILYA IMALATI B.Y.S. DIGER IML.</t>
  </si>
  <si>
    <t>SUYU TOP. ARIT. VE DAGITIMI</t>
  </si>
  <si>
    <t>INSAAT</t>
  </si>
  <si>
    <t>MOTORLU ARAC DIS. TOP. TIC. VE KOMISTON</t>
  </si>
  <si>
    <t>MOTORLU ARAC DIS. PER. TIC. KIS. ESY. ONARIMI</t>
  </si>
  <si>
    <t>OTELLER VE LOKANTALAR</t>
  </si>
  <si>
    <t>KARAYOLU TASIMACILIGI BORU HAT. TAS.</t>
  </si>
  <si>
    <t>HAVA YOLU TASIMACILIGI</t>
  </si>
  <si>
    <t>SEY. ACENTELERI FAAL. DST. VE YRD. ULAS. FL.</t>
  </si>
  <si>
    <t>POSTA VE TELEKOMINIKASYON</t>
  </si>
  <si>
    <t>MALI ARACI KUR. FAL. SIG. VE EMK. FON HARIC</t>
  </si>
  <si>
    <t>OPERATORSUZ MK. TEC. ILE KIS. ESY. KIR.</t>
  </si>
  <si>
    <t>DIGER IS FAALIYETLERI</t>
  </si>
  <si>
    <t xml:space="preserve">KAMU YON. VE SAV. ZORUNLU SOS. GUV. </t>
  </si>
  <si>
    <t>EGITIM HIZMETLERI</t>
  </si>
  <si>
    <t>SAGLIK ISLERI VE SOSYAL HIZMETLER</t>
  </si>
  <si>
    <t>EGLENCE KUL. VE SPOR ILG. FAALIYETLER</t>
  </si>
  <si>
    <t>DIGER HIZMET FAALIYETLERI</t>
  </si>
  <si>
    <t>EVLERDE YAPTIRILAN HIZ. ISLERI</t>
  </si>
  <si>
    <t>DERI TABAKALANMASI- ISLENMESI</t>
  </si>
  <si>
    <t>BASIN YAYIN OLAK PLAK VE KASET VB. MED.</t>
  </si>
  <si>
    <t>KIMYASAL MADDE VE URUNLERI IMALATI</t>
  </si>
  <si>
    <t>TEKSTIL URUNLERI IMALATI</t>
  </si>
  <si>
    <t>GIYIM ESYASI IMALATI</t>
  </si>
  <si>
    <t xml:space="preserve">GENEL TOPLAM </t>
  </si>
  <si>
    <t>AGRICULTURE HUNTING FISHINGY</t>
  </si>
  <si>
    <t>FORSESTRY AND LOG BUSINESS,EXTRACTION OF BLAC COAL. LIGNITE AND PEAT</t>
  </si>
  <si>
    <t>METAL GEN MINING</t>
  </si>
  <si>
    <t>STONE MININGAND OTEHER MINING</t>
  </si>
  <si>
    <t>FOOD PRODUCTS AND BEVAREGE PRODUCTION</t>
  </si>
  <si>
    <t>TEXTILE MANUFACTURING</t>
  </si>
  <si>
    <t>CIOTHING MANUFACTUING</t>
  </si>
  <si>
    <t xml:space="preserve">LATHER PROCESSING </t>
  </si>
  <si>
    <t>PAPER AND PAPER PRODUCTS MANUFACTURING</t>
  </si>
  <si>
    <t>EDITION AND PUBLISHING  RECORD CASETTE ETC.</t>
  </si>
  <si>
    <t>CENCAL SUBSTANCES AND PRODUCTS MANUFACTURING</t>
  </si>
  <si>
    <t xml:space="preserve">EXTRACTION OF PETROLEUN AND NATURAL GAS </t>
  </si>
  <si>
    <t>EXANINATION AND SEARCH</t>
  </si>
  <si>
    <t>PLASTIC AND RUBBER PRODUCTS MANIFACTURING</t>
  </si>
  <si>
    <t>ANETALLIC MINERAL PRODCTS  MANIFACTURING</t>
  </si>
  <si>
    <t>MAIN METALIC INDUSTRY</t>
  </si>
  <si>
    <t>METALLIC INDUSTRY EXCLUDING MACHINERY AND EQUIPMENT</t>
  </si>
  <si>
    <t>UNCIASSIFIED MACHINERY AND EQUIPMENT DEVICES MANIFACTURINC</t>
  </si>
  <si>
    <t>UNCIASSIFIED ELECTRICAL MACHINERY AND DEVECES MANIFACTURINC</t>
  </si>
  <si>
    <t>RADIO TV COMMUNICATION EQUIPMENT DEVICES MANUFACTURING</t>
  </si>
  <si>
    <t>MEDICAL TOOLS SENSITIVE ENVIROMNET TOOLS MANUFACTURING</t>
  </si>
  <si>
    <t>MOTOR VEHICLES AND TARILERS MANUFACTURING</t>
  </si>
  <si>
    <t>OTHER VEHICLES MANUFACTURING</t>
  </si>
  <si>
    <t>FURNITURE MANIFACTURING AND UNCLASSIFIES OTHER MANUFACTURING</t>
  </si>
  <si>
    <t>COLLECTION TREATMENT AND DISTRIBUTION OF WATER</t>
  </si>
  <si>
    <t>CONSTRUCTION</t>
  </si>
  <si>
    <t xml:space="preserve">MOTOR VEHICLES DISTRIBUTOR WHOLE TRADE AND COMISSION </t>
  </si>
  <si>
    <t>MOTOR VEHICLES DISTRIBUTOR RETAIL TRADE AND PARTIAL GOOOS REPAIR</t>
  </si>
  <si>
    <t>HOTELS AND RESTAURANTS</t>
  </si>
  <si>
    <t>HIGWHWAY AND PIPE LINE TRANSPORTATION</t>
  </si>
  <si>
    <t>ARTWAY TRANSPORTATION</t>
  </si>
  <si>
    <t>TRAVEL ACENCIES ACTIVITY SUPPORTING AND ASSISTANCE</t>
  </si>
  <si>
    <t>MAIL AND TELECOMUNICATION</t>
  </si>
  <si>
    <t>FINANCIAL INTERNEDIARY ESTABLISHMENT ACTIVITIES EXCLUDINGINSURANCE</t>
  </si>
  <si>
    <t>OPERATORLESS MACHINERYEQUIPMENT AND CARRIER OF PERSONAL GOOOS</t>
  </si>
  <si>
    <t>OTHER BUSINESS ACTIVITIES</t>
  </si>
  <si>
    <t>PUBLIC ADMINISTRATION AND COMPULSORY SOCIAL SECURITY</t>
  </si>
  <si>
    <t>EDUCATIONAL SERVICES</t>
  </si>
  <si>
    <t>MEDICAL AFFAIRS AND SOCIAL SERVICES</t>
  </si>
  <si>
    <t>ANTERTATNNENT CULTRAL VE SPORT AVTIVITIES</t>
  </si>
  <si>
    <t>OTHER SERVICE ACTIVITIES</t>
  </si>
  <si>
    <t>HDUSSEWORK SERVICES</t>
  </si>
  <si>
    <t>GENERAL TOTAL</t>
  </si>
  <si>
    <t>KAMU-PUBLING</t>
  </si>
  <si>
    <t>ÖZEL-PRIVATE</t>
  </si>
  <si>
    <t>MADEN VE BENZİNLERİ ÇIKARMA</t>
  </si>
  <si>
    <t>İMALAT SANAYİ</t>
  </si>
  <si>
    <t>ELEKTİRİK GAZ VE SU</t>
  </si>
  <si>
    <t>YAPI(İNŞAAT) VE BAYINDIRLIK İŞLERİ</t>
  </si>
  <si>
    <t>TOPTAN VE PEREKENDE TİCARET</t>
  </si>
  <si>
    <t>TAŞIMA DEPOLAMA VE HABERLEŞME</t>
  </si>
  <si>
    <t>MALI ARACI KURULUŞLARIN FALİYETLERİ</t>
  </si>
  <si>
    <t>GAYRİMENKÜL KİRALAMA FALİYETLERİ</t>
  </si>
  <si>
    <t>KAMU YÖNETİMİ SAVUNMA SOSYAL GÜVENLİK</t>
  </si>
  <si>
    <t>EĞİTİM HİZMETLERİ</t>
  </si>
  <si>
    <t>SAĞLIK İŞLERİ VE SOSYA HİZMETLER</t>
  </si>
  <si>
    <t>DİĞER TOPLUMSAL SOSYAL KİŞİSEL HİZMET</t>
  </si>
  <si>
    <t>EVLERDE YAPTIRILAN HİZMET İŞLERİ</t>
  </si>
  <si>
    <t>ULUSLARARASI ÖRGÜTLER VE TEMSİLCİLİK</t>
  </si>
  <si>
    <t>EXTRACTION OF MINERAL AND SIMILAR</t>
  </si>
  <si>
    <t>MANUFACTURING INDUSTRY</t>
  </si>
  <si>
    <t>ELECTRICITY GAS AND WATER</t>
  </si>
  <si>
    <t>BOILDING AND PUPLIC WORKS</t>
  </si>
  <si>
    <t>WHOLESALE AND RETAIL TRADE</t>
  </si>
  <si>
    <t>TRANSPORTATION STORAGE AND COMMUNICATIONS</t>
  </si>
  <si>
    <t>ACTIVITIES OF FINANCIAL INSTITUTIONS</t>
  </si>
  <si>
    <t>REAL ESTATE AND RENTING ACTIVITIES</t>
  </si>
  <si>
    <t>PUBLIC ADMINISTRATION DEFENSE SOCIAL SECWITY</t>
  </si>
  <si>
    <t>EDUCATIONS SERCICES</t>
  </si>
  <si>
    <t>HEELTH AND SOCIAL SERVICES</t>
  </si>
  <si>
    <t>OTHER COMMUNITY SOCIAL AND PERSONAL SERVICES</t>
  </si>
  <si>
    <t>HAUSEHOLD SERVICES</t>
  </si>
  <si>
    <t>INTERNATIONAL ORGANITIONS AND AGENCIES</t>
  </si>
  <si>
    <t>TABLO 2</t>
  </si>
  <si>
    <t>TABLE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</si>
</sst>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TL&quot;_-;\-* #,##0.00\ &quot;TL&quot;_-;_-* &quot;-&quot;??\ &quot;TL&quot;_-;_-@_-"/>
  </numFmts>
  <fonts count="17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8.5"/>
      <color theme="1"/>
      <name val="Calibri"/>
      <family val="2"/>
      <charset val="162"/>
      <scheme val="minor"/>
    </font>
    <font>
      <b/>
      <sz val="8.5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 applyFill="1"/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Fill="1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2" fontId="0" fillId="0" borderId="1" xfId="0" applyNumberFormat="1" applyBorder="1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4" xfId="0" applyFill="1" applyBorder="1"/>
    <xf numFmtId="0" fontId="0" fillId="0" borderId="0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 applyAlignme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8" fillId="0" borderId="0" xfId="0" applyFont="1"/>
    <xf numFmtId="0" fontId="8" fillId="0" borderId="1" xfId="0" applyFont="1" applyBorder="1"/>
    <xf numFmtId="0" fontId="7" fillId="0" borderId="1" xfId="0" applyFont="1" applyBorder="1" applyAlignment="1">
      <alignment horizontal="right" wrapText="1"/>
    </xf>
    <xf numFmtId="0" fontId="5" fillId="0" borderId="0" xfId="0" applyFont="1" applyBorder="1" applyAlignment="1"/>
    <xf numFmtId="0" fontId="8" fillId="0" borderId="0" xfId="0" applyFont="1" applyBorder="1" applyAlignme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9" xfId="0" applyFont="1" applyBorder="1" applyAlignment="1"/>
    <xf numFmtId="0" fontId="9" fillId="0" borderId="19" xfId="0" applyFont="1" applyBorder="1" applyAlignment="1">
      <alignment wrapText="1"/>
    </xf>
    <xf numFmtId="0" fontId="5" fillId="0" borderId="19" xfId="0" applyFont="1" applyBorder="1"/>
    <xf numFmtId="0" fontId="5" fillId="0" borderId="21" xfId="0" applyFont="1" applyBorder="1"/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/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1" fillId="0" borderId="0" xfId="0" applyFont="1"/>
    <xf numFmtId="0" fontId="6" fillId="0" borderId="0" xfId="0" applyFont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vertical="top" wrapText="1"/>
    </xf>
    <xf numFmtId="0" fontId="0" fillId="0" borderId="0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NumberFormat="1" applyFont="1" applyBorder="1"/>
    <xf numFmtId="0" fontId="12" fillId="0" borderId="0" xfId="0" applyFont="1"/>
    <xf numFmtId="164" fontId="12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/>
    <xf numFmtId="0" fontId="0" fillId="0" borderId="0" xfId="0"/>
    <xf numFmtId="3" fontId="0" fillId="0" borderId="1" xfId="0" applyNumberFormat="1" applyBorder="1"/>
    <xf numFmtId="3" fontId="5" fillId="0" borderId="1" xfId="0" applyNumberFormat="1" applyFont="1" applyBorder="1"/>
    <xf numFmtId="3" fontId="0" fillId="0" borderId="1" xfId="0" applyNumberFormat="1" applyFill="1" applyBorder="1"/>
    <xf numFmtId="3" fontId="5" fillId="0" borderId="1" xfId="0" applyNumberFormat="1" applyFont="1" applyFill="1" applyBorder="1"/>
    <xf numFmtId="3" fontId="0" fillId="0" borderId="1" xfId="0" applyNumberFormat="1" applyFont="1" applyBorder="1"/>
    <xf numFmtId="3" fontId="5" fillId="0" borderId="0" xfId="0" applyNumberFormat="1" applyFont="1" applyBorder="1"/>
    <xf numFmtId="3" fontId="0" fillId="0" borderId="13" xfId="0" applyNumberFormat="1" applyBorder="1"/>
    <xf numFmtId="3" fontId="5" fillId="0" borderId="10" xfId="0" applyNumberFormat="1" applyFont="1" applyBorder="1"/>
    <xf numFmtId="3" fontId="3" fillId="0" borderId="1" xfId="0" applyNumberFormat="1" applyFont="1" applyBorder="1"/>
    <xf numFmtId="3" fontId="15" fillId="0" borderId="1" xfId="0" applyNumberFormat="1" applyFont="1" applyBorder="1"/>
    <xf numFmtId="2" fontId="5" fillId="0" borderId="1" xfId="0" applyNumberFormat="1" applyFont="1" applyBorder="1"/>
    <xf numFmtId="3" fontId="0" fillId="0" borderId="1" xfId="0" applyNumberFormat="1" applyBorder="1" applyAlignment="1">
      <alignment vertical="center" wrapText="1"/>
    </xf>
    <xf numFmtId="3" fontId="0" fillId="0" borderId="0" xfId="0" applyNumberFormat="1"/>
    <xf numFmtId="3" fontId="0" fillId="0" borderId="1" xfId="0" applyNumberFormat="1" applyBorder="1" applyAlignment="1">
      <alignment vertical="top" wrapText="1"/>
    </xf>
    <xf numFmtId="0" fontId="16" fillId="0" borderId="1" xfId="0" applyFont="1" applyBorder="1" applyAlignment="1">
      <alignment wrapText="1"/>
    </xf>
    <xf numFmtId="3" fontId="0" fillId="0" borderId="14" xfId="0" applyNumberFormat="1" applyFill="1" applyBorder="1"/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Fill="1" applyBorder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3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/>
    <xf numFmtId="3" fontId="0" fillId="0" borderId="20" xfId="0" applyNumberForma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3" fontId="1" fillId="0" borderId="1" xfId="0" applyNumberFormat="1" applyFont="1" applyBorder="1"/>
    <xf numFmtId="3" fontId="9" fillId="0" borderId="1" xfId="0" applyNumberFormat="1" applyFont="1" applyBorder="1"/>
    <xf numFmtId="3" fontId="5" fillId="0" borderId="0" xfId="0" applyNumberFormat="1" applyFont="1"/>
    <xf numFmtId="3" fontId="5" fillId="0" borderId="1" xfId="0" applyNumberFormat="1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3" fontId="0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3" xfId="0" applyFont="1" applyBorder="1" applyAlignment="1">
      <alignment horizontal="right" wrapText="1"/>
    </xf>
    <xf numFmtId="0" fontId="7" fillId="0" borderId="15" xfId="0" applyFont="1" applyBorder="1" applyAlignment="1">
      <alignment horizontal="right" wrapText="1"/>
    </xf>
    <xf numFmtId="0" fontId="0" fillId="0" borderId="1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left"/>
    </xf>
    <xf numFmtId="3" fontId="5" fillId="0" borderId="1" xfId="0" applyNumberFormat="1" applyFont="1" applyFill="1" applyBorder="1" applyAlignment="1">
      <alignment horizontal="left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zoomScale="80" zoomScaleNormal="80" workbookViewId="0">
      <pane xSplit="1" ySplit="11" topLeftCell="B72" activePane="bottomRight" state="frozen"/>
      <selection pane="topRight" activeCell="B1" sqref="B1"/>
      <selection pane="bottomLeft" activeCell="A12" sqref="A12"/>
      <selection pane="bottomRight" activeCell="C91" sqref="C91"/>
    </sheetView>
  </sheetViews>
  <sheetFormatPr defaultRowHeight="15" x14ac:dyDescent="0.25"/>
  <cols>
    <col min="1" max="1" width="43" bestFit="1" customWidth="1"/>
    <col min="20" max="20" width="78" customWidth="1"/>
    <col min="21" max="25" width="9.140625" hidden="1" customWidth="1"/>
  </cols>
  <sheetData>
    <row r="1" spans="1:25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5"/>
      <c r="V1" s="5"/>
      <c r="W1" s="5"/>
      <c r="X1" s="5"/>
      <c r="Y1" s="5"/>
    </row>
    <row r="2" spans="1:25" x14ac:dyDescent="0.2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5"/>
      <c r="V2" s="5"/>
      <c r="W2" s="5"/>
      <c r="X2" s="5"/>
      <c r="Y2" s="5"/>
    </row>
    <row r="3" spans="1:25" x14ac:dyDescent="0.25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5"/>
      <c r="V3" s="5"/>
      <c r="W3" s="5"/>
      <c r="X3" s="5"/>
      <c r="Y3" s="5"/>
    </row>
    <row r="4" spans="1:25" x14ac:dyDescent="0.25">
      <c r="A4" s="133" t="s">
        <v>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5"/>
      <c r="V4" s="5"/>
      <c r="W4" s="5"/>
      <c r="X4" s="5"/>
      <c r="Y4" s="5"/>
    </row>
    <row r="5" spans="1:25" x14ac:dyDescent="0.25">
      <c r="A5" s="132" t="s">
        <v>4</v>
      </c>
      <c r="B5" s="131" t="s">
        <v>241</v>
      </c>
      <c r="C5" s="131"/>
      <c r="D5" s="131"/>
      <c r="E5" s="131" t="s">
        <v>236</v>
      </c>
      <c r="F5" s="131"/>
      <c r="G5" s="131"/>
      <c r="H5" s="131" t="s">
        <v>235</v>
      </c>
      <c r="I5" s="131"/>
      <c r="J5" s="131"/>
      <c r="K5" s="131" t="s">
        <v>238</v>
      </c>
      <c r="L5" s="131"/>
      <c r="M5" s="131"/>
      <c r="N5" s="131" t="s">
        <v>242</v>
      </c>
      <c r="O5" s="131"/>
      <c r="P5" s="131"/>
      <c r="Q5" s="131" t="s">
        <v>240</v>
      </c>
      <c r="R5" s="131"/>
      <c r="S5" s="131"/>
      <c r="T5" s="132" t="s">
        <v>5</v>
      </c>
      <c r="U5" s="132"/>
      <c r="V5" s="132"/>
      <c r="W5" s="132"/>
      <c r="X5" s="132"/>
      <c r="Y5" s="132"/>
    </row>
    <row r="6" spans="1:25" x14ac:dyDescent="0.25">
      <c r="A6" s="132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2"/>
      <c r="U6" s="132"/>
      <c r="V6" s="132"/>
      <c r="W6" s="132"/>
      <c r="X6" s="132"/>
      <c r="Y6" s="132"/>
    </row>
    <row r="7" spans="1:25" x14ac:dyDescent="0.25">
      <c r="A7" s="132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2"/>
      <c r="U7" s="132"/>
      <c r="V7" s="132"/>
      <c r="W7" s="132"/>
      <c r="X7" s="132"/>
      <c r="Y7" s="132"/>
    </row>
    <row r="8" spans="1:25" x14ac:dyDescent="0.25">
      <c r="A8" s="132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2"/>
      <c r="U8" s="132"/>
      <c r="V8" s="132"/>
      <c r="W8" s="132"/>
      <c r="X8" s="132"/>
      <c r="Y8" s="132"/>
    </row>
    <row r="9" spans="1:25" x14ac:dyDescent="0.25">
      <c r="A9" s="132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2"/>
      <c r="U9" s="132"/>
      <c r="V9" s="132"/>
      <c r="W9" s="132"/>
      <c r="X9" s="132"/>
      <c r="Y9" s="132"/>
    </row>
    <row r="10" spans="1:25" x14ac:dyDescent="0.25">
      <c r="A10" s="132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32"/>
      <c r="V10" s="132"/>
      <c r="W10" s="132"/>
      <c r="X10" s="132"/>
      <c r="Y10" s="132"/>
    </row>
    <row r="11" spans="1:25" ht="30.75" customHeight="1" x14ac:dyDescent="0.25">
      <c r="A11" s="132"/>
      <c r="B11" s="11" t="s">
        <v>382</v>
      </c>
      <c r="C11" s="11" t="s">
        <v>383</v>
      </c>
      <c r="D11" s="11" t="s">
        <v>384</v>
      </c>
      <c r="E11" s="11" t="s">
        <v>382</v>
      </c>
      <c r="F11" s="11" t="s">
        <v>383</v>
      </c>
      <c r="G11" s="11" t="s">
        <v>384</v>
      </c>
      <c r="H11" s="11" t="s">
        <v>382</v>
      </c>
      <c r="I11" s="11" t="s">
        <v>383</v>
      </c>
      <c r="J11" s="11" t="s">
        <v>384</v>
      </c>
      <c r="K11" s="11" t="s">
        <v>382</v>
      </c>
      <c r="L11" s="11" t="s">
        <v>383</v>
      </c>
      <c r="M11" s="11" t="s">
        <v>384</v>
      </c>
      <c r="N11" s="11" t="s">
        <v>382</v>
      </c>
      <c r="O11" s="11" t="s">
        <v>383</v>
      </c>
      <c r="P11" s="11" t="s">
        <v>384</v>
      </c>
      <c r="Q11" s="11" t="s">
        <v>382</v>
      </c>
      <c r="R11" s="11" t="s">
        <v>383</v>
      </c>
      <c r="S11" s="11" t="s">
        <v>384</v>
      </c>
      <c r="T11" s="132"/>
      <c r="U11" s="132"/>
      <c r="V11" s="132"/>
      <c r="W11" s="132"/>
      <c r="X11" s="132"/>
      <c r="Y11" s="132"/>
    </row>
    <row r="12" spans="1:25" x14ac:dyDescent="0.25">
      <c r="A12" s="5" t="s">
        <v>6</v>
      </c>
      <c r="B12" s="95">
        <v>1275</v>
      </c>
      <c r="C12" s="95">
        <v>679</v>
      </c>
      <c r="D12" s="95">
        <f t="shared" ref="D12:D43" si="0">SUM(B12:C12)</f>
        <v>1954</v>
      </c>
      <c r="E12" s="95">
        <v>129</v>
      </c>
      <c r="F12" s="95">
        <v>18</v>
      </c>
      <c r="G12" s="95">
        <f t="shared" ref="G12:G32" si="1">SUM(E12:F12)</f>
        <v>147</v>
      </c>
      <c r="H12" s="95">
        <v>182</v>
      </c>
      <c r="I12" s="95">
        <v>47</v>
      </c>
      <c r="J12" s="95">
        <f t="shared" ref="J12:J31" si="2">SUM(H12:I12)</f>
        <v>229</v>
      </c>
      <c r="K12" s="95">
        <v>64</v>
      </c>
      <c r="L12" s="95">
        <v>23</v>
      </c>
      <c r="M12" s="95">
        <f t="shared" ref="M12:M31" si="3">SUM(K12:L12)</f>
        <v>87</v>
      </c>
      <c r="N12" s="95">
        <v>1430</v>
      </c>
      <c r="O12" s="95">
        <v>778</v>
      </c>
      <c r="P12" s="95">
        <f t="shared" ref="P12:P46" si="4">SUM(N12:O12)</f>
        <v>2208</v>
      </c>
      <c r="Q12" s="95">
        <v>1360</v>
      </c>
      <c r="R12" s="95">
        <v>754</v>
      </c>
      <c r="S12" s="95">
        <f t="shared" ref="S12:S46" si="5">SUM(Q12:R12)</f>
        <v>2114</v>
      </c>
      <c r="T12" s="130" t="s">
        <v>79</v>
      </c>
      <c r="U12" s="130"/>
      <c r="V12" s="130"/>
      <c r="W12" s="130"/>
      <c r="X12" s="130"/>
      <c r="Y12" s="130"/>
    </row>
    <row r="13" spans="1:25" x14ac:dyDescent="0.25">
      <c r="A13" s="5" t="s">
        <v>7</v>
      </c>
      <c r="B13" s="95">
        <v>6094</v>
      </c>
      <c r="C13" s="95">
        <v>2656</v>
      </c>
      <c r="D13" s="95">
        <f t="shared" si="0"/>
        <v>8750</v>
      </c>
      <c r="E13" s="95">
        <v>1187</v>
      </c>
      <c r="F13" s="95">
        <v>129</v>
      </c>
      <c r="G13" s="95">
        <f t="shared" si="1"/>
        <v>1316</v>
      </c>
      <c r="H13" s="95">
        <v>943</v>
      </c>
      <c r="I13" s="95">
        <v>292</v>
      </c>
      <c r="J13" s="95">
        <f t="shared" si="2"/>
        <v>1235</v>
      </c>
      <c r="K13" s="95">
        <v>370</v>
      </c>
      <c r="L13" s="95">
        <v>131</v>
      </c>
      <c r="M13" s="95">
        <f t="shared" si="3"/>
        <v>501</v>
      </c>
      <c r="N13" s="95">
        <v>1430</v>
      </c>
      <c r="O13" s="95">
        <v>2991</v>
      </c>
      <c r="P13" s="95">
        <f t="shared" si="4"/>
        <v>4421</v>
      </c>
      <c r="Q13" s="95">
        <v>6169</v>
      </c>
      <c r="R13" s="95">
        <v>2836</v>
      </c>
      <c r="S13" s="95">
        <f t="shared" si="5"/>
        <v>9005</v>
      </c>
      <c r="T13" s="130" t="s">
        <v>80</v>
      </c>
      <c r="U13" s="130"/>
      <c r="V13" s="130"/>
      <c r="W13" s="130"/>
      <c r="X13" s="130"/>
      <c r="Y13" s="130"/>
    </row>
    <row r="14" spans="1:25" x14ac:dyDescent="0.25">
      <c r="A14" s="5" t="s">
        <v>8</v>
      </c>
      <c r="B14" s="95">
        <v>1650</v>
      </c>
      <c r="C14" s="95">
        <v>516</v>
      </c>
      <c r="D14" s="95">
        <f t="shared" si="0"/>
        <v>2166</v>
      </c>
      <c r="E14" s="95">
        <v>90</v>
      </c>
      <c r="F14" s="95">
        <v>20</v>
      </c>
      <c r="G14" s="95">
        <f t="shared" si="1"/>
        <v>110</v>
      </c>
      <c r="H14" s="95">
        <v>145</v>
      </c>
      <c r="I14" s="95">
        <v>60</v>
      </c>
      <c r="J14" s="95">
        <f t="shared" si="2"/>
        <v>205</v>
      </c>
      <c r="K14" s="95">
        <v>50</v>
      </c>
      <c r="L14" s="95">
        <v>25</v>
      </c>
      <c r="M14" s="95">
        <f t="shared" si="3"/>
        <v>75</v>
      </c>
      <c r="N14" s="95">
        <v>6596</v>
      </c>
      <c r="O14" s="95">
        <v>639</v>
      </c>
      <c r="P14" s="95">
        <f t="shared" si="4"/>
        <v>7235</v>
      </c>
      <c r="Q14" s="95">
        <v>1931</v>
      </c>
      <c r="R14" s="95">
        <v>609</v>
      </c>
      <c r="S14" s="95">
        <f t="shared" si="5"/>
        <v>2540</v>
      </c>
      <c r="T14" s="130" t="s">
        <v>81</v>
      </c>
      <c r="U14" s="130"/>
      <c r="V14" s="130"/>
      <c r="W14" s="130"/>
      <c r="X14" s="130"/>
      <c r="Y14" s="130"/>
    </row>
    <row r="15" spans="1:25" x14ac:dyDescent="0.25">
      <c r="A15" s="5" t="s">
        <v>9</v>
      </c>
      <c r="B15" s="95">
        <v>12983</v>
      </c>
      <c r="C15" s="95">
        <v>2014</v>
      </c>
      <c r="D15" s="95">
        <f t="shared" si="0"/>
        <v>14997</v>
      </c>
      <c r="E15" s="95">
        <v>853</v>
      </c>
      <c r="F15" s="95">
        <v>51</v>
      </c>
      <c r="G15" s="95">
        <f t="shared" si="1"/>
        <v>904</v>
      </c>
      <c r="H15" s="95">
        <v>5952</v>
      </c>
      <c r="I15" s="95">
        <v>477</v>
      </c>
      <c r="J15" s="95">
        <f t="shared" si="2"/>
        <v>6429</v>
      </c>
      <c r="K15" s="95">
        <v>709</v>
      </c>
      <c r="L15" s="95">
        <v>69</v>
      </c>
      <c r="M15" s="95">
        <f t="shared" si="3"/>
        <v>778</v>
      </c>
      <c r="N15" s="95">
        <v>2062</v>
      </c>
      <c r="O15" s="95">
        <v>2253</v>
      </c>
      <c r="P15" s="95">
        <f t="shared" si="4"/>
        <v>4315</v>
      </c>
      <c r="Q15" s="95">
        <v>13222</v>
      </c>
      <c r="R15" s="95">
        <v>2185</v>
      </c>
      <c r="S15" s="95">
        <f t="shared" si="5"/>
        <v>15407</v>
      </c>
      <c r="T15" s="130" t="s">
        <v>82</v>
      </c>
      <c r="U15" s="130"/>
      <c r="V15" s="130"/>
      <c r="W15" s="130"/>
      <c r="X15" s="130"/>
      <c r="Y15" s="130"/>
    </row>
    <row r="16" spans="1:25" x14ac:dyDescent="0.25">
      <c r="A16" s="5" t="s">
        <v>10</v>
      </c>
      <c r="B16" s="95">
        <v>256</v>
      </c>
      <c r="C16" s="95">
        <v>158</v>
      </c>
      <c r="D16" s="95">
        <f t="shared" si="0"/>
        <v>414</v>
      </c>
      <c r="E16" s="95">
        <v>80</v>
      </c>
      <c r="F16" s="95">
        <v>10</v>
      </c>
      <c r="G16" s="95">
        <f t="shared" si="1"/>
        <v>90</v>
      </c>
      <c r="H16" s="95">
        <v>76</v>
      </c>
      <c r="I16" s="95">
        <v>62</v>
      </c>
      <c r="J16" s="95">
        <f t="shared" si="2"/>
        <v>138</v>
      </c>
      <c r="K16" s="95">
        <v>47</v>
      </c>
      <c r="L16" s="95">
        <v>17</v>
      </c>
      <c r="M16" s="95">
        <f t="shared" si="3"/>
        <v>64</v>
      </c>
      <c r="N16" s="95">
        <v>14133</v>
      </c>
      <c r="O16" s="95">
        <v>163</v>
      </c>
      <c r="P16" s="95">
        <f t="shared" si="4"/>
        <v>14296</v>
      </c>
      <c r="Q16" s="95">
        <v>248</v>
      </c>
      <c r="R16" s="95">
        <v>159</v>
      </c>
      <c r="S16" s="95">
        <f t="shared" si="5"/>
        <v>407</v>
      </c>
      <c r="T16" s="130" t="s">
        <v>83</v>
      </c>
      <c r="U16" s="130"/>
      <c r="V16" s="130"/>
      <c r="W16" s="130"/>
      <c r="X16" s="130"/>
      <c r="Y16" s="130"/>
    </row>
    <row r="17" spans="1:25" x14ac:dyDescent="0.25">
      <c r="A17" s="5" t="s">
        <v>11</v>
      </c>
      <c r="B17" s="95">
        <v>189</v>
      </c>
      <c r="C17" s="95">
        <v>105</v>
      </c>
      <c r="D17" s="95">
        <f t="shared" si="0"/>
        <v>294</v>
      </c>
      <c r="E17" s="95">
        <v>21</v>
      </c>
      <c r="F17" s="95">
        <v>2</v>
      </c>
      <c r="G17" s="95">
        <f t="shared" si="1"/>
        <v>23</v>
      </c>
      <c r="H17" s="95">
        <v>11</v>
      </c>
      <c r="I17" s="95">
        <v>17</v>
      </c>
      <c r="J17" s="95">
        <f t="shared" si="2"/>
        <v>28</v>
      </c>
      <c r="K17" s="95">
        <v>6</v>
      </c>
      <c r="L17" s="95">
        <v>5</v>
      </c>
      <c r="M17" s="95">
        <f t="shared" si="3"/>
        <v>11</v>
      </c>
      <c r="N17" s="95">
        <v>261</v>
      </c>
      <c r="O17" s="95">
        <v>132</v>
      </c>
      <c r="P17" s="95">
        <f t="shared" si="4"/>
        <v>393</v>
      </c>
      <c r="Q17" s="95">
        <v>237</v>
      </c>
      <c r="R17" s="95">
        <v>128</v>
      </c>
      <c r="S17" s="95">
        <f t="shared" si="5"/>
        <v>365</v>
      </c>
      <c r="T17" s="130" t="s">
        <v>84</v>
      </c>
      <c r="U17" s="130"/>
      <c r="V17" s="130"/>
      <c r="W17" s="130"/>
      <c r="X17" s="130"/>
      <c r="Y17" s="130"/>
    </row>
    <row r="18" spans="1:25" x14ac:dyDescent="0.25">
      <c r="A18" s="5" t="s">
        <v>12</v>
      </c>
      <c r="B18" s="95">
        <v>951</v>
      </c>
      <c r="C18" s="95">
        <v>1722</v>
      </c>
      <c r="D18" s="95">
        <f t="shared" si="0"/>
        <v>2673</v>
      </c>
      <c r="E18" s="95">
        <v>131</v>
      </c>
      <c r="F18" s="95">
        <v>338</v>
      </c>
      <c r="G18" s="95">
        <f t="shared" si="1"/>
        <v>469</v>
      </c>
      <c r="H18" s="95">
        <v>181</v>
      </c>
      <c r="I18" s="95">
        <v>523</v>
      </c>
      <c r="J18" s="95">
        <f t="shared" si="2"/>
        <v>704</v>
      </c>
      <c r="K18" s="95">
        <v>68</v>
      </c>
      <c r="L18" s="95">
        <v>199</v>
      </c>
      <c r="M18" s="95">
        <f t="shared" si="3"/>
        <v>267</v>
      </c>
      <c r="N18" s="95">
        <v>246</v>
      </c>
      <c r="O18" s="95">
        <v>1804</v>
      </c>
      <c r="P18" s="95">
        <f t="shared" si="4"/>
        <v>2050</v>
      </c>
      <c r="Q18" s="95">
        <v>932</v>
      </c>
      <c r="R18" s="95">
        <v>1691</v>
      </c>
      <c r="S18" s="95">
        <f t="shared" si="5"/>
        <v>2623</v>
      </c>
      <c r="T18" s="5" t="s">
        <v>85</v>
      </c>
      <c r="U18" s="5"/>
      <c r="V18" s="5"/>
      <c r="W18" s="5"/>
      <c r="X18" s="5"/>
      <c r="Y18" s="5"/>
    </row>
    <row r="19" spans="1:25" x14ac:dyDescent="0.25">
      <c r="A19" s="5" t="s">
        <v>13</v>
      </c>
      <c r="B19" s="95">
        <v>8833</v>
      </c>
      <c r="C19" s="95">
        <v>6923</v>
      </c>
      <c r="D19" s="95">
        <f t="shared" si="0"/>
        <v>15756</v>
      </c>
      <c r="E19" s="95">
        <v>531</v>
      </c>
      <c r="F19" s="95">
        <v>194</v>
      </c>
      <c r="G19" s="95">
        <f t="shared" si="1"/>
        <v>725</v>
      </c>
      <c r="H19" s="95">
        <v>671</v>
      </c>
      <c r="I19" s="95">
        <v>597</v>
      </c>
      <c r="J19" s="95">
        <f t="shared" si="2"/>
        <v>1268</v>
      </c>
      <c r="K19" s="95">
        <v>315</v>
      </c>
      <c r="L19" s="95">
        <v>201</v>
      </c>
      <c r="M19" s="95">
        <f t="shared" si="3"/>
        <v>516</v>
      </c>
      <c r="N19" s="95">
        <v>1002</v>
      </c>
      <c r="O19" s="95">
        <v>8036</v>
      </c>
      <c r="P19" s="95">
        <f t="shared" si="4"/>
        <v>9038</v>
      </c>
      <c r="Q19" s="95">
        <v>9032</v>
      </c>
      <c r="R19" s="95">
        <v>7655</v>
      </c>
      <c r="S19" s="95">
        <f t="shared" si="5"/>
        <v>16687</v>
      </c>
      <c r="T19" s="5" t="s">
        <v>86</v>
      </c>
      <c r="U19" s="5"/>
      <c r="V19" s="5"/>
      <c r="W19" s="5"/>
      <c r="X19" s="5"/>
      <c r="Y19" s="5"/>
    </row>
    <row r="20" spans="1:25" x14ac:dyDescent="0.25">
      <c r="A20" s="5" t="s">
        <v>14</v>
      </c>
      <c r="B20" s="95">
        <v>12724</v>
      </c>
      <c r="C20" s="95">
        <v>6351</v>
      </c>
      <c r="D20" s="95">
        <f t="shared" si="0"/>
        <v>19075</v>
      </c>
      <c r="E20" s="95">
        <v>512</v>
      </c>
      <c r="F20" s="95">
        <v>71</v>
      </c>
      <c r="G20" s="95">
        <f t="shared" si="1"/>
        <v>583</v>
      </c>
      <c r="H20" s="95">
        <v>542</v>
      </c>
      <c r="I20" s="95">
        <v>158</v>
      </c>
      <c r="J20" s="95">
        <f t="shared" si="2"/>
        <v>700</v>
      </c>
      <c r="K20" s="95">
        <v>181</v>
      </c>
      <c r="L20" s="95">
        <v>72</v>
      </c>
      <c r="M20" s="95">
        <f t="shared" si="3"/>
        <v>253</v>
      </c>
      <c r="N20" s="95">
        <v>9768</v>
      </c>
      <c r="O20" s="95">
        <v>7492</v>
      </c>
      <c r="P20" s="95">
        <f t="shared" si="4"/>
        <v>17260</v>
      </c>
      <c r="Q20" s="95">
        <v>13949</v>
      </c>
      <c r="R20" s="95">
        <v>7224</v>
      </c>
      <c r="S20" s="95">
        <f t="shared" si="5"/>
        <v>21173</v>
      </c>
      <c r="T20" s="5" t="s">
        <v>87</v>
      </c>
      <c r="U20" s="5"/>
      <c r="V20" s="5"/>
      <c r="W20" s="5"/>
      <c r="X20" s="5"/>
      <c r="Y20" s="5"/>
    </row>
    <row r="21" spans="1:25" x14ac:dyDescent="0.25">
      <c r="A21" s="5" t="s">
        <v>15</v>
      </c>
      <c r="B21" s="95">
        <v>4181</v>
      </c>
      <c r="C21" s="95">
        <v>3781</v>
      </c>
      <c r="D21" s="95">
        <f t="shared" si="0"/>
        <v>7962</v>
      </c>
      <c r="E21" s="95">
        <v>283</v>
      </c>
      <c r="F21" s="95">
        <v>176</v>
      </c>
      <c r="G21" s="95">
        <f t="shared" si="1"/>
        <v>459</v>
      </c>
      <c r="H21" s="95">
        <v>397</v>
      </c>
      <c r="I21" s="95">
        <v>490</v>
      </c>
      <c r="J21" s="95">
        <f t="shared" si="2"/>
        <v>887</v>
      </c>
      <c r="K21" s="95">
        <v>107</v>
      </c>
      <c r="L21" s="95">
        <v>139</v>
      </c>
      <c r="M21" s="95">
        <f t="shared" si="3"/>
        <v>246</v>
      </c>
      <c r="N21" s="95">
        <v>14699</v>
      </c>
      <c r="O21" s="95">
        <v>4681</v>
      </c>
      <c r="P21" s="95">
        <f t="shared" si="4"/>
        <v>19380</v>
      </c>
      <c r="Q21" s="95">
        <v>4444</v>
      </c>
      <c r="R21" s="95">
        <v>4538</v>
      </c>
      <c r="S21" s="95">
        <f t="shared" si="5"/>
        <v>8982</v>
      </c>
      <c r="T21" s="5" t="s">
        <v>88</v>
      </c>
      <c r="U21" s="5"/>
      <c r="V21" s="5"/>
      <c r="W21" s="5"/>
      <c r="X21" s="5"/>
      <c r="Y21" s="5"/>
    </row>
    <row r="22" spans="1:25" x14ac:dyDescent="0.25">
      <c r="A22" s="5" t="s">
        <v>16</v>
      </c>
      <c r="B22" s="95">
        <v>13243</v>
      </c>
      <c r="C22" s="95">
        <v>12027</v>
      </c>
      <c r="D22" s="95">
        <f t="shared" si="0"/>
        <v>25270</v>
      </c>
      <c r="E22" s="95">
        <v>555</v>
      </c>
      <c r="F22" s="95">
        <v>190</v>
      </c>
      <c r="G22" s="95">
        <f t="shared" si="1"/>
        <v>745</v>
      </c>
      <c r="H22" s="95">
        <v>682</v>
      </c>
      <c r="I22" s="95">
        <v>1007</v>
      </c>
      <c r="J22" s="95">
        <f t="shared" si="2"/>
        <v>1689</v>
      </c>
      <c r="K22" s="95">
        <v>191</v>
      </c>
      <c r="L22" s="95">
        <v>178</v>
      </c>
      <c r="M22" s="95">
        <f t="shared" si="3"/>
        <v>369</v>
      </c>
      <c r="N22" s="95">
        <v>4793</v>
      </c>
      <c r="O22" s="95">
        <v>15021</v>
      </c>
      <c r="P22" s="95">
        <f t="shared" si="4"/>
        <v>19814</v>
      </c>
      <c r="Q22" s="95">
        <v>14944</v>
      </c>
      <c r="R22" s="95">
        <v>14294</v>
      </c>
      <c r="S22" s="95">
        <f t="shared" si="5"/>
        <v>29238</v>
      </c>
      <c r="T22" s="5" t="s">
        <v>89</v>
      </c>
      <c r="U22" s="5"/>
      <c r="V22" s="5"/>
      <c r="W22" s="5"/>
      <c r="X22" s="5"/>
      <c r="Y22" s="5"/>
    </row>
    <row r="23" spans="1:25" x14ac:dyDescent="0.25">
      <c r="A23" s="5" t="s">
        <v>17</v>
      </c>
      <c r="B23" s="95">
        <v>515</v>
      </c>
      <c r="C23" s="95">
        <v>300</v>
      </c>
      <c r="D23" s="95">
        <f t="shared" si="0"/>
        <v>815</v>
      </c>
      <c r="E23" s="95">
        <v>42</v>
      </c>
      <c r="F23" s="95">
        <v>17</v>
      </c>
      <c r="G23" s="95">
        <f t="shared" si="1"/>
        <v>59</v>
      </c>
      <c r="H23" s="95">
        <v>27</v>
      </c>
      <c r="I23" s="95">
        <v>23</v>
      </c>
      <c r="J23" s="95">
        <f t="shared" si="2"/>
        <v>50</v>
      </c>
      <c r="K23" s="95">
        <v>5</v>
      </c>
      <c r="L23" s="95">
        <v>5</v>
      </c>
      <c r="M23" s="95">
        <f t="shared" si="3"/>
        <v>10</v>
      </c>
      <c r="N23" s="95">
        <v>15949</v>
      </c>
      <c r="O23" s="95">
        <v>431</v>
      </c>
      <c r="P23" s="95">
        <f t="shared" si="4"/>
        <v>16380</v>
      </c>
      <c r="Q23" s="95">
        <v>608</v>
      </c>
      <c r="R23" s="95">
        <v>411</v>
      </c>
      <c r="S23" s="95">
        <f t="shared" si="5"/>
        <v>1019</v>
      </c>
      <c r="T23" s="5" t="s">
        <v>90</v>
      </c>
      <c r="U23" s="5"/>
      <c r="V23" s="5"/>
      <c r="W23" s="5"/>
      <c r="X23" s="5"/>
      <c r="Y23" s="5"/>
    </row>
    <row r="24" spans="1:25" x14ac:dyDescent="0.25">
      <c r="A24" s="5" t="s">
        <v>18</v>
      </c>
      <c r="B24" s="95">
        <v>58322</v>
      </c>
      <c r="C24" s="95">
        <v>22980</v>
      </c>
      <c r="D24" s="95">
        <f t="shared" si="0"/>
        <v>81302</v>
      </c>
      <c r="E24" s="95">
        <v>10110</v>
      </c>
      <c r="F24" s="95">
        <v>794</v>
      </c>
      <c r="G24" s="95">
        <f t="shared" si="1"/>
        <v>10904</v>
      </c>
      <c r="H24" s="95">
        <v>17669</v>
      </c>
      <c r="I24" s="95">
        <v>7321</v>
      </c>
      <c r="J24" s="95">
        <f t="shared" si="2"/>
        <v>24990</v>
      </c>
      <c r="K24" s="95">
        <v>2912</v>
      </c>
      <c r="L24" s="95">
        <v>1253</v>
      </c>
      <c r="M24" s="95">
        <f t="shared" si="3"/>
        <v>4165</v>
      </c>
      <c r="N24" s="95">
        <v>659</v>
      </c>
      <c r="O24" s="95">
        <v>27573</v>
      </c>
      <c r="P24" s="95">
        <f t="shared" si="4"/>
        <v>28232</v>
      </c>
      <c r="Q24" s="95">
        <v>62268</v>
      </c>
      <c r="R24" s="95">
        <v>26572</v>
      </c>
      <c r="S24" s="95">
        <f t="shared" si="5"/>
        <v>88840</v>
      </c>
      <c r="T24" s="5" t="s">
        <v>91</v>
      </c>
      <c r="U24" s="5"/>
      <c r="V24" s="5"/>
      <c r="W24" s="5"/>
      <c r="X24" s="5"/>
      <c r="Y24" s="5"/>
    </row>
    <row r="25" spans="1:25" x14ac:dyDescent="0.25">
      <c r="A25" s="5" t="s">
        <v>19</v>
      </c>
      <c r="B25" s="95">
        <v>3604</v>
      </c>
      <c r="C25" s="95">
        <v>1618</v>
      </c>
      <c r="D25" s="95">
        <f t="shared" si="0"/>
        <v>5222</v>
      </c>
      <c r="E25" s="95">
        <v>291</v>
      </c>
      <c r="F25" s="95">
        <v>34</v>
      </c>
      <c r="G25" s="95">
        <f t="shared" si="1"/>
        <v>325</v>
      </c>
      <c r="H25" s="95">
        <v>603</v>
      </c>
      <c r="I25" s="95">
        <v>102</v>
      </c>
      <c r="J25" s="95">
        <f t="shared" si="2"/>
        <v>705</v>
      </c>
      <c r="K25" s="95">
        <v>148</v>
      </c>
      <c r="L25" s="95">
        <v>35</v>
      </c>
      <c r="M25" s="95">
        <f t="shared" si="3"/>
        <v>183</v>
      </c>
      <c r="N25" s="95">
        <v>66081</v>
      </c>
      <c r="O25" s="95">
        <v>2345</v>
      </c>
      <c r="P25" s="95">
        <f t="shared" si="4"/>
        <v>68426</v>
      </c>
      <c r="Q25" s="95">
        <v>4619</v>
      </c>
      <c r="R25" s="95">
        <v>2312</v>
      </c>
      <c r="S25" s="95">
        <f t="shared" si="5"/>
        <v>6931</v>
      </c>
      <c r="T25" s="5" t="s">
        <v>92</v>
      </c>
      <c r="U25" s="5"/>
      <c r="V25" s="5"/>
      <c r="W25" s="5"/>
      <c r="X25" s="5"/>
      <c r="Y25" s="5"/>
    </row>
    <row r="26" spans="1:25" x14ac:dyDescent="0.25">
      <c r="A26" s="5" t="s">
        <v>20</v>
      </c>
      <c r="B26" s="95">
        <v>4409</v>
      </c>
      <c r="C26" s="95">
        <v>610</v>
      </c>
      <c r="D26" s="95">
        <f t="shared" si="0"/>
        <v>5019</v>
      </c>
      <c r="E26" s="95">
        <v>280</v>
      </c>
      <c r="F26" s="95">
        <v>41</v>
      </c>
      <c r="G26" s="95">
        <f t="shared" si="1"/>
        <v>321</v>
      </c>
      <c r="H26" s="95">
        <v>625</v>
      </c>
      <c r="I26" s="95">
        <v>79</v>
      </c>
      <c r="J26" s="95">
        <f t="shared" si="2"/>
        <v>704</v>
      </c>
      <c r="K26" s="95">
        <v>150</v>
      </c>
      <c r="L26" s="95">
        <v>34</v>
      </c>
      <c r="M26" s="95">
        <f t="shared" si="3"/>
        <v>184</v>
      </c>
      <c r="N26" s="95">
        <v>4769</v>
      </c>
      <c r="O26" s="95">
        <v>791</v>
      </c>
      <c r="P26" s="95">
        <f t="shared" si="4"/>
        <v>5560</v>
      </c>
      <c r="Q26" s="95">
        <v>4890</v>
      </c>
      <c r="R26" s="95">
        <v>767</v>
      </c>
      <c r="S26" s="95">
        <f t="shared" si="5"/>
        <v>5657</v>
      </c>
      <c r="T26" s="5" t="s">
        <v>93</v>
      </c>
      <c r="U26" s="5"/>
      <c r="V26" s="5"/>
      <c r="W26" s="5"/>
      <c r="X26" s="5"/>
      <c r="Y26" s="5"/>
    </row>
    <row r="27" spans="1:25" x14ac:dyDescent="0.25">
      <c r="A27" s="5" t="s">
        <v>21</v>
      </c>
      <c r="B27" s="95">
        <v>3116</v>
      </c>
      <c r="C27" s="95">
        <v>330</v>
      </c>
      <c r="D27" s="95">
        <f t="shared" si="0"/>
        <v>3446</v>
      </c>
      <c r="E27" s="95">
        <v>306</v>
      </c>
      <c r="F27" s="95">
        <v>47</v>
      </c>
      <c r="G27" s="95">
        <f t="shared" si="1"/>
        <v>353</v>
      </c>
      <c r="H27" s="95">
        <v>340</v>
      </c>
      <c r="I27" s="95">
        <v>73</v>
      </c>
      <c r="J27" s="95">
        <f t="shared" si="2"/>
        <v>413</v>
      </c>
      <c r="K27" s="95">
        <v>153</v>
      </c>
      <c r="L27" s="95">
        <v>55</v>
      </c>
      <c r="M27" s="95">
        <f t="shared" si="3"/>
        <v>208</v>
      </c>
      <c r="N27" s="95">
        <v>5288</v>
      </c>
      <c r="O27" s="95">
        <v>343</v>
      </c>
      <c r="P27" s="95">
        <f t="shared" si="4"/>
        <v>5631</v>
      </c>
      <c r="Q27" s="95">
        <v>3457</v>
      </c>
      <c r="R27" s="95">
        <v>330</v>
      </c>
      <c r="S27" s="95">
        <f t="shared" si="5"/>
        <v>3787</v>
      </c>
      <c r="T27" s="5" t="s">
        <v>94</v>
      </c>
      <c r="U27" s="5"/>
      <c r="V27" s="5"/>
      <c r="W27" s="5"/>
      <c r="X27" s="5"/>
      <c r="Y27" s="5"/>
    </row>
    <row r="28" spans="1:25" x14ac:dyDescent="0.25">
      <c r="A28" s="5" t="s">
        <v>22</v>
      </c>
      <c r="B28" s="95">
        <v>10004</v>
      </c>
      <c r="C28" s="95">
        <v>1834</v>
      </c>
      <c r="D28" s="95">
        <f t="shared" si="0"/>
        <v>11838</v>
      </c>
      <c r="E28" s="95">
        <v>1315</v>
      </c>
      <c r="F28" s="95">
        <v>105</v>
      </c>
      <c r="G28" s="95">
        <f t="shared" si="1"/>
        <v>1420</v>
      </c>
      <c r="H28" s="95">
        <v>1718</v>
      </c>
      <c r="I28" s="95">
        <v>243</v>
      </c>
      <c r="J28" s="95">
        <f t="shared" si="2"/>
        <v>1961</v>
      </c>
      <c r="K28" s="95">
        <v>857</v>
      </c>
      <c r="L28" s="95">
        <v>138</v>
      </c>
      <c r="M28" s="95">
        <f t="shared" si="3"/>
        <v>995</v>
      </c>
      <c r="N28" s="95">
        <v>3693</v>
      </c>
      <c r="O28" s="95">
        <v>2089</v>
      </c>
      <c r="P28" s="95">
        <f t="shared" si="4"/>
        <v>5782</v>
      </c>
      <c r="Q28" s="95">
        <v>10761</v>
      </c>
      <c r="R28" s="95">
        <v>2036</v>
      </c>
      <c r="S28" s="95">
        <f t="shared" si="5"/>
        <v>12797</v>
      </c>
      <c r="T28" s="5" t="s">
        <v>95</v>
      </c>
      <c r="U28" s="5"/>
      <c r="V28" s="5"/>
      <c r="W28" s="5"/>
      <c r="X28" s="5"/>
      <c r="Y28" s="5"/>
    </row>
    <row r="29" spans="1:25" x14ac:dyDescent="0.25">
      <c r="A29" s="5" t="s">
        <v>23</v>
      </c>
      <c r="B29" s="95">
        <v>1305</v>
      </c>
      <c r="C29" s="95">
        <v>632</v>
      </c>
      <c r="D29" s="95">
        <f t="shared" si="0"/>
        <v>1937</v>
      </c>
      <c r="E29" s="95">
        <v>566</v>
      </c>
      <c r="F29" s="95">
        <v>688</v>
      </c>
      <c r="G29" s="95">
        <f t="shared" si="1"/>
        <v>1254</v>
      </c>
      <c r="H29" s="95">
        <v>339</v>
      </c>
      <c r="I29" s="95">
        <v>471</v>
      </c>
      <c r="J29" s="95">
        <f t="shared" si="2"/>
        <v>810</v>
      </c>
      <c r="K29" s="95">
        <v>387</v>
      </c>
      <c r="L29" s="95">
        <v>708</v>
      </c>
      <c r="M29" s="95">
        <f t="shared" si="3"/>
        <v>1095</v>
      </c>
      <c r="N29" s="95">
        <v>11529</v>
      </c>
      <c r="O29" s="95">
        <v>189</v>
      </c>
      <c r="P29" s="95">
        <f t="shared" si="4"/>
        <v>11718</v>
      </c>
      <c r="Q29" s="95">
        <v>1295</v>
      </c>
      <c r="R29" s="95">
        <v>186</v>
      </c>
      <c r="S29" s="95">
        <f t="shared" si="5"/>
        <v>1481</v>
      </c>
      <c r="T29" s="5" t="s">
        <v>96</v>
      </c>
      <c r="U29" s="5"/>
      <c r="V29" s="5"/>
      <c r="W29" s="5"/>
      <c r="X29" s="5"/>
      <c r="Y29" s="5"/>
    </row>
    <row r="30" spans="1:25" x14ac:dyDescent="0.25">
      <c r="A30" s="5" t="s">
        <v>24</v>
      </c>
      <c r="B30" s="95">
        <v>602</v>
      </c>
      <c r="C30" s="95">
        <v>79</v>
      </c>
      <c r="D30" s="95">
        <f t="shared" si="0"/>
        <v>681</v>
      </c>
      <c r="E30" s="95">
        <v>12</v>
      </c>
      <c r="F30" s="95">
        <v>0</v>
      </c>
      <c r="G30" s="95">
        <f t="shared" si="1"/>
        <v>12</v>
      </c>
      <c r="H30" s="95">
        <v>5</v>
      </c>
      <c r="I30" s="95">
        <v>0</v>
      </c>
      <c r="J30" s="95">
        <f t="shared" si="2"/>
        <v>5</v>
      </c>
      <c r="K30" s="95">
        <v>6</v>
      </c>
      <c r="L30" s="95">
        <v>0</v>
      </c>
      <c r="M30" s="95">
        <f t="shared" si="3"/>
        <v>6</v>
      </c>
      <c r="N30" s="95">
        <v>1376</v>
      </c>
      <c r="O30" s="95">
        <v>102</v>
      </c>
      <c r="P30" s="95">
        <f t="shared" si="4"/>
        <v>1478</v>
      </c>
      <c r="Q30" s="95">
        <v>754</v>
      </c>
      <c r="R30" s="95">
        <v>101</v>
      </c>
      <c r="S30" s="95">
        <f t="shared" si="5"/>
        <v>855</v>
      </c>
      <c r="T30" s="5" t="s">
        <v>97</v>
      </c>
      <c r="U30" s="5"/>
      <c r="V30" s="5"/>
      <c r="W30" s="5"/>
      <c r="X30" s="5"/>
      <c r="Y30" s="5"/>
    </row>
    <row r="31" spans="1:25" x14ac:dyDescent="0.25">
      <c r="A31" s="5" t="s">
        <v>25</v>
      </c>
      <c r="B31" s="95">
        <v>607</v>
      </c>
      <c r="C31" s="95">
        <v>20</v>
      </c>
      <c r="D31" s="95">
        <f t="shared" si="0"/>
        <v>627</v>
      </c>
      <c r="E31" s="95">
        <v>159</v>
      </c>
      <c r="F31" s="95">
        <v>0</v>
      </c>
      <c r="G31" s="95">
        <f t="shared" si="1"/>
        <v>159</v>
      </c>
      <c r="H31" s="95">
        <v>141</v>
      </c>
      <c r="I31" s="95">
        <v>18</v>
      </c>
      <c r="J31" s="95">
        <f t="shared" si="2"/>
        <v>159</v>
      </c>
      <c r="K31" s="95">
        <v>134</v>
      </c>
      <c r="L31" s="95">
        <v>10</v>
      </c>
      <c r="M31" s="95">
        <f t="shared" si="3"/>
        <v>144</v>
      </c>
      <c r="N31" s="95">
        <v>781</v>
      </c>
      <c r="O31" s="95">
        <v>13</v>
      </c>
      <c r="P31" s="95">
        <f t="shared" si="4"/>
        <v>794</v>
      </c>
      <c r="Q31" s="95">
        <v>516</v>
      </c>
      <c r="R31" s="95">
        <v>13</v>
      </c>
      <c r="S31" s="95">
        <f t="shared" si="5"/>
        <v>529</v>
      </c>
      <c r="T31" s="5" t="s">
        <v>98</v>
      </c>
      <c r="U31" s="5"/>
      <c r="V31" s="5"/>
      <c r="W31" s="5"/>
      <c r="X31" s="5"/>
      <c r="Y31" s="5"/>
    </row>
    <row r="32" spans="1:25" x14ac:dyDescent="0.25">
      <c r="A32" s="5" t="s">
        <v>26</v>
      </c>
      <c r="B32" s="95">
        <v>2065</v>
      </c>
      <c r="C32" s="95">
        <v>42</v>
      </c>
      <c r="D32" s="95">
        <f t="shared" si="0"/>
        <v>2107</v>
      </c>
      <c r="E32" s="95">
        <v>84</v>
      </c>
      <c r="F32" s="95">
        <v>0</v>
      </c>
      <c r="G32" s="95">
        <f t="shared" si="1"/>
        <v>84</v>
      </c>
      <c r="H32" s="95">
        <v>91</v>
      </c>
      <c r="I32" s="95">
        <v>0</v>
      </c>
      <c r="J32" s="95">
        <v>91</v>
      </c>
      <c r="K32" s="95">
        <v>35</v>
      </c>
      <c r="L32" s="95">
        <v>0</v>
      </c>
      <c r="M32" s="95">
        <v>35</v>
      </c>
      <c r="N32" s="95">
        <v>550</v>
      </c>
      <c r="O32" s="95">
        <v>47</v>
      </c>
      <c r="P32" s="95">
        <f t="shared" si="4"/>
        <v>597</v>
      </c>
      <c r="Q32" s="95">
        <v>2228</v>
      </c>
      <c r="R32" s="95">
        <v>45</v>
      </c>
      <c r="S32" s="95">
        <f t="shared" si="5"/>
        <v>2273</v>
      </c>
      <c r="T32" s="5" t="s">
        <v>99</v>
      </c>
      <c r="U32" s="5"/>
      <c r="V32" s="5"/>
      <c r="W32" s="5"/>
      <c r="X32" s="5"/>
      <c r="Y32" s="5"/>
    </row>
    <row r="33" spans="1:25" x14ac:dyDescent="0.25">
      <c r="A33" s="5" t="s">
        <v>27</v>
      </c>
      <c r="B33" s="95">
        <v>99</v>
      </c>
      <c r="C33" s="95">
        <v>6</v>
      </c>
      <c r="D33" s="95">
        <f t="shared" si="0"/>
        <v>105</v>
      </c>
      <c r="E33" s="95">
        <v>3</v>
      </c>
      <c r="F33" s="95">
        <v>0</v>
      </c>
      <c r="G33" s="95">
        <v>3</v>
      </c>
      <c r="H33" s="95">
        <v>2</v>
      </c>
      <c r="I33" s="95">
        <v>0</v>
      </c>
      <c r="J33" s="95">
        <v>2</v>
      </c>
      <c r="K33" s="95">
        <v>2</v>
      </c>
      <c r="L33" s="95">
        <v>0</v>
      </c>
      <c r="M33" s="95">
        <v>2</v>
      </c>
      <c r="N33" s="95">
        <v>2320</v>
      </c>
      <c r="O33" s="95">
        <v>12</v>
      </c>
      <c r="P33" s="95">
        <f t="shared" si="4"/>
        <v>2332</v>
      </c>
      <c r="Q33" s="95">
        <v>122</v>
      </c>
      <c r="R33" s="95">
        <v>12</v>
      </c>
      <c r="S33" s="95">
        <f t="shared" si="5"/>
        <v>134</v>
      </c>
      <c r="T33" s="5" t="s">
        <v>100</v>
      </c>
      <c r="U33" s="5"/>
      <c r="V33" s="5"/>
      <c r="W33" s="5"/>
      <c r="X33" s="5"/>
      <c r="Y33" s="5"/>
    </row>
    <row r="34" spans="1:25" x14ac:dyDescent="0.25">
      <c r="A34" s="5" t="s">
        <v>28</v>
      </c>
      <c r="B34" s="95">
        <v>446</v>
      </c>
      <c r="C34" s="95">
        <v>9</v>
      </c>
      <c r="D34" s="95">
        <f t="shared" si="0"/>
        <v>455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128</v>
      </c>
      <c r="O34" s="95">
        <v>13</v>
      </c>
      <c r="P34" s="95">
        <f t="shared" si="4"/>
        <v>141</v>
      </c>
      <c r="Q34" s="95">
        <v>346</v>
      </c>
      <c r="R34" s="95">
        <v>13</v>
      </c>
      <c r="S34" s="95">
        <f t="shared" si="5"/>
        <v>359</v>
      </c>
      <c r="T34" s="5" t="s">
        <v>101</v>
      </c>
      <c r="U34" s="5"/>
      <c r="V34" s="5"/>
      <c r="W34" s="5"/>
      <c r="X34" s="5"/>
      <c r="Y34" s="5"/>
    </row>
    <row r="35" spans="1:25" x14ac:dyDescent="0.25">
      <c r="A35" s="5" t="s">
        <v>29</v>
      </c>
      <c r="B35" s="95">
        <v>423</v>
      </c>
      <c r="C35" s="95">
        <v>10</v>
      </c>
      <c r="D35" s="95">
        <f t="shared" si="0"/>
        <v>433</v>
      </c>
      <c r="E35" s="95">
        <v>3</v>
      </c>
      <c r="F35" s="95">
        <v>0</v>
      </c>
      <c r="G35" s="95">
        <v>3</v>
      </c>
      <c r="H35" s="95">
        <v>8</v>
      </c>
      <c r="I35" s="95">
        <v>0</v>
      </c>
      <c r="J35" s="95">
        <v>8</v>
      </c>
      <c r="K35" s="95">
        <v>0</v>
      </c>
      <c r="L35" s="95">
        <v>0</v>
      </c>
      <c r="M35" s="95">
        <v>0</v>
      </c>
      <c r="N35" s="95">
        <v>346</v>
      </c>
      <c r="O35" s="95">
        <v>15</v>
      </c>
      <c r="P35" s="95">
        <f t="shared" si="4"/>
        <v>361</v>
      </c>
      <c r="Q35" s="95">
        <v>582</v>
      </c>
      <c r="R35" s="95">
        <v>15</v>
      </c>
      <c r="S35" s="95">
        <f t="shared" si="5"/>
        <v>597</v>
      </c>
      <c r="T35" s="5" t="s">
        <v>102</v>
      </c>
      <c r="U35" s="5"/>
      <c r="V35" s="5"/>
      <c r="W35" s="5"/>
      <c r="X35" s="5"/>
      <c r="Y35" s="5"/>
    </row>
    <row r="36" spans="1:25" x14ac:dyDescent="0.25">
      <c r="A36" s="5" t="s">
        <v>30</v>
      </c>
      <c r="B36" s="95">
        <v>3033</v>
      </c>
      <c r="C36" s="95">
        <v>2001</v>
      </c>
      <c r="D36" s="95">
        <f t="shared" si="0"/>
        <v>5034</v>
      </c>
      <c r="E36" s="95">
        <v>378</v>
      </c>
      <c r="F36" s="95">
        <v>15</v>
      </c>
      <c r="G36" s="95">
        <f>SUM(E36:F36)</f>
        <v>393</v>
      </c>
      <c r="H36" s="95">
        <v>369</v>
      </c>
      <c r="I36" s="95">
        <v>78</v>
      </c>
      <c r="J36" s="95">
        <f>SUM(H36:I36)</f>
        <v>447</v>
      </c>
      <c r="K36" s="95">
        <v>323</v>
      </c>
      <c r="L36" s="95">
        <v>59</v>
      </c>
      <c r="M36" s="95">
        <f>SUM(K36:L36)</f>
        <v>382</v>
      </c>
      <c r="N36" s="95">
        <v>594</v>
      </c>
      <c r="O36" s="95">
        <v>2167</v>
      </c>
      <c r="P36" s="95">
        <f t="shared" si="4"/>
        <v>2761</v>
      </c>
      <c r="Q36" s="95">
        <v>3266</v>
      </c>
      <c r="R36" s="95">
        <v>2153</v>
      </c>
      <c r="S36" s="95">
        <f t="shared" si="5"/>
        <v>5419</v>
      </c>
      <c r="T36" s="5" t="s">
        <v>103</v>
      </c>
      <c r="U36" s="5"/>
      <c r="V36" s="5"/>
      <c r="W36" s="5"/>
      <c r="X36" s="5"/>
      <c r="Y36" s="5"/>
    </row>
    <row r="37" spans="1:25" x14ac:dyDescent="0.25">
      <c r="A37" s="5" t="s">
        <v>31</v>
      </c>
      <c r="B37" s="95">
        <v>3439</v>
      </c>
      <c r="C37" s="95">
        <v>829</v>
      </c>
      <c r="D37" s="95">
        <f t="shared" si="0"/>
        <v>4268</v>
      </c>
      <c r="E37" s="95">
        <v>171</v>
      </c>
      <c r="F37" s="95">
        <v>24</v>
      </c>
      <c r="G37" s="95">
        <f>SUM(E37:F37)</f>
        <v>195</v>
      </c>
      <c r="H37" s="95">
        <v>187</v>
      </c>
      <c r="I37" s="95">
        <v>35</v>
      </c>
      <c r="J37" s="95">
        <f>SUM(H37:I37)</f>
        <v>222</v>
      </c>
      <c r="K37" s="95">
        <v>52</v>
      </c>
      <c r="L37" s="95">
        <v>28</v>
      </c>
      <c r="M37" s="95">
        <f>SUM(K37:L37)</f>
        <v>80</v>
      </c>
      <c r="N37" s="95">
        <v>3319</v>
      </c>
      <c r="O37" s="95">
        <v>1099</v>
      </c>
      <c r="P37" s="95">
        <f t="shared" si="4"/>
        <v>4418</v>
      </c>
      <c r="Q37" s="95">
        <v>4062</v>
      </c>
      <c r="R37" s="95">
        <v>1088</v>
      </c>
      <c r="S37" s="95">
        <f t="shared" si="5"/>
        <v>5150</v>
      </c>
      <c r="T37" s="5" t="s">
        <v>104</v>
      </c>
      <c r="U37" s="5"/>
      <c r="V37" s="5"/>
      <c r="W37" s="5"/>
      <c r="X37" s="5"/>
      <c r="Y37" s="5"/>
    </row>
    <row r="38" spans="1:25" x14ac:dyDescent="0.25">
      <c r="A38" s="5" t="s">
        <v>32</v>
      </c>
      <c r="B38" s="95">
        <v>1533</v>
      </c>
      <c r="C38" s="95">
        <v>140</v>
      </c>
      <c r="D38" s="95">
        <f t="shared" si="0"/>
        <v>1673</v>
      </c>
      <c r="E38" s="95">
        <v>36</v>
      </c>
      <c r="F38" s="95">
        <v>0</v>
      </c>
      <c r="G38" s="95">
        <f>SUM(E38:F38)</f>
        <v>36</v>
      </c>
      <c r="H38" s="95">
        <v>12</v>
      </c>
      <c r="I38" s="95">
        <v>14</v>
      </c>
      <c r="J38" s="95">
        <f>SUM(H38:I38)</f>
        <v>26</v>
      </c>
      <c r="K38" s="95">
        <v>4</v>
      </c>
      <c r="L38" s="95">
        <v>12</v>
      </c>
      <c r="M38" s="95">
        <f>SUM(K38:L38)</f>
        <v>16</v>
      </c>
      <c r="N38" s="95">
        <v>4140</v>
      </c>
      <c r="O38" s="95">
        <v>139</v>
      </c>
      <c r="P38" s="95">
        <f t="shared" si="4"/>
        <v>4279</v>
      </c>
      <c r="Q38" s="95">
        <v>1772</v>
      </c>
      <c r="R38" s="95">
        <v>138</v>
      </c>
      <c r="S38" s="95">
        <f t="shared" si="5"/>
        <v>1910</v>
      </c>
      <c r="T38" s="5" t="s">
        <v>105</v>
      </c>
      <c r="U38" s="5"/>
      <c r="V38" s="5"/>
      <c r="W38" s="5"/>
      <c r="X38" s="5"/>
      <c r="Y38" s="5"/>
    </row>
    <row r="39" spans="1:25" x14ac:dyDescent="0.25">
      <c r="A39" s="5" t="s">
        <v>33</v>
      </c>
      <c r="B39" s="95">
        <v>591</v>
      </c>
      <c r="C39" s="95">
        <v>160</v>
      </c>
      <c r="D39" s="95">
        <f t="shared" si="0"/>
        <v>751</v>
      </c>
      <c r="E39" s="95">
        <v>1</v>
      </c>
      <c r="F39" s="95">
        <v>0</v>
      </c>
      <c r="G39" s="95">
        <f>SUM(E39:F39)</f>
        <v>1</v>
      </c>
      <c r="H39" s="95">
        <v>3</v>
      </c>
      <c r="I39" s="95">
        <v>0</v>
      </c>
      <c r="J39" s="95">
        <f>SUM(H39:I39)</f>
        <v>3</v>
      </c>
      <c r="K39" s="95">
        <v>0</v>
      </c>
      <c r="L39" s="95">
        <v>0</v>
      </c>
      <c r="M39" s="95">
        <f>SUM(K39:L39)</f>
        <v>0</v>
      </c>
      <c r="N39" s="95">
        <v>1812</v>
      </c>
      <c r="O39" s="95">
        <v>170</v>
      </c>
      <c r="P39" s="95">
        <f t="shared" si="4"/>
        <v>1982</v>
      </c>
      <c r="Q39" s="95">
        <v>630</v>
      </c>
      <c r="R39" s="95">
        <v>170</v>
      </c>
      <c r="S39" s="95">
        <f t="shared" si="5"/>
        <v>800</v>
      </c>
      <c r="T39" s="5" t="s">
        <v>106</v>
      </c>
      <c r="U39" s="5"/>
      <c r="V39" s="5"/>
      <c r="W39" s="5"/>
      <c r="X39" s="5"/>
      <c r="Y39" s="5"/>
    </row>
    <row r="40" spans="1:25" x14ac:dyDescent="0.25">
      <c r="A40" s="5" t="s">
        <v>34</v>
      </c>
      <c r="B40" s="95">
        <v>1832</v>
      </c>
      <c r="C40" s="95">
        <v>153</v>
      </c>
      <c r="D40" s="95">
        <f t="shared" si="0"/>
        <v>1985</v>
      </c>
      <c r="E40" s="95">
        <v>210</v>
      </c>
      <c r="F40" s="95">
        <v>0</v>
      </c>
      <c r="G40" s="95">
        <f>SUM(E40:F40)</f>
        <v>210</v>
      </c>
      <c r="H40" s="95">
        <v>153</v>
      </c>
      <c r="I40" s="95">
        <v>22</v>
      </c>
      <c r="J40" s="95">
        <f>SUM(H40:I40)</f>
        <v>175</v>
      </c>
      <c r="K40" s="95">
        <v>114</v>
      </c>
      <c r="L40" s="95">
        <v>22</v>
      </c>
      <c r="M40" s="95">
        <f>SUM(K40:L40)</f>
        <v>136</v>
      </c>
      <c r="N40" s="95">
        <v>646</v>
      </c>
      <c r="O40" s="95">
        <v>170</v>
      </c>
      <c r="P40" s="95">
        <f t="shared" si="4"/>
        <v>816</v>
      </c>
      <c r="Q40" s="95">
        <v>2172</v>
      </c>
      <c r="R40" s="95">
        <v>167</v>
      </c>
      <c r="S40" s="95">
        <f t="shared" si="5"/>
        <v>2339</v>
      </c>
      <c r="T40" s="5" t="s">
        <v>107</v>
      </c>
      <c r="U40" s="5"/>
      <c r="V40" s="5"/>
      <c r="W40" s="5"/>
      <c r="X40" s="5"/>
      <c r="Y40" s="5"/>
    </row>
    <row r="41" spans="1:25" x14ac:dyDescent="0.25">
      <c r="A41" s="5" t="s">
        <v>35</v>
      </c>
      <c r="B41" s="95">
        <v>15</v>
      </c>
      <c r="C41" s="95">
        <v>7</v>
      </c>
      <c r="D41" s="95">
        <f t="shared" si="0"/>
        <v>22</v>
      </c>
      <c r="E41" s="95">
        <v>0</v>
      </c>
      <c r="F41" s="95">
        <v>0</v>
      </c>
      <c r="G41" s="95">
        <v>0</v>
      </c>
      <c r="H41" s="95">
        <v>0</v>
      </c>
      <c r="I41" s="95">
        <v>0</v>
      </c>
      <c r="J41" s="95">
        <v>0</v>
      </c>
      <c r="K41" s="95">
        <v>0</v>
      </c>
      <c r="L41" s="95">
        <v>0</v>
      </c>
      <c r="M41" s="95">
        <v>0</v>
      </c>
      <c r="N41" s="95">
        <v>2324</v>
      </c>
      <c r="O41" s="95">
        <v>9</v>
      </c>
      <c r="P41" s="95">
        <f t="shared" si="4"/>
        <v>2333</v>
      </c>
      <c r="Q41" s="95">
        <v>9</v>
      </c>
      <c r="R41" s="95">
        <v>9</v>
      </c>
      <c r="S41" s="95">
        <f t="shared" si="5"/>
        <v>18</v>
      </c>
      <c r="T41" s="5" t="s">
        <v>108</v>
      </c>
      <c r="U41" s="5"/>
      <c r="V41" s="5"/>
      <c r="W41" s="5"/>
      <c r="X41" s="5"/>
      <c r="Y41" s="5"/>
    </row>
    <row r="42" spans="1:25" x14ac:dyDescent="0.25">
      <c r="A42" s="5" t="s">
        <v>36</v>
      </c>
      <c r="B42" s="95">
        <v>697</v>
      </c>
      <c r="C42" s="95">
        <v>1262</v>
      </c>
      <c r="D42" s="95">
        <f t="shared" si="0"/>
        <v>1959</v>
      </c>
      <c r="E42" s="95">
        <v>72</v>
      </c>
      <c r="F42" s="95">
        <v>117</v>
      </c>
      <c r="G42" s="95">
        <f t="shared" ref="G42:G47" si="6">SUM(E42:F42)</f>
        <v>189</v>
      </c>
      <c r="H42" s="95">
        <v>52</v>
      </c>
      <c r="I42" s="95">
        <v>131</v>
      </c>
      <c r="J42" s="95">
        <f>SUM(H42:I42)</f>
        <v>183</v>
      </c>
      <c r="K42" s="95">
        <v>11</v>
      </c>
      <c r="L42" s="95">
        <v>50</v>
      </c>
      <c r="M42" s="95">
        <v>61</v>
      </c>
      <c r="N42" s="95">
        <v>10</v>
      </c>
      <c r="O42" s="95">
        <v>1558</v>
      </c>
      <c r="P42" s="95">
        <f t="shared" si="4"/>
        <v>1568</v>
      </c>
      <c r="Q42" s="95">
        <v>692</v>
      </c>
      <c r="R42" s="95">
        <v>1487</v>
      </c>
      <c r="S42" s="95">
        <f t="shared" si="5"/>
        <v>2179</v>
      </c>
      <c r="T42" s="5" t="s">
        <v>109</v>
      </c>
      <c r="U42" s="5"/>
      <c r="V42" s="5"/>
      <c r="W42" s="5"/>
      <c r="X42" s="5"/>
      <c r="Y42" s="5"/>
    </row>
    <row r="43" spans="1:25" x14ac:dyDescent="0.25">
      <c r="A43" s="5" t="s">
        <v>37</v>
      </c>
      <c r="B43" s="95">
        <v>2661</v>
      </c>
      <c r="C43" s="95">
        <v>3097</v>
      </c>
      <c r="D43" s="95">
        <f t="shared" si="0"/>
        <v>5758</v>
      </c>
      <c r="E43" s="95">
        <v>711</v>
      </c>
      <c r="F43" s="95">
        <v>183</v>
      </c>
      <c r="G43" s="95">
        <f t="shared" si="6"/>
        <v>894</v>
      </c>
      <c r="H43" s="95">
        <v>488</v>
      </c>
      <c r="I43" s="95">
        <v>634</v>
      </c>
      <c r="J43" s="95">
        <f>SUM(H43:I43)</f>
        <v>1122</v>
      </c>
      <c r="K43" s="95">
        <v>170</v>
      </c>
      <c r="L43" s="95">
        <v>267</v>
      </c>
      <c r="M43" s="95">
        <f>SUM(K43:L43)</f>
        <v>437</v>
      </c>
      <c r="N43" s="95">
        <v>812</v>
      </c>
      <c r="O43" s="95">
        <v>3801</v>
      </c>
      <c r="P43" s="95">
        <f t="shared" si="4"/>
        <v>4613</v>
      </c>
      <c r="Q43" s="95">
        <v>273</v>
      </c>
      <c r="R43" s="95">
        <v>3679</v>
      </c>
      <c r="S43" s="95">
        <f t="shared" si="5"/>
        <v>3952</v>
      </c>
      <c r="T43" s="5" t="s">
        <v>110</v>
      </c>
      <c r="U43" s="5"/>
      <c r="V43" s="5"/>
      <c r="W43" s="5"/>
      <c r="X43" s="5"/>
      <c r="Y43" s="5"/>
    </row>
    <row r="44" spans="1:25" x14ac:dyDescent="0.25">
      <c r="A44" s="5" t="s">
        <v>38</v>
      </c>
      <c r="B44" s="95">
        <v>907</v>
      </c>
      <c r="C44" s="95">
        <v>90</v>
      </c>
      <c r="D44" s="95">
        <f t="shared" ref="D44:D75" si="7">SUM(B44:C44)</f>
        <v>997</v>
      </c>
      <c r="E44" s="95">
        <v>13</v>
      </c>
      <c r="F44" s="95">
        <v>3</v>
      </c>
      <c r="G44" s="95">
        <f t="shared" si="6"/>
        <v>16</v>
      </c>
      <c r="H44" s="95">
        <v>12</v>
      </c>
      <c r="I44" s="95">
        <v>7</v>
      </c>
      <c r="J44" s="95">
        <f>SUM(H44:I44)</f>
        <v>19</v>
      </c>
      <c r="K44" s="95">
        <v>3</v>
      </c>
      <c r="L44" s="95">
        <v>5</v>
      </c>
      <c r="M44" s="95">
        <v>8</v>
      </c>
      <c r="N44" s="95">
        <v>2942</v>
      </c>
      <c r="O44" s="95">
        <v>111</v>
      </c>
      <c r="P44" s="95">
        <f t="shared" si="4"/>
        <v>3053</v>
      </c>
      <c r="Q44" s="95">
        <v>904</v>
      </c>
      <c r="R44" s="95">
        <v>107</v>
      </c>
      <c r="S44" s="95">
        <f t="shared" si="5"/>
        <v>1011</v>
      </c>
      <c r="T44" s="5" t="s">
        <v>111</v>
      </c>
      <c r="U44" s="5"/>
      <c r="V44" s="5"/>
      <c r="W44" s="5"/>
      <c r="X44" s="5"/>
      <c r="Y44" s="5"/>
    </row>
    <row r="45" spans="1:25" x14ac:dyDescent="0.25">
      <c r="A45" s="5" t="s">
        <v>39</v>
      </c>
      <c r="B45" s="95">
        <v>5898</v>
      </c>
      <c r="C45" s="95">
        <v>26</v>
      </c>
      <c r="D45" s="95">
        <f t="shared" si="7"/>
        <v>5924</v>
      </c>
      <c r="E45" s="95">
        <v>247</v>
      </c>
      <c r="F45" s="95">
        <v>1</v>
      </c>
      <c r="G45" s="95">
        <f t="shared" si="6"/>
        <v>248</v>
      </c>
      <c r="H45" s="95">
        <v>498</v>
      </c>
      <c r="I45" s="95">
        <v>1</v>
      </c>
      <c r="J45" s="95">
        <f>SUM(H45:I45)</f>
        <v>499</v>
      </c>
      <c r="K45" s="95">
        <v>136</v>
      </c>
      <c r="L45" s="95">
        <v>1</v>
      </c>
      <c r="M45" s="95">
        <v>137</v>
      </c>
      <c r="N45" s="95">
        <v>999</v>
      </c>
      <c r="O45" s="95">
        <v>28</v>
      </c>
      <c r="P45" s="95">
        <f t="shared" si="4"/>
        <v>1027</v>
      </c>
      <c r="Q45" s="95">
        <v>627</v>
      </c>
      <c r="R45" s="95">
        <v>27</v>
      </c>
      <c r="S45" s="95">
        <f t="shared" si="5"/>
        <v>654</v>
      </c>
      <c r="T45" s="5" t="s">
        <v>112</v>
      </c>
      <c r="U45" s="5"/>
      <c r="V45" s="5"/>
      <c r="W45" s="5"/>
      <c r="X45" s="5"/>
      <c r="Y45" s="5"/>
    </row>
    <row r="46" spans="1:25" x14ac:dyDescent="0.25">
      <c r="A46" s="5" t="s">
        <v>40</v>
      </c>
      <c r="B46" s="95">
        <v>169</v>
      </c>
      <c r="C46" s="95">
        <v>4</v>
      </c>
      <c r="D46" s="95">
        <f t="shared" si="7"/>
        <v>173</v>
      </c>
      <c r="E46" s="95">
        <v>20</v>
      </c>
      <c r="F46" s="95">
        <v>0</v>
      </c>
      <c r="G46" s="95">
        <f t="shared" si="6"/>
        <v>20</v>
      </c>
      <c r="H46" s="95">
        <v>51</v>
      </c>
      <c r="I46" s="95">
        <v>0</v>
      </c>
      <c r="J46" s="95">
        <v>51</v>
      </c>
      <c r="K46" s="95">
        <v>3</v>
      </c>
      <c r="L46" s="95">
        <v>0</v>
      </c>
      <c r="M46" s="95">
        <v>3</v>
      </c>
      <c r="N46" s="95">
        <v>6764</v>
      </c>
      <c r="O46" s="95">
        <v>6</v>
      </c>
      <c r="P46" s="95">
        <f t="shared" si="4"/>
        <v>6770</v>
      </c>
      <c r="Q46" s="95">
        <v>217</v>
      </c>
      <c r="R46" s="95">
        <v>6</v>
      </c>
      <c r="S46" s="95">
        <f t="shared" si="5"/>
        <v>223</v>
      </c>
      <c r="T46" s="5" t="s">
        <v>113</v>
      </c>
      <c r="U46" s="5"/>
      <c r="V46" s="5"/>
      <c r="W46" s="5"/>
      <c r="X46" s="5"/>
      <c r="Y46" s="5"/>
    </row>
    <row r="47" spans="1:25" x14ac:dyDescent="0.25">
      <c r="A47" s="5" t="s">
        <v>41</v>
      </c>
      <c r="B47" s="95">
        <v>348</v>
      </c>
      <c r="C47" s="95">
        <v>1</v>
      </c>
      <c r="D47" s="95">
        <f t="shared" si="7"/>
        <v>349</v>
      </c>
      <c r="E47" s="95">
        <v>9</v>
      </c>
      <c r="F47" s="95">
        <v>0</v>
      </c>
      <c r="G47" s="95">
        <f t="shared" si="6"/>
        <v>9</v>
      </c>
      <c r="H47" s="95">
        <v>4</v>
      </c>
      <c r="I47" s="95">
        <v>0</v>
      </c>
      <c r="J47" s="95">
        <v>4</v>
      </c>
      <c r="K47" s="95">
        <v>3</v>
      </c>
      <c r="L47" s="95">
        <v>0</v>
      </c>
      <c r="M47" s="95">
        <v>3</v>
      </c>
      <c r="N47" s="95">
        <v>226</v>
      </c>
      <c r="O47" s="95">
        <v>0</v>
      </c>
      <c r="P47" s="95">
        <v>226</v>
      </c>
      <c r="Q47" s="95">
        <v>341</v>
      </c>
      <c r="R47" s="95">
        <v>0</v>
      </c>
      <c r="S47" s="95">
        <v>341</v>
      </c>
      <c r="T47" s="5" t="s">
        <v>114</v>
      </c>
      <c r="U47" s="5"/>
      <c r="V47" s="5"/>
      <c r="W47" s="5"/>
      <c r="X47" s="5"/>
      <c r="Y47" s="5"/>
    </row>
    <row r="48" spans="1:25" x14ac:dyDescent="0.25">
      <c r="A48" s="5" t="s">
        <v>42</v>
      </c>
      <c r="B48" s="95">
        <v>403</v>
      </c>
      <c r="C48" s="95">
        <v>0</v>
      </c>
      <c r="D48" s="95">
        <f t="shared" si="7"/>
        <v>403</v>
      </c>
      <c r="E48" s="95">
        <v>19</v>
      </c>
      <c r="F48" s="95">
        <v>0</v>
      </c>
      <c r="G48" s="95">
        <v>19</v>
      </c>
      <c r="H48" s="95">
        <v>24</v>
      </c>
      <c r="I48" s="95">
        <v>0</v>
      </c>
      <c r="J48" s="95">
        <v>24</v>
      </c>
      <c r="K48" s="95">
        <v>13</v>
      </c>
      <c r="L48" s="95">
        <v>0</v>
      </c>
      <c r="M48" s="95">
        <v>13</v>
      </c>
      <c r="N48" s="95">
        <v>371</v>
      </c>
      <c r="O48" s="95">
        <v>0</v>
      </c>
      <c r="P48" s="95">
        <v>371</v>
      </c>
      <c r="Q48" s="95">
        <v>418</v>
      </c>
      <c r="R48" s="95">
        <v>0</v>
      </c>
      <c r="S48" s="95">
        <v>418</v>
      </c>
      <c r="T48" s="5" t="s">
        <v>115</v>
      </c>
      <c r="U48" s="5"/>
      <c r="V48" s="5"/>
      <c r="W48" s="5"/>
      <c r="X48" s="5"/>
      <c r="Y48" s="5"/>
    </row>
    <row r="49" spans="1:25" x14ac:dyDescent="0.25">
      <c r="A49" s="5" t="s">
        <v>43</v>
      </c>
      <c r="B49" s="95">
        <v>2218</v>
      </c>
      <c r="C49" s="95">
        <v>5</v>
      </c>
      <c r="D49" s="95">
        <f t="shared" si="7"/>
        <v>2223</v>
      </c>
      <c r="E49" s="95">
        <v>229</v>
      </c>
      <c r="F49" s="95">
        <v>0</v>
      </c>
      <c r="G49" s="95">
        <v>229</v>
      </c>
      <c r="H49" s="95">
        <v>627</v>
      </c>
      <c r="I49" s="95">
        <v>0</v>
      </c>
      <c r="J49" s="95">
        <v>627</v>
      </c>
      <c r="K49" s="95">
        <v>99</v>
      </c>
      <c r="L49" s="95">
        <v>0</v>
      </c>
      <c r="M49" s="95">
        <v>99</v>
      </c>
      <c r="N49" s="95">
        <v>459</v>
      </c>
      <c r="O49" s="95">
        <v>4</v>
      </c>
      <c r="P49" s="95">
        <f t="shared" ref="P49:P69" si="8">SUM(N49:O49)</f>
        <v>463</v>
      </c>
      <c r="Q49" s="95">
        <v>2411</v>
      </c>
      <c r="R49" s="95">
        <v>4</v>
      </c>
      <c r="S49" s="95">
        <f>SUM(Q49:R49)</f>
        <v>2415</v>
      </c>
      <c r="T49" s="5" t="s">
        <v>116</v>
      </c>
      <c r="U49" s="5"/>
      <c r="V49" s="5"/>
      <c r="W49" s="5"/>
      <c r="X49" s="5"/>
      <c r="Y49" s="5"/>
    </row>
    <row r="50" spans="1:25" x14ac:dyDescent="0.25">
      <c r="A50" s="5" t="s">
        <v>44</v>
      </c>
      <c r="B50" s="95">
        <v>124</v>
      </c>
      <c r="C50" s="95">
        <v>0</v>
      </c>
      <c r="D50" s="95">
        <f t="shared" si="7"/>
        <v>124</v>
      </c>
      <c r="E50" s="95">
        <v>27</v>
      </c>
      <c r="F50" s="95">
        <v>0</v>
      </c>
      <c r="G50" s="95">
        <v>27</v>
      </c>
      <c r="H50" s="95">
        <v>57</v>
      </c>
      <c r="I50" s="95">
        <v>0</v>
      </c>
      <c r="J50" s="95">
        <v>57</v>
      </c>
      <c r="K50" s="95">
        <v>9</v>
      </c>
      <c r="L50" s="95">
        <v>0</v>
      </c>
      <c r="M50" s="95">
        <v>9</v>
      </c>
      <c r="N50" s="95">
        <v>2608</v>
      </c>
      <c r="O50" s="95">
        <v>0</v>
      </c>
      <c r="P50" s="95">
        <f t="shared" si="8"/>
        <v>2608</v>
      </c>
      <c r="Q50" s="95">
        <v>97</v>
      </c>
      <c r="R50" s="95">
        <v>0</v>
      </c>
      <c r="S50" s="95">
        <v>97</v>
      </c>
      <c r="T50" s="5" t="s">
        <v>117</v>
      </c>
      <c r="U50" s="5"/>
      <c r="V50" s="5"/>
      <c r="W50" s="5"/>
      <c r="X50" s="5"/>
      <c r="Y50" s="5"/>
    </row>
    <row r="51" spans="1:25" x14ac:dyDescent="0.25">
      <c r="A51" s="5" t="s">
        <v>45</v>
      </c>
      <c r="B51" s="95">
        <v>10</v>
      </c>
      <c r="C51" s="95">
        <v>2</v>
      </c>
      <c r="D51" s="95">
        <f t="shared" si="7"/>
        <v>12</v>
      </c>
      <c r="E51" s="95">
        <v>2</v>
      </c>
      <c r="F51" s="95">
        <v>0</v>
      </c>
      <c r="G51" s="95">
        <v>2</v>
      </c>
      <c r="H51" s="95">
        <v>6</v>
      </c>
      <c r="I51" s="95">
        <v>0</v>
      </c>
      <c r="J51" s="95">
        <v>6</v>
      </c>
      <c r="K51" s="95">
        <v>2</v>
      </c>
      <c r="L51" s="95">
        <v>0</v>
      </c>
      <c r="M51" s="95">
        <v>2</v>
      </c>
      <c r="N51" s="95">
        <v>103</v>
      </c>
      <c r="O51" s="95">
        <v>0</v>
      </c>
      <c r="P51" s="95">
        <f t="shared" si="8"/>
        <v>103</v>
      </c>
      <c r="Q51" s="95">
        <v>17</v>
      </c>
      <c r="R51" s="95">
        <v>0</v>
      </c>
      <c r="S51" s="95">
        <v>17</v>
      </c>
      <c r="T51" s="5" t="s">
        <v>118</v>
      </c>
      <c r="U51" s="5"/>
      <c r="V51" s="5"/>
      <c r="W51" s="5"/>
      <c r="X51" s="5"/>
      <c r="Y51" s="5"/>
    </row>
    <row r="52" spans="1:25" x14ac:dyDescent="0.25">
      <c r="A52" s="5" t="s">
        <v>46</v>
      </c>
      <c r="B52" s="95">
        <v>8924</v>
      </c>
      <c r="C52" s="95">
        <v>41</v>
      </c>
      <c r="D52" s="95">
        <f t="shared" si="7"/>
        <v>8965</v>
      </c>
      <c r="E52" s="95">
        <v>568</v>
      </c>
      <c r="F52" s="95">
        <v>2</v>
      </c>
      <c r="G52" s="95">
        <f t="shared" ref="G52:G65" si="9">SUM(E52:F52)</f>
        <v>570</v>
      </c>
      <c r="H52" s="95">
        <v>2516</v>
      </c>
      <c r="I52" s="95">
        <v>2</v>
      </c>
      <c r="J52" s="95">
        <f t="shared" ref="J52:J64" si="10">SUM(H52:I52)</f>
        <v>2518</v>
      </c>
      <c r="K52" s="95">
        <v>285</v>
      </c>
      <c r="L52" s="95">
        <v>2</v>
      </c>
      <c r="M52" s="95">
        <v>287</v>
      </c>
      <c r="N52" s="95">
        <v>17</v>
      </c>
      <c r="O52" s="95">
        <v>50</v>
      </c>
      <c r="P52" s="95">
        <f t="shared" si="8"/>
        <v>67</v>
      </c>
      <c r="Q52" s="95">
        <v>10121</v>
      </c>
      <c r="R52" s="95">
        <v>47</v>
      </c>
      <c r="S52" s="95">
        <f t="shared" ref="S52:S82" si="11">SUM(Q52:R52)</f>
        <v>10168</v>
      </c>
      <c r="T52" s="5" t="s">
        <v>119</v>
      </c>
      <c r="U52" s="5"/>
      <c r="V52" s="5"/>
      <c r="W52" s="5"/>
      <c r="X52" s="5"/>
      <c r="Y52" s="5"/>
    </row>
    <row r="53" spans="1:25" x14ac:dyDescent="0.25">
      <c r="A53" s="5" t="s">
        <v>47</v>
      </c>
      <c r="B53" s="95">
        <v>6312</v>
      </c>
      <c r="C53" s="95">
        <v>20</v>
      </c>
      <c r="D53" s="95">
        <f t="shared" si="7"/>
        <v>6332</v>
      </c>
      <c r="E53" s="95">
        <v>210</v>
      </c>
      <c r="F53" s="95">
        <v>0</v>
      </c>
      <c r="G53" s="95">
        <f t="shared" si="9"/>
        <v>210</v>
      </c>
      <c r="H53" s="95">
        <v>914</v>
      </c>
      <c r="I53" s="95">
        <v>1</v>
      </c>
      <c r="J53" s="95">
        <f t="shared" si="10"/>
        <v>915</v>
      </c>
      <c r="K53" s="95">
        <v>118</v>
      </c>
      <c r="L53" s="95">
        <v>1</v>
      </c>
      <c r="M53" s="95">
        <v>119</v>
      </c>
      <c r="N53" s="95">
        <v>108</v>
      </c>
      <c r="O53" s="95">
        <v>13</v>
      </c>
      <c r="P53" s="95">
        <f t="shared" si="8"/>
        <v>121</v>
      </c>
      <c r="Q53" s="95">
        <v>6535</v>
      </c>
      <c r="R53" s="95">
        <v>11</v>
      </c>
      <c r="S53" s="95">
        <f t="shared" si="11"/>
        <v>6546</v>
      </c>
      <c r="T53" s="5" t="s">
        <v>120</v>
      </c>
      <c r="U53" s="5"/>
      <c r="V53" s="5"/>
      <c r="W53" s="5"/>
      <c r="X53" s="5"/>
      <c r="Y53" s="5"/>
    </row>
    <row r="54" spans="1:25" x14ac:dyDescent="0.25">
      <c r="A54" s="5" t="s">
        <v>48</v>
      </c>
      <c r="B54" s="95">
        <v>3812</v>
      </c>
      <c r="C54" s="95">
        <v>203</v>
      </c>
      <c r="D54" s="95">
        <f t="shared" si="7"/>
        <v>4015</v>
      </c>
      <c r="E54" s="95">
        <v>310</v>
      </c>
      <c r="F54" s="95">
        <v>2</v>
      </c>
      <c r="G54" s="95">
        <f t="shared" si="9"/>
        <v>312</v>
      </c>
      <c r="H54" s="95">
        <v>472</v>
      </c>
      <c r="I54" s="95">
        <v>3</v>
      </c>
      <c r="J54" s="95">
        <f t="shared" si="10"/>
        <v>475</v>
      </c>
      <c r="K54" s="95">
        <v>168</v>
      </c>
      <c r="L54" s="95">
        <v>1</v>
      </c>
      <c r="M54" s="95">
        <v>169</v>
      </c>
      <c r="N54" s="95">
        <v>10847</v>
      </c>
      <c r="O54" s="95">
        <v>255</v>
      </c>
      <c r="P54" s="95">
        <f t="shared" si="8"/>
        <v>11102</v>
      </c>
      <c r="Q54" s="95">
        <v>4257</v>
      </c>
      <c r="R54" s="95">
        <v>255</v>
      </c>
      <c r="S54" s="95">
        <f t="shared" si="11"/>
        <v>4512</v>
      </c>
      <c r="T54" s="5" t="s">
        <v>121</v>
      </c>
      <c r="U54" s="5"/>
      <c r="V54" s="5"/>
      <c r="W54" s="5"/>
      <c r="X54" s="5"/>
      <c r="Y54" s="5"/>
    </row>
    <row r="55" spans="1:25" x14ac:dyDescent="0.25">
      <c r="A55" s="5" t="s">
        <v>49</v>
      </c>
      <c r="B55" s="95">
        <v>3690</v>
      </c>
      <c r="C55" s="95">
        <v>619</v>
      </c>
      <c r="D55" s="95">
        <f t="shared" si="7"/>
        <v>4309</v>
      </c>
      <c r="E55" s="95">
        <v>179</v>
      </c>
      <c r="F55" s="95">
        <v>7</v>
      </c>
      <c r="G55" s="95">
        <f t="shared" si="9"/>
        <v>186</v>
      </c>
      <c r="H55" s="95">
        <v>423</v>
      </c>
      <c r="I55" s="95">
        <v>5</v>
      </c>
      <c r="J55" s="95">
        <f t="shared" si="10"/>
        <v>428</v>
      </c>
      <c r="K55" s="95">
        <v>73</v>
      </c>
      <c r="L55" s="95">
        <v>3</v>
      </c>
      <c r="M55" s="95">
        <v>76</v>
      </c>
      <c r="N55" s="95">
        <v>7228</v>
      </c>
      <c r="O55" s="95">
        <v>671</v>
      </c>
      <c r="P55" s="95">
        <f t="shared" si="8"/>
        <v>7899</v>
      </c>
      <c r="Q55" s="95">
        <v>3831</v>
      </c>
      <c r="R55" s="95">
        <v>658</v>
      </c>
      <c r="S55" s="95">
        <f t="shared" si="11"/>
        <v>4489</v>
      </c>
      <c r="T55" s="5" t="s">
        <v>122</v>
      </c>
      <c r="U55" s="5"/>
      <c r="V55" s="5"/>
      <c r="W55" s="5"/>
      <c r="X55" s="5"/>
      <c r="Y55" s="5"/>
    </row>
    <row r="56" spans="1:25" x14ac:dyDescent="0.25">
      <c r="A56" s="5" t="s">
        <v>50</v>
      </c>
      <c r="B56" s="95">
        <v>15303</v>
      </c>
      <c r="C56" s="95">
        <v>199</v>
      </c>
      <c r="D56" s="95">
        <f t="shared" si="7"/>
        <v>15502</v>
      </c>
      <c r="E56" s="95">
        <v>987</v>
      </c>
      <c r="F56" s="95">
        <v>9</v>
      </c>
      <c r="G56" s="95">
        <f t="shared" si="9"/>
        <v>996</v>
      </c>
      <c r="H56" s="95">
        <v>2204</v>
      </c>
      <c r="I56" s="95">
        <v>9</v>
      </c>
      <c r="J56" s="95">
        <f t="shared" si="10"/>
        <v>2213</v>
      </c>
      <c r="K56" s="95">
        <v>336</v>
      </c>
      <c r="L56" s="95">
        <v>5</v>
      </c>
      <c r="M56" s="95">
        <v>341</v>
      </c>
      <c r="N56" s="95">
        <v>4488</v>
      </c>
      <c r="O56" s="95">
        <v>237</v>
      </c>
      <c r="P56" s="95">
        <f t="shared" si="8"/>
        <v>4725</v>
      </c>
      <c r="Q56" s="95">
        <v>15880</v>
      </c>
      <c r="R56" s="95">
        <v>220</v>
      </c>
      <c r="S56" s="95">
        <f t="shared" si="11"/>
        <v>16100</v>
      </c>
      <c r="T56" s="5" t="s">
        <v>123</v>
      </c>
      <c r="U56" s="5"/>
      <c r="V56" s="5"/>
      <c r="W56" s="5"/>
      <c r="X56" s="5"/>
      <c r="Y56" s="5"/>
    </row>
    <row r="57" spans="1:25" x14ac:dyDescent="0.25">
      <c r="A57" s="5" t="s">
        <v>51</v>
      </c>
      <c r="B57" s="95">
        <v>174</v>
      </c>
      <c r="C57" s="95">
        <v>39</v>
      </c>
      <c r="D57" s="95">
        <f t="shared" si="7"/>
        <v>213</v>
      </c>
      <c r="E57" s="95">
        <v>2</v>
      </c>
      <c r="F57" s="95">
        <v>0</v>
      </c>
      <c r="G57" s="95">
        <f t="shared" si="9"/>
        <v>2</v>
      </c>
      <c r="H57" s="95">
        <v>2</v>
      </c>
      <c r="I57" s="95">
        <v>0</v>
      </c>
      <c r="J57" s="95">
        <f t="shared" si="10"/>
        <v>2</v>
      </c>
      <c r="K57" s="95">
        <v>2</v>
      </c>
      <c r="L57" s="95">
        <v>0</v>
      </c>
      <c r="M57" s="95">
        <v>2</v>
      </c>
      <c r="N57" s="95">
        <v>4191</v>
      </c>
      <c r="O57" s="95">
        <v>62</v>
      </c>
      <c r="P57" s="95">
        <f t="shared" si="8"/>
        <v>4253</v>
      </c>
      <c r="Q57" s="95">
        <v>193</v>
      </c>
      <c r="R57" s="95">
        <v>61</v>
      </c>
      <c r="S57" s="95">
        <f t="shared" si="11"/>
        <v>254</v>
      </c>
      <c r="T57" s="5" t="s">
        <v>124</v>
      </c>
      <c r="U57" s="5"/>
      <c r="V57" s="5"/>
      <c r="W57" s="5"/>
      <c r="X57" s="5"/>
      <c r="Y57" s="5"/>
    </row>
    <row r="58" spans="1:25" x14ac:dyDescent="0.25">
      <c r="A58" s="5" t="s">
        <v>52</v>
      </c>
      <c r="B58" s="95">
        <v>83</v>
      </c>
      <c r="C58" s="95">
        <v>13</v>
      </c>
      <c r="D58" s="95">
        <f t="shared" si="7"/>
        <v>96</v>
      </c>
      <c r="E58" s="95">
        <v>1</v>
      </c>
      <c r="F58" s="95">
        <v>1</v>
      </c>
      <c r="G58" s="95">
        <f t="shared" si="9"/>
        <v>2</v>
      </c>
      <c r="H58" s="95">
        <v>1</v>
      </c>
      <c r="I58" s="95">
        <v>2</v>
      </c>
      <c r="J58" s="95">
        <f t="shared" si="10"/>
        <v>3</v>
      </c>
      <c r="K58" s="95">
        <v>0</v>
      </c>
      <c r="L58" s="95">
        <v>1</v>
      </c>
      <c r="M58" s="95">
        <v>1</v>
      </c>
      <c r="N58" s="95">
        <v>17361</v>
      </c>
      <c r="O58" s="95">
        <v>15</v>
      </c>
      <c r="P58" s="95">
        <f t="shared" si="8"/>
        <v>17376</v>
      </c>
      <c r="Q58" s="95">
        <v>92</v>
      </c>
      <c r="R58" s="95">
        <v>15</v>
      </c>
      <c r="S58" s="95">
        <f t="shared" si="11"/>
        <v>107</v>
      </c>
      <c r="T58" s="5" t="s">
        <v>125</v>
      </c>
      <c r="U58" s="5"/>
      <c r="V58" s="5"/>
      <c r="W58" s="5"/>
      <c r="X58" s="5"/>
      <c r="Y58" s="5"/>
    </row>
    <row r="59" spans="1:25" x14ac:dyDescent="0.25">
      <c r="A59" s="5" t="s">
        <v>53</v>
      </c>
      <c r="B59" s="95">
        <v>2896</v>
      </c>
      <c r="C59" s="95">
        <v>5</v>
      </c>
      <c r="D59" s="95">
        <f t="shared" si="7"/>
        <v>2901</v>
      </c>
      <c r="E59" s="95">
        <v>214</v>
      </c>
      <c r="F59" s="95">
        <v>0</v>
      </c>
      <c r="G59" s="95">
        <f t="shared" si="9"/>
        <v>214</v>
      </c>
      <c r="H59" s="95">
        <v>476</v>
      </c>
      <c r="I59" s="95">
        <v>0</v>
      </c>
      <c r="J59" s="95">
        <f t="shared" si="10"/>
        <v>476</v>
      </c>
      <c r="K59" s="95">
        <v>124</v>
      </c>
      <c r="L59" s="95">
        <v>0</v>
      </c>
      <c r="M59" s="95">
        <v>124</v>
      </c>
      <c r="N59" s="95">
        <v>206</v>
      </c>
      <c r="O59" s="95">
        <v>7</v>
      </c>
      <c r="P59" s="95">
        <f t="shared" si="8"/>
        <v>213</v>
      </c>
      <c r="Q59" s="95">
        <v>2905</v>
      </c>
      <c r="R59" s="95">
        <v>6</v>
      </c>
      <c r="S59" s="95">
        <f t="shared" si="11"/>
        <v>2911</v>
      </c>
      <c r="T59" s="5" t="s">
        <v>126</v>
      </c>
      <c r="U59" s="5"/>
      <c r="V59" s="5"/>
      <c r="W59" s="5"/>
      <c r="X59" s="5"/>
      <c r="Y59" s="5"/>
    </row>
    <row r="60" spans="1:25" x14ac:dyDescent="0.25">
      <c r="A60" s="5" t="s">
        <v>54</v>
      </c>
      <c r="B60" s="95">
        <v>5850</v>
      </c>
      <c r="C60" s="95">
        <v>17</v>
      </c>
      <c r="D60" s="95">
        <f t="shared" si="7"/>
        <v>5867</v>
      </c>
      <c r="E60" s="95">
        <v>643</v>
      </c>
      <c r="F60" s="95">
        <v>0</v>
      </c>
      <c r="G60" s="95">
        <f t="shared" si="9"/>
        <v>643</v>
      </c>
      <c r="H60" s="95">
        <v>2025</v>
      </c>
      <c r="I60" s="95">
        <v>0</v>
      </c>
      <c r="J60" s="95">
        <f t="shared" si="10"/>
        <v>2025</v>
      </c>
      <c r="K60" s="95">
        <v>282</v>
      </c>
      <c r="L60" s="95">
        <v>0</v>
      </c>
      <c r="M60" s="95">
        <v>282</v>
      </c>
      <c r="N60" s="95">
        <v>95</v>
      </c>
      <c r="O60" s="95">
        <v>21</v>
      </c>
      <c r="P60" s="95">
        <f t="shared" si="8"/>
        <v>116</v>
      </c>
      <c r="Q60" s="95">
        <v>6093</v>
      </c>
      <c r="R60" s="95">
        <v>21</v>
      </c>
      <c r="S60" s="95">
        <f t="shared" si="11"/>
        <v>6114</v>
      </c>
      <c r="T60" s="5" t="s">
        <v>127</v>
      </c>
      <c r="U60" s="5"/>
      <c r="V60" s="5"/>
      <c r="W60" s="5"/>
      <c r="X60" s="5"/>
      <c r="Y60" s="5"/>
    </row>
    <row r="61" spans="1:25" x14ac:dyDescent="0.25">
      <c r="A61" s="5" t="s">
        <v>55</v>
      </c>
      <c r="B61" s="95">
        <v>6598</v>
      </c>
      <c r="C61" s="95">
        <v>39</v>
      </c>
      <c r="D61" s="95">
        <f t="shared" si="7"/>
        <v>6637</v>
      </c>
      <c r="E61" s="95">
        <v>506</v>
      </c>
      <c r="F61" s="95">
        <v>0</v>
      </c>
      <c r="G61" s="95">
        <f t="shared" si="9"/>
        <v>506</v>
      </c>
      <c r="H61" s="95">
        <v>1331</v>
      </c>
      <c r="I61" s="95">
        <v>2</v>
      </c>
      <c r="J61" s="95">
        <f t="shared" si="10"/>
        <v>1333</v>
      </c>
      <c r="K61" s="95">
        <v>142</v>
      </c>
      <c r="L61" s="95">
        <v>0</v>
      </c>
      <c r="M61" s="95">
        <v>142</v>
      </c>
      <c r="N61" s="95">
        <v>3197</v>
      </c>
      <c r="O61" s="95">
        <v>49</v>
      </c>
      <c r="P61" s="95">
        <f t="shared" si="8"/>
        <v>3246</v>
      </c>
      <c r="Q61" s="95">
        <v>7368</v>
      </c>
      <c r="R61" s="95">
        <v>49</v>
      </c>
      <c r="S61" s="95">
        <f t="shared" si="11"/>
        <v>7417</v>
      </c>
      <c r="T61" s="5" t="s">
        <v>128</v>
      </c>
      <c r="U61" s="5"/>
      <c r="V61" s="5"/>
      <c r="W61" s="5"/>
      <c r="X61" s="5"/>
      <c r="Y61" s="5"/>
    </row>
    <row r="62" spans="1:25" x14ac:dyDescent="0.25">
      <c r="A62" s="5" t="s">
        <v>56</v>
      </c>
      <c r="B62" s="95">
        <v>958</v>
      </c>
      <c r="C62" s="95">
        <v>105</v>
      </c>
      <c r="D62" s="95">
        <f t="shared" si="7"/>
        <v>1063</v>
      </c>
      <c r="E62" s="95">
        <v>37</v>
      </c>
      <c r="F62" s="95">
        <v>7</v>
      </c>
      <c r="G62" s="95">
        <f t="shared" si="9"/>
        <v>44</v>
      </c>
      <c r="H62" s="95">
        <v>20</v>
      </c>
      <c r="I62" s="95">
        <v>13</v>
      </c>
      <c r="J62" s="95">
        <f t="shared" si="10"/>
        <v>33</v>
      </c>
      <c r="K62" s="95">
        <v>17</v>
      </c>
      <c r="L62" s="95">
        <v>1</v>
      </c>
      <c r="M62" s="95">
        <v>18</v>
      </c>
      <c r="N62" s="95">
        <v>6603</v>
      </c>
      <c r="O62" s="95">
        <v>129</v>
      </c>
      <c r="P62" s="95">
        <f t="shared" si="8"/>
        <v>6732</v>
      </c>
      <c r="Q62" s="95">
        <v>972</v>
      </c>
      <c r="R62" s="95">
        <v>122</v>
      </c>
      <c r="S62" s="95">
        <f t="shared" si="11"/>
        <v>1094</v>
      </c>
      <c r="T62" s="5" t="s">
        <v>129</v>
      </c>
      <c r="U62" s="5"/>
      <c r="V62" s="5"/>
      <c r="W62" s="5"/>
      <c r="X62" s="5"/>
      <c r="Y62" s="5"/>
    </row>
    <row r="63" spans="1:25" x14ac:dyDescent="0.25">
      <c r="A63" s="5" t="s">
        <v>57</v>
      </c>
      <c r="B63" s="95">
        <v>885</v>
      </c>
      <c r="C63" s="95">
        <v>61</v>
      </c>
      <c r="D63" s="95">
        <f t="shared" si="7"/>
        <v>946</v>
      </c>
      <c r="E63" s="95">
        <v>36</v>
      </c>
      <c r="F63" s="95">
        <v>4</v>
      </c>
      <c r="G63" s="95">
        <f t="shared" si="9"/>
        <v>40</v>
      </c>
      <c r="H63" s="95">
        <v>64</v>
      </c>
      <c r="I63" s="95">
        <v>0</v>
      </c>
      <c r="J63" s="95">
        <f t="shared" si="10"/>
        <v>64</v>
      </c>
      <c r="K63" s="95">
        <v>17</v>
      </c>
      <c r="L63" s="95">
        <v>0</v>
      </c>
      <c r="M63" s="95">
        <v>17</v>
      </c>
      <c r="N63" s="95">
        <v>8021</v>
      </c>
      <c r="O63" s="95">
        <v>87</v>
      </c>
      <c r="P63" s="95">
        <f t="shared" si="8"/>
        <v>8108</v>
      </c>
      <c r="Q63" s="95">
        <v>980</v>
      </c>
      <c r="R63" s="95">
        <v>87</v>
      </c>
      <c r="S63" s="95">
        <f t="shared" si="11"/>
        <v>1067</v>
      </c>
      <c r="T63" s="5" t="s">
        <v>130</v>
      </c>
      <c r="U63" s="5"/>
      <c r="V63" s="5"/>
      <c r="W63" s="5"/>
      <c r="X63" s="5"/>
      <c r="Y63" s="5"/>
    </row>
    <row r="64" spans="1:25" x14ac:dyDescent="0.25">
      <c r="A64" s="5" t="s">
        <v>58</v>
      </c>
      <c r="B64" s="95">
        <v>42</v>
      </c>
      <c r="C64" s="95">
        <v>9</v>
      </c>
      <c r="D64" s="95">
        <f t="shared" si="7"/>
        <v>51</v>
      </c>
      <c r="E64" s="95">
        <v>30</v>
      </c>
      <c r="F64" s="95">
        <v>5</v>
      </c>
      <c r="G64" s="95">
        <f t="shared" si="9"/>
        <v>35</v>
      </c>
      <c r="H64" s="95">
        <v>57</v>
      </c>
      <c r="I64" s="95">
        <v>8</v>
      </c>
      <c r="J64" s="95">
        <f t="shared" si="10"/>
        <v>65</v>
      </c>
      <c r="K64" s="95">
        <v>19</v>
      </c>
      <c r="L64" s="95">
        <v>3</v>
      </c>
      <c r="M64" s="95">
        <v>22</v>
      </c>
      <c r="N64" s="95">
        <v>1070</v>
      </c>
      <c r="O64" s="95">
        <v>9</v>
      </c>
      <c r="P64" s="95">
        <f t="shared" si="8"/>
        <v>1079</v>
      </c>
      <c r="Q64" s="95">
        <v>52</v>
      </c>
      <c r="R64" s="95">
        <v>9</v>
      </c>
      <c r="S64" s="95">
        <f t="shared" si="11"/>
        <v>61</v>
      </c>
      <c r="T64" s="5" t="s">
        <v>131</v>
      </c>
      <c r="U64" s="5"/>
      <c r="V64" s="5"/>
      <c r="W64" s="5"/>
      <c r="X64" s="5"/>
      <c r="Y64" s="5"/>
    </row>
    <row r="65" spans="1:25" x14ac:dyDescent="0.25">
      <c r="A65" s="5" t="s">
        <v>59</v>
      </c>
      <c r="B65" s="95">
        <v>977</v>
      </c>
      <c r="C65" s="95">
        <v>86</v>
      </c>
      <c r="D65" s="95">
        <f t="shared" si="7"/>
        <v>1063</v>
      </c>
      <c r="E65" s="95">
        <v>28</v>
      </c>
      <c r="F65" s="95">
        <v>0</v>
      </c>
      <c r="G65" s="95">
        <f t="shared" si="9"/>
        <v>28</v>
      </c>
      <c r="H65" s="95">
        <v>38</v>
      </c>
      <c r="I65" s="95">
        <v>0</v>
      </c>
      <c r="J65" s="95">
        <v>38</v>
      </c>
      <c r="K65" s="95">
        <v>20</v>
      </c>
      <c r="L65" s="95">
        <v>0</v>
      </c>
      <c r="M65" s="95">
        <v>20</v>
      </c>
      <c r="N65" s="95">
        <v>1029</v>
      </c>
      <c r="O65" s="95">
        <v>102</v>
      </c>
      <c r="P65" s="95">
        <f t="shared" si="8"/>
        <v>1131</v>
      </c>
      <c r="Q65" s="95">
        <v>1111</v>
      </c>
      <c r="R65" s="95">
        <v>99</v>
      </c>
      <c r="S65" s="95">
        <f t="shared" si="11"/>
        <v>1210</v>
      </c>
      <c r="T65" s="5" t="s">
        <v>132</v>
      </c>
      <c r="U65" s="5"/>
      <c r="V65" s="5"/>
      <c r="W65" s="5"/>
      <c r="X65" s="5"/>
      <c r="Y65" s="5"/>
    </row>
    <row r="66" spans="1:25" x14ac:dyDescent="0.25">
      <c r="A66" s="5" t="s">
        <v>60</v>
      </c>
      <c r="B66" s="95">
        <v>1061</v>
      </c>
      <c r="C66" s="95">
        <v>0</v>
      </c>
      <c r="D66" s="95">
        <f t="shared" si="7"/>
        <v>1061</v>
      </c>
      <c r="E66" s="95">
        <v>11</v>
      </c>
      <c r="F66" s="95">
        <v>0</v>
      </c>
      <c r="G66" s="95">
        <v>11</v>
      </c>
      <c r="H66" s="95">
        <v>12</v>
      </c>
      <c r="I66" s="95">
        <v>0</v>
      </c>
      <c r="J66" s="95">
        <v>12</v>
      </c>
      <c r="K66" s="95">
        <v>13</v>
      </c>
      <c r="L66" s="95">
        <v>0</v>
      </c>
      <c r="M66" s="95">
        <v>13</v>
      </c>
      <c r="N66" s="95">
        <v>52</v>
      </c>
      <c r="O66" s="95">
        <v>0</v>
      </c>
      <c r="P66" s="95">
        <f t="shared" si="8"/>
        <v>52</v>
      </c>
      <c r="Q66" s="95">
        <v>1026</v>
      </c>
      <c r="R66" s="95">
        <v>0</v>
      </c>
      <c r="S66" s="95">
        <f t="shared" si="11"/>
        <v>1026</v>
      </c>
      <c r="T66" s="5" t="s">
        <v>133</v>
      </c>
      <c r="U66" s="5"/>
      <c r="V66" s="5"/>
      <c r="W66" s="5"/>
      <c r="X66" s="5"/>
      <c r="Y66" s="5"/>
    </row>
    <row r="67" spans="1:25" x14ac:dyDescent="0.25">
      <c r="A67" s="5" t="s">
        <v>61</v>
      </c>
      <c r="B67" s="95">
        <v>943</v>
      </c>
      <c r="C67" s="95">
        <v>3</v>
      </c>
      <c r="D67" s="95">
        <f t="shared" si="7"/>
        <v>946</v>
      </c>
      <c r="E67" s="95">
        <v>65</v>
      </c>
      <c r="F67" s="95">
        <v>0</v>
      </c>
      <c r="G67" s="95">
        <v>65</v>
      </c>
      <c r="H67" s="95">
        <v>117</v>
      </c>
      <c r="I67" s="95">
        <v>0</v>
      </c>
      <c r="J67" s="95">
        <v>117</v>
      </c>
      <c r="K67" s="95">
        <v>27</v>
      </c>
      <c r="L67" s="95">
        <v>0</v>
      </c>
      <c r="M67" s="95">
        <v>27</v>
      </c>
      <c r="N67" s="95">
        <v>1207</v>
      </c>
      <c r="O67" s="95">
        <v>5</v>
      </c>
      <c r="P67" s="95">
        <f t="shared" si="8"/>
        <v>1212</v>
      </c>
      <c r="Q67" s="95">
        <v>1050</v>
      </c>
      <c r="R67" s="95">
        <v>5</v>
      </c>
      <c r="S67" s="95">
        <f t="shared" si="11"/>
        <v>1055</v>
      </c>
      <c r="T67" s="5" t="s">
        <v>134</v>
      </c>
      <c r="U67" s="5"/>
      <c r="V67" s="5"/>
      <c r="W67" s="5"/>
      <c r="X67" s="5"/>
      <c r="Y67" s="5"/>
    </row>
    <row r="68" spans="1:25" x14ac:dyDescent="0.25">
      <c r="A68" s="5" t="s">
        <v>62</v>
      </c>
      <c r="B68" s="95">
        <v>857</v>
      </c>
      <c r="C68" s="95">
        <v>1197</v>
      </c>
      <c r="D68" s="95">
        <f t="shared" si="7"/>
        <v>2054</v>
      </c>
      <c r="E68" s="95">
        <v>67</v>
      </c>
      <c r="F68" s="95">
        <v>30</v>
      </c>
      <c r="G68" s="95">
        <v>97</v>
      </c>
      <c r="H68" s="95">
        <v>57</v>
      </c>
      <c r="I68" s="95">
        <v>55</v>
      </c>
      <c r="J68" s="95">
        <f>SUM(H68:I68)</f>
        <v>112</v>
      </c>
      <c r="K68" s="95">
        <v>11</v>
      </c>
      <c r="L68" s="95">
        <v>21</v>
      </c>
      <c r="M68" s="95">
        <f>SUM(K68:L68)</f>
        <v>32</v>
      </c>
      <c r="N68" s="95">
        <v>1137</v>
      </c>
      <c r="O68" s="95">
        <v>1349</v>
      </c>
      <c r="P68" s="95">
        <f t="shared" si="8"/>
        <v>2486</v>
      </c>
      <c r="Q68" s="95">
        <v>1069</v>
      </c>
      <c r="R68" s="95">
        <v>1324</v>
      </c>
      <c r="S68" s="95">
        <f t="shared" si="11"/>
        <v>2393</v>
      </c>
      <c r="T68" s="5" t="s">
        <v>135</v>
      </c>
      <c r="U68" s="5"/>
      <c r="V68" s="5"/>
      <c r="W68" s="5"/>
      <c r="X68" s="5"/>
      <c r="Y68" s="5"/>
    </row>
    <row r="69" spans="1:25" x14ac:dyDescent="0.25">
      <c r="A69" s="5" t="s">
        <v>63</v>
      </c>
      <c r="B69" s="95">
        <v>323</v>
      </c>
      <c r="C69" s="95">
        <v>3</v>
      </c>
      <c r="D69" s="95">
        <f t="shared" si="7"/>
        <v>326</v>
      </c>
      <c r="E69" s="95">
        <v>57</v>
      </c>
      <c r="F69" s="95">
        <v>0</v>
      </c>
      <c r="G69" s="95">
        <v>57</v>
      </c>
      <c r="H69" s="95">
        <v>59</v>
      </c>
      <c r="I69" s="95">
        <v>0</v>
      </c>
      <c r="J69" s="95">
        <v>59</v>
      </c>
      <c r="K69" s="95">
        <v>52</v>
      </c>
      <c r="L69" s="95">
        <v>0</v>
      </c>
      <c r="M69" s="95">
        <v>52</v>
      </c>
      <c r="N69" s="95">
        <v>1086</v>
      </c>
      <c r="O69" s="95">
        <v>3</v>
      </c>
      <c r="P69" s="95">
        <f t="shared" si="8"/>
        <v>1089</v>
      </c>
      <c r="Q69" s="95">
        <v>299</v>
      </c>
      <c r="R69" s="95">
        <v>3</v>
      </c>
      <c r="S69" s="95">
        <f t="shared" si="11"/>
        <v>302</v>
      </c>
      <c r="T69" s="5" t="s">
        <v>136</v>
      </c>
      <c r="U69" s="5"/>
      <c r="V69" s="5"/>
      <c r="W69" s="5"/>
      <c r="X69" s="5"/>
      <c r="Y69" s="5"/>
    </row>
    <row r="70" spans="1:25" x14ac:dyDescent="0.25">
      <c r="A70" s="5" t="s">
        <v>64</v>
      </c>
      <c r="B70" s="95">
        <v>553</v>
      </c>
      <c r="C70" s="95">
        <v>0</v>
      </c>
      <c r="D70" s="95">
        <f t="shared" si="7"/>
        <v>553</v>
      </c>
      <c r="E70" s="95">
        <v>24</v>
      </c>
      <c r="F70" s="95">
        <v>0</v>
      </c>
      <c r="G70" s="95">
        <v>24</v>
      </c>
      <c r="H70" s="95">
        <v>18</v>
      </c>
      <c r="I70" s="95">
        <v>0</v>
      </c>
      <c r="J70" s="95">
        <v>18</v>
      </c>
      <c r="K70" s="95">
        <v>17</v>
      </c>
      <c r="L70" s="95">
        <v>0</v>
      </c>
      <c r="M70" s="95">
        <v>17</v>
      </c>
      <c r="N70" s="95">
        <v>318</v>
      </c>
      <c r="O70" s="95">
        <v>0</v>
      </c>
      <c r="P70" s="95">
        <v>318</v>
      </c>
      <c r="Q70" s="95">
        <v>524</v>
      </c>
      <c r="R70" s="95">
        <v>0</v>
      </c>
      <c r="S70" s="95">
        <f t="shared" si="11"/>
        <v>524</v>
      </c>
      <c r="T70" s="5" t="s">
        <v>137</v>
      </c>
      <c r="U70" s="5"/>
      <c r="V70" s="5"/>
      <c r="W70" s="5"/>
      <c r="X70" s="5"/>
      <c r="Y70" s="5"/>
    </row>
    <row r="71" spans="1:25" x14ac:dyDescent="0.25">
      <c r="A71" s="5" t="s">
        <v>65</v>
      </c>
      <c r="B71" s="95">
        <v>213</v>
      </c>
      <c r="C71" s="95">
        <v>1</v>
      </c>
      <c r="D71" s="95">
        <f t="shared" si="7"/>
        <v>214</v>
      </c>
      <c r="E71" s="95">
        <v>11</v>
      </c>
      <c r="F71" s="95">
        <v>0</v>
      </c>
      <c r="G71" s="95">
        <v>11</v>
      </c>
      <c r="H71" s="95">
        <v>9</v>
      </c>
      <c r="I71" s="95">
        <v>0</v>
      </c>
      <c r="J71" s="95">
        <v>9</v>
      </c>
      <c r="K71" s="95">
        <v>8</v>
      </c>
      <c r="L71" s="95">
        <v>0</v>
      </c>
      <c r="M71" s="95">
        <v>8</v>
      </c>
      <c r="N71" s="95">
        <v>548</v>
      </c>
      <c r="O71" s="95">
        <v>1</v>
      </c>
      <c r="P71" s="95">
        <v>549</v>
      </c>
      <c r="Q71" s="95">
        <v>208</v>
      </c>
      <c r="R71" s="95">
        <v>1</v>
      </c>
      <c r="S71" s="95">
        <f t="shared" si="11"/>
        <v>209</v>
      </c>
      <c r="T71" s="5" t="s">
        <v>138</v>
      </c>
      <c r="U71" s="5"/>
      <c r="V71" s="5"/>
      <c r="W71" s="5"/>
      <c r="X71" s="5"/>
      <c r="Y71" s="5"/>
    </row>
    <row r="72" spans="1:25" x14ac:dyDescent="0.25">
      <c r="A72" s="5" t="s">
        <v>66</v>
      </c>
      <c r="B72" s="95">
        <v>1450</v>
      </c>
      <c r="C72" s="95">
        <v>1</v>
      </c>
      <c r="D72" s="95">
        <f t="shared" si="7"/>
        <v>1451</v>
      </c>
      <c r="E72" s="95">
        <v>121</v>
      </c>
      <c r="F72" s="95">
        <v>0</v>
      </c>
      <c r="G72" s="95">
        <v>121</v>
      </c>
      <c r="H72" s="95">
        <v>195</v>
      </c>
      <c r="I72" s="95">
        <v>0</v>
      </c>
      <c r="J72" s="95">
        <v>195</v>
      </c>
      <c r="K72" s="95">
        <v>76</v>
      </c>
      <c r="L72" s="95">
        <v>0</v>
      </c>
      <c r="M72" s="95">
        <v>76</v>
      </c>
      <c r="N72" s="95">
        <v>230</v>
      </c>
      <c r="O72" s="95">
        <v>1</v>
      </c>
      <c r="P72" s="95">
        <v>231</v>
      </c>
      <c r="Q72" s="95">
        <v>1513</v>
      </c>
      <c r="R72" s="95">
        <v>1</v>
      </c>
      <c r="S72" s="95">
        <f t="shared" si="11"/>
        <v>1514</v>
      </c>
      <c r="T72" s="5" t="s">
        <v>139</v>
      </c>
      <c r="U72" s="5"/>
      <c r="V72" s="5"/>
      <c r="W72" s="5"/>
      <c r="X72" s="5"/>
      <c r="Y72" s="5"/>
    </row>
    <row r="73" spans="1:25" x14ac:dyDescent="0.25">
      <c r="A73" s="5" t="s">
        <v>67</v>
      </c>
      <c r="B73" s="95">
        <v>622</v>
      </c>
      <c r="C73" s="95">
        <v>2</v>
      </c>
      <c r="D73" s="95">
        <f t="shared" si="7"/>
        <v>624</v>
      </c>
      <c r="E73" s="95">
        <v>22</v>
      </c>
      <c r="F73" s="95">
        <v>0</v>
      </c>
      <c r="G73" s="95">
        <v>22</v>
      </c>
      <c r="H73" s="95">
        <v>18</v>
      </c>
      <c r="I73" s="95">
        <v>0</v>
      </c>
      <c r="J73" s="95">
        <v>18</v>
      </c>
      <c r="K73" s="95">
        <v>20</v>
      </c>
      <c r="L73" s="95">
        <v>0</v>
      </c>
      <c r="M73" s="95">
        <v>20</v>
      </c>
      <c r="N73" s="95">
        <v>652</v>
      </c>
      <c r="O73" s="95">
        <v>2</v>
      </c>
      <c r="P73" s="95">
        <v>657</v>
      </c>
      <c r="Q73" s="95">
        <v>561</v>
      </c>
      <c r="R73" s="95">
        <v>2</v>
      </c>
      <c r="S73" s="95">
        <f t="shared" si="11"/>
        <v>563</v>
      </c>
      <c r="T73" s="5" t="s">
        <v>140</v>
      </c>
      <c r="U73" s="5"/>
      <c r="V73" s="5"/>
      <c r="W73" s="5"/>
      <c r="X73" s="5"/>
      <c r="Y73" s="5"/>
    </row>
    <row r="74" spans="1:25" x14ac:dyDescent="0.25">
      <c r="A74" s="5" t="s">
        <v>68</v>
      </c>
      <c r="B74" s="95">
        <v>646</v>
      </c>
      <c r="C74" s="95">
        <v>1</v>
      </c>
      <c r="D74" s="95">
        <f t="shared" si="7"/>
        <v>647</v>
      </c>
      <c r="E74" s="95">
        <v>24</v>
      </c>
      <c r="F74" s="95">
        <v>0</v>
      </c>
      <c r="G74" s="95">
        <v>24</v>
      </c>
      <c r="H74" s="95">
        <v>29</v>
      </c>
      <c r="I74" s="95">
        <v>0</v>
      </c>
      <c r="J74" s="95">
        <v>29</v>
      </c>
      <c r="K74" s="95">
        <v>11</v>
      </c>
      <c r="L74" s="95">
        <v>0</v>
      </c>
      <c r="M74" s="95">
        <v>11</v>
      </c>
      <c r="N74" s="95">
        <v>712</v>
      </c>
      <c r="O74" s="95">
        <v>1</v>
      </c>
      <c r="P74" s="95">
        <v>713</v>
      </c>
      <c r="Q74" s="95">
        <v>644</v>
      </c>
      <c r="R74" s="95">
        <v>0</v>
      </c>
      <c r="S74" s="95">
        <f t="shared" si="11"/>
        <v>644</v>
      </c>
      <c r="T74" s="5" t="s">
        <v>141</v>
      </c>
      <c r="U74" s="5"/>
      <c r="V74" s="5"/>
      <c r="W74" s="5"/>
      <c r="X74" s="5"/>
      <c r="Y74" s="5"/>
    </row>
    <row r="75" spans="1:25" x14ac:dyDescent="0.25">
      <c r="A75" s="5" t="s">
        <v>69</v>
      </c>
      <c r="B75" s="95">
        <v>2302</v>
      </c>
      <c r="C75" s="95">
        <v>36</v>
      </c>
      <c r="D75" s="95">
        <f t="shared" si="7"/>
        <v>2338</v>
      </c>
      <c r="E75" s="95">
        <v>749</v>
      </c>
      <c r="F75" s="95">
        <v>0</v>
      </c>
      <c r="G75" s="95">
        <v>749</v>
      </c>
      <c r="H75" s="95">
        <v>1013</v>
      </c>
      <c r="I75" s="95">
        <v>12</v>
      </c>
      <c r="J75" s="95">
        <f>SUM(H75:I75)</f>
        <v>1025</v>
      </c>
      <c r="K75" s="95">
        <v>430</v>
      </c>
      <c r="L75" s="95">
        <v>6</v>
      </c>
      <c r="M75" s="95">
        <v>436</v>
      </c>
      <c r="N75" s="95">
        <v>1685</v>
      </c>
      <c r="O75" s="95">
        <v>27</v>
      </c>
      <c r="P75" s="95">
        <f t="shared" ref="P75:P83" si="12">SUM(N75:O75)</f>
        <v>1712</v>
      </c>
      <c r="Q75" s="95">
        <v>1511</v>
      </c>
      <c r="R75" s="95">
        <v>24</v>
      </c>
      <c r="S75" s="95">
        <f t="shared" si="11"/>
        <v>1535</v>
      </c>
      <c r="T75" s="5" t="s">
        <v>142</v>
      </c>
      <c r="U75" s="5"/>
      <c r="V75" s="5"/>
      <c r="W75" s="5"/>
      <c r="X75" s="5"/>
      <c r="Y75" s="5"/>
    </row>
    <row r="76" spans="1:25" x14ac:dyDescent="0.25">
      <c r="A76" s="5" t="s">
        <v>70</v>
      </c>
      <c r="B76" s="95">
        <v>2507</v>
      </c>
      <c r="C76" s="95">
        <v>28</v>
      </c>
      <c r="D76" s="95">
        <f t="shared" ref="D76:D83" si="13">SUM(B76:C76)</f>
        <v>2535</v>
      </c>
      <c r="E76" s="95">
        <v>79</v>
      </c>
      <c r="F76" s="95">
        <v>0</v>
      </c>
      <c r="G76" s="95">
        <v>79</v>
      </c>
      <c r="H76" s="95">
        <v>273</v>
      </c>
      <c r="I76" s="95">
        <v>0</v>
      </c>
      <c r="J76" s="95">
        <f>SUM(H76:I76)</f>
        <v>273</v>
      </c>
      <c r="K76" s="95">
        <v>56</v>
      </c>
      <c r="L76" s="95">
        <v>0</v>
      </c>
      <c r="M76" s="95">
        <v>56</v>
      </c>
      <c r="N76" s="95">
        <v>3660</v>
      </c>
      <c r="O76" s="95">
        <v>35</v>
      </c>
      <c r="P76" s="95">
        <f t="shared" si="12"/>
        <v>3695</v>
      </c>
      <c r="Q76" s="95">
        <v>3449</v>
      </c>
      <c r="R76" s="95">
        <v>33</v>
      </c>
      <c r="S76" s="95">
        <f t="shared" si="11"/>
        <v>3482</v>
      </c>
      <c r="T76" s="5" t="s">
        <v>143</v>
      </c>
      <c r="U76" s="5"/>
      <c r="V76" s="5"/>
      <c r="W76" s="5"/>
      <c r="X76" s="5"/>
      <c r="Y76" s="5"/>
    </row>
    <row r="77" spans="1:25" x14ac:dyDescent="0.25">
      <c r="A77" s="5" t="s">
        <v>71</v>
      </c>
      <c r="B77" s="95">
        <v>428</v>
      </c>
      <c r="C77" s="95">
        <v>26</v>
      </c>
      <c r="D77" s="95">
        <f t="shared" si="13"/>
        <v>454</v>
      </c>
      <c r="E77" s="95">
        <v>23</v>
      </c>
      <c r="F77" s="95">
        <v>2</v>
      </c>
      <c r="G77" s="95">
        <v>25</v>
      </c>
      <c r="H77" s="95">
        <v>17</v>
      </c>
      <c r="I77" s="95">
        <v>2</v>
      </c>
      <c r="J77" s="95">
        <f>SUM(H77:I77)</f>
        <v>19</v>
      </c>
      <c r="K77" s="95">
        <v>16</v>
      </c>
      <c r="L77" s="95">
        <v>2</v>
      </c>
      <c r="M77" s="95">
        <v>18</v>
      </c>
      <c r="N77" s="95">
        <v>569</v>
      </c>
      <c r="O77" s="95">
        <v>26</v>
      </c>
      <c r="P77" s="95">
        <f t="shared" si="12"/>
        <v>595</v>
      </c>
      <c r="Q77" s="95">
        <v>549</v>
      </c>
      <c r="R77" s="95">
        <v>23</v>
      </c>
      <c r="S77" s="95">
        <f t="shared" si="11"/>
        <v>572</v>
      </c>
      <c r="T77" s="5" t="s">
        <v>144</v>
      </c>
      <c r="U77" s="5"/>
      <c r="V77" s="5"/>
      <c r="W77" s="5"/>
      <c r="X77" s="5"/>
      <c r="Y77" s="5"/>
    </row>
    <row r="78" spans="1:25" x14ac:dyDescent="0.25">
      <c r="A78" s="5" t="s">
        <v>72</v>
      </c>
      <c r="B78" s="95">
        <v>355</v>
      </c>
      <c r="C78" s="95">
        <v>2</v>
      </c>
      <c r="D78" s="95">
        <f t="shared" si="13"/>
        <v>357</v>
      </c>
      <c r="E78" s="95">
        <v>10</v>
      </c>
      <c r="F78" s="95">
        <v>0</v>
      </c>
      <c r="G78" s="95">
        <v>10</v>
      </c>
      <c r="H78" s="95">
        <v>11</v>
      </c>
      <c r="I78" s="95">
        <v>0</v>
      </c>
      <c r="J78" s="95">
        <f>SUM(E78:I78)</f>
        <v>31</v>
      </c>
      <c r="K78" s="95">
        <v>2</v>
      </c>
      <c r="L78" s="95">
        <v>0</v>
      </c>
      <c r="M78" s="95">
        <v>2</v>
      </c>
      <c r="N78" s="95">
        <v>419</v>
      </c>
      <c r="O78" s="95">
        <v>0</v>
      </c>
      <c r="P78" s="95">
        <f t="shared" si="12"/>
        <v>419</v>
      </c>
      <c r="Q78" s="95">
        <v>400</v>
      </c>
      <c r="R78" s="95">
        <v>0</v>
      </c>
      <c r="S78" s="95">
        <f t="shared" si="11"/>
        <v>400</v>
      </c>
      <c r="T78" s="5" t="s">
        <v>145</v>
      </c>
      <c r="U78" s="5"/>
      <c r="V78" s="5"/>
      <c r="W78" s="5"/>
      <c r="X78" s="5"/>
      <c r="Y78" s="5"/>
    </row>
    <row r="79" spans="1:25" x14ac:dyDescent="0.25">
      <c r="A79" s="5" t="s">
        <v>73</v>
      </c>
      <c r="B79" s="95">
        <v>1252</v>
      </c>
      <c r="C79" s="95">
        <v>2</v>
      </c>
      <c r="D79" s="95">
        <f t="shared" si="13"/>
        <v>1254</v>
      </c>
      <c r="E79" s="95">
        <v>96</v>
      </c>
      <c r="F79" s="95">
        <v>0</v>
      </c>
      <c r="G79" s="95">
        <v>96</v>
      </c>
      <c r="H79" s="95">
        <v>160</v>
      </c>
      <c r="I79" s="95">
        <v>0</v>
      </c>
      <c r="J79" s="95">
        <f>SUM(H79:I79)</f>
        <v>160</v>
      </c>
      <c r="K79" s="95">
        <v>65</v>
      </c>
      <c r="L79" s="95">
        <v>0</v>
      </c>
      <c r="M79" s="95">
        <v>65</v>
      </c>
      <c r="N79" s="95">
        <v>1216</v>
      </c>
      <c r="O79" s="95">
        <v>2</v>
      </c>
      <c r="P79" s="95">
        <f t="shared" si="12"/>
        <v>1218</v>
      </c>
      <c r="Q79" s="95">
        <v>1121</v>
      </c>
      <c r="R79" s="95">
        <v>2</v>
      </c>
      <c r="S79" s="95">
        <f t="shared" si="11"/>
        <v>1123</v>
      </c>
      <c r="T79" s="5" t="s">
        <v>146</v>
      </c>
      <c r="U79" s="5"/>
      <c r="V79" s="5"/>
      <c r="W79" s="5"/>
      <c r="X79" s="5"/>
      <c r="Y79" s="5"/>
    </row>
    <row r="80" spans="1:25" x14ac:dyDescent="0.25">
      <c r="A80" s="5" t="s">
        <v>74</v>
      </c>
      <c r="B80" s="95">
        <v>3524</v>
      </c>
      <c r="C80" s="95">
        <v>340</v>
      </c>
      <c r="D80" s="95">
        <f t="shared" si="13"/>
        <v>3864</v>
      </c>
      <c r="E80" s="95">
        <v>34</v>
      </c>
      <c r="F80" s="95">
        <v>0</v>
      </c>
      <c r="G80" s="95">
        <v>34</v>
      </c>
      <c r="H80" s="95">
        <v>491</v>
      </c>
      <c r="I80" s="95">
        <v>14</v>
      </c>
      <c r="J80" s="95">
        <f>SUM(H80:I80)</f>
        <v>505</v>
      </c>
      <c r="K80" s="95">
        <v>149</v>
      </c>
      <c r="L80" s="95">
        <v>1</v>
      </c>
      <c r="M80" s="95">
        <v>150</v>
      </c>
      <c r="N80" s="95">
        <v>3930</v>
      </c>
      <c r="O80" s="95">
        <v>440</v>
      </c>
      <c r="P80" s="95">
        <f t="shared" si="12"/>
        <v>4370</v>
      </c>
      <c r="Q80" s="95">
        <v>3717</v>
      </c>
      <c r="R80" s="95">
        <v>432</v>
      </c>
      <c r="S80" s="95">
        <f t="shared" si="11"/>
        <v>4149</v>
      </c>
      <c r="T80" s="5" t="s">
        <v>147</v>
      </c>
      <c r="U80" s="5"/>
      <c r="V80" s="5"/>
      <c r="W80" s="5"/>
      <c r="X80" s="5"/>
      <c r="Y80" s="5"/>
    </row>
    <row r="81" spans="1:25" x14ac:dyDescent="0.25">
      <c r="A81" s="5" t="s">
        <v>75</v>
      </c>
      <c r="B81" s="95">
        <v>28302</v>
      </c>
      <c r="C81" s="95">
        <v>32</v>
      </c>
      <c r="D81" s="95">
        <f t="shared" si="13"/>
        <v>28334</v>
      </c>
      <c r="E81" s="95">
        <v>1059</v>
      </c>
      <c r="F81" s="95">
        <v>0</v>
      </c>
      <c r="G81" s="95">
        <v>1059</v>
      </c>
      <c r="H81" s="95">
        <v>2844</v>
      </c>
      <c r="I81" s="95">
        <v>1</v>
      </c>
      <c r="J81" s="95">
        <f>SUM(H81:I81)</f>
        <v>2845</v>
      </c>
      <c r="K81" s="95">
        <v>733</v>
      </c>
      <c r="L81" s="95">
        <v>0</v>
      </c>
      <c r="M81" s="95">
        <v>733</v>
      </c>
      <c r="N81" s="95">
        <v>23293</v>
      </c>
      <c r="O81" s="95">
        <v>42</v>
      </c>
      <c r="P81" s="95">
        <f t="shared" si="12"/>
        <v>23335</v>
      </c>
      <c r="Q81" s="95">
        <v>29263</v>
      </c>
      <c r="R81" s="95">
        <v>40</v>
      </c>
      <c r="S81" s="95">
        <f t="shared" si="11"/>
        <v>29303</v>
      </c>
      <c r="T81" s="5" t="s">
        <v>148</v>
      </c>
      <c r="U81" s="5"/>
      <c r="V81" s="5"/>
      <c r="W81" s="5"/>
      <c r="X81" s="5"/>
      <c r="Y81" s="5"/>
    </row>
    <row r="82" spans="1:25" x14ac:dyDescent="0.25">
      <c r="A82" s="5" t="s">
        <v>76</v>
      </c>
      <c r="B82" s="95">
        <v>8933</v>
      </c>
      <c r="C82" s="95">
        <v>27</v>
      </c>
      <c r="D82" s="95">
        <f t="shared" si="13"/>
        <v>8960</v>
      </c>
      <c r="E82" s="95">
        <v>393</v>
      </c>
      <c r="F82" s="95">
        <v>0</v>
      </c>
      <c r="G82" s="95">
        <v>393</v>
      </c>
      <c r="H82" s="95">
        <v>462</v>
      </c>
      <c r="I82" s="95">
        <v>1</v>
      </c>
      <c r="J82" s="95">
        <f>SUM(H82:I82)</f>
        <v>463</v>
      </c>
      <c r="K82" s="95">
        <v>154</v>
      </c>
      <c r="L82" s="95">
        <v>1</v>
      </c>
      <c r="M82" s="95">
        <v>155</v>
      </c>
      <c r="N82" s="95">
        <v>9945</v>
      </c>
      <c r="O82" s="95">
        <v>40</v>
      </c>
      <c r="P82" s="95">
        <f t="shared" si="12"/>
        <v>9985</v>
      </c>
      <c r="Q82" s="95">
        <v>8995</v>
      </c>
      <c r="R82" s="95">
        <v>38</v>
      </c>
      <c r="S82" s="95">
        <f t="shared" si="11"/>
        <v>9033</v>
      </c>
      <c r="T82" s="5" t="s">
        <v>149</v>
      </c>
      <c r="U82" s="5"/>
      <c r="V82" s="5"/>
      <c r="W82" s="5"/>
      <c r="X82" s="5"/>
      <c r="Y82" s="5"/>
    </row>
    <row r="83" spans="1:25" x14ac:dyDescent="0.25">
      <c r="A83" s="5" t="s">
        <v>77</v>
      </c>
      <c r="B83" s="95">
        <v>170442</v>
      </c>
      <c r="C83" s="95">
        <v>27765</v>
      </c>
      <c r="D83" s="95">
        <f t="shared" si="13"/>
        <v>198207</v>
      </c>
      <c r="E83" s="95">
        <v>96281</v>
      </c>
      <c r="F83" s="95">
        <v>3356</v>
      </c>
      <c r="G83" s="95">
        <f>SUM(E83:F83)</f>
        <v>99637</v>
      </c>
      <c r="H83" s="95">
        <v>122105</v>
      </c>
      <c r="I83" s="95">
        <v>10958</v>
      </c>
      <c r="J83" s="95">
        <f>SUM(H83:I83)</f>
        <v>133063</v>
      </c>
      <c r="K83" s="95">
        <v>45460</v>
      </c>
      <c r="L83" s="95">
        <v>4867</v>
      </c>
      <c r="M83" s="95">
        <f>SUM(K83:L83)</f>
        <v>50327</v>
      </c>
      <c r="N83" s="95">
        <v>178099</v>
      </c>
      <c r="O83" s="95">
        <v>31299</v>
      </c>
      <c r="P83" s="95">
        <f t="shared" si="12"/>
        <v>209398</v>
      </c>
      <c r="Q83" s="95">
        <v>168297</v>
      </c>
      <c r="R83" s="95">
        <v>30522</v>
      </c>
      <c r="S83" s="95">
        <f>SUM(S12:S82)</f>
        <v>380620</v>
      </c>
      <c r="T83" s="5" t="s">
        <v>150</v>
      </c>
      <c r="U83" s="5"/>
      <c r="V83" s="5"/>
      <c r="W83" s="5"/>
      <c r="X83" s="5"/>
      <c r="Y83" s="5"/>
    </row>
    <row r="84" spans="1:25" x14ac:dyDescent="0.25">
      <c r="A84" s="77" t="s">
        <v>78</v>
      </c>
      <c r="B84" s="96">
        <f>SUM(B12:B83)</f>
        <v>452991</v>
      </c>
      <c r="C84" s="96">
        <f>SUM(C12:C83)</f>
        <v>104101</v>
      </c>
      <c r="D84" s="96">
        <v>557092</v>
      </c>
      <c r="E84" s="96">
        <f>SUM(E12:E83)</f>
        <v>122565</v>
      </c>
      <c r="F84" s="96">
        <f>SUM(F12:F83)</f>
        <v>6693</v>
      </c>
      <c r="G84" s="96">
        <v>129258</v>
      </c>
      <c r="H84" s="96">
        <f>SUM(H12:H83)</f>
        <v>172326</v>
      </c>
      <c r="I84" s="96">
        <f>SUM(I12:I83)</f>
        <v>24070</v>
      </c>
      <c r="J84" s="96">
        <v>196396</v>
      </c>
      <c r="K84" s="96">
        <f>SUM(K12:K83)</f>
        <v>56742</v>
      </c>
      <c r="L84" s="96">
        <f>SUM(L12:L83)</f>
        <v>8656</v>
      </c>
      <c r="M84" s="96">
        <v>65398</v>
      </c>
      <c r="N84" s="96">
        <v>501599</v>
      </c>
      <c r="O84" s="96">
        <f>SUM(O12:O83)</f>
        <v>122195</v>
      </c>
      <c r="P84" s="96">
        <v>623794</v>
      </c>
      <c r="Q84" s="96">
        <v>469448</v>
      </c>
      <c r="R84" s="96">
        <f>SUM(R12:R83)</f>
        <v>118031</v>
      </c>
      <c r="S84" s="96">
        <v>587479</v>
      </c>
      <c r="T84" s="77" t="s">
        <v>151</v>
      </c>
      <c r="U84" s="5"/>
      <c r="V84" s="5"/>
      <c r="W84" s="5"/>
      <c r="X84" s="5"/>
      <c r="Y84" s="5"/>
    </row>
  </sheetData>
  <mergeCells count="18">
    <mergeCell ref="T13:Y13"/>
    <mergeCell ref="T14:Y14"/>
    <mergeCell ref="T15:Y15"/>
    <mergeCell ref="T16:Y16"/>
    <mergeCell ref="T17:Y17"/>
    <mergeCell ref="A1:T1"/>
    <mergeCell ref="A2:T2"/>
    <mergeCell ref="A3:T3"/>
    <mergeCell ref="N5:P10"/>
    <mergeCell ref="Q5:S10"/>
    <mergeCell ref="A5:A11"/>
    <mergeCell ref="T5:Y11"/>
    <mergeCell ref="A4:T4"/>
    <mergeCell ref="T12:Y12"/>
    <mergeCell ref="B5:D10"/>
    <mergeCell ref="E5:G10"/>
    <mergeCell ref="H5:J10"/>
    <mergeCell ref="K5:M10"/>
  </mergeCells>
  <pageMargins left="0.7" right="0.7" top="0.75" bottom="0.75" header="0.3" footer="0.3"/>
  <ignoredErrors>
    <ignoredError sqref="P32:P84 J68:J77 S70:S74 J79:J84" formulaRange="1"/>
    <ignoredError sqref="J78" formula="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opLeftCell="A34" zoomScale="60" zoomScaleNormal="60" workbookViewId="0">
      <selection activeCell="A84" sqref="A84"/>
    </sheetView>
  </sheetViews>
  <sheetFormatPr defaultRowHeight="15" x14ac:dyDescent="0.25"/>
  <cols>
    <col min="1" max="1" width="43" bestFit="1" customWidth="1"/>
    <col min="5" max="5" width="19.85546875" customWidth="1"/>
    <col min="9" max="9" width="18.28515625" customWidth="1"/>
    <col min="13" max="13" width="19.140625" customWidth="1"/>
    <col min="14" max="14" width="76.85546875" bestFit="1" customWidth="1"/>
  </cols>
  <sheetData>
    <row r="1" spans="1:26" x14ac:dyDescent="0.25">
      <c r="A1" s="133" t="s">
        <v>353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33" t="s">
        <v>354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33" t="s">
        <v>355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33" t="s">
        <v>362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5">
      <c r="A5" s="131" t="s">
        <v>4</v>
      </c>
      <c r="B5" s="131" t="s">
        <v>361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26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26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26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26" x14ac:dyDescent="0.25">
      <c r="A9" s="131"/>
      <c r="B9" s="131" t="s">
        <v>356</v>
      </c>
      <c r="C9" s="131"/>
      <c r="D9" s="131"/>
      <c r="E9" s="134" t="s">
        <v>360</v>
      </c>
      <c r="F9" s="131" t="s">
        <v>357</v>
      </c>
      <c r="G9" s="131"/>
      <c r="H9" s="131"/>
      <c r="I9" s="131" t="s">
        <v>359</v>
      </c>
      <c r="J9" s="131" t="s">
        <v>358</v>
      </c>
      <c r="K9" s="131"/>
      <c r="L9" s="131"/>
      <c r="M9" s="131" t="s">
        <v>360</v>
      </c>
      <c r="N9" s="132" t="s">
        <v>5</v>
      </c>
    </row>
    <row r="10" spans="1:26" x14ac:dyDescent="0.25">
      <c r="A10" s="131"/>
      <c r="B10" s="131"/>
      <c r="C10" s="131"/>
      <c r="D10" s="131"/>
      <c r="E10" s="134"/>
      <c r="F10" s="131"/>
      <c r="G10" s="131"/>
      <c r="H10" s="131"/>
      <c r="I10" s="131"/>
      <c r="J10" s="131"/>
      <c r="K10" s="131"/>
      <c r="L10" s="131"/>
      <c r="M10" s="131"/>
      <c r="N10" s="132"/>
    </row>
    <row r="11" spans="1:26" ht="30" customHeight="1" x14ac:dyDescent="0.25">
      <c r="A11" s="131"/>
      <c r="B11" s="11" t="s">
        <v>382</v>
      </c>
      <c r="C11" s="11" t="s">
        <v>383</v>
      </c>
      <c r="D11" s="11" t="s">
        <v>384</v>
      </c>
      <c r="E11" s="134"/>
      <c r="F11" s="11" t="s">
        <v>382</v>
      </c>
      <c r="G11" s="11" t="s">
        <v>383</v>
      </c>
      <c r="H11" s="11" t="s">
        <v>384</v>
      </c>
      <c r="I11" s="131"/>
      <c r="J11" s="11" t="s">
        <v>382</v>
      </c>
      <c r="K11" s="11" t="s">
        <v>383</v>
      </c>
      <c r="L11" s="11" t="s">
        <v>384</v>
      </c>
      <c r="M11" s="131"/>
      <c r="N11" s="132"/>
    </row>
    <row r="12" spans="1:26" x14ac:dyDescent="0.25">
      <c r="A12" s="8" t="s">
        <v>6</v>
      </c>
      <c r="B12" s="95">
        <v>89</v>
      </c>
      <c r="C12" s="95">
        <v>15</v>
      </c>
      <c r="D12" s="95">
        <f t="shared" ref="D12:D29" si="0">SUM(B12:C12)</f>
        <v>104</v>
      </c>
      <c r="E12" s="15">
        <f>D12/$D$84*100</f>
        <v>0.23660561938346034</v>
      </c>
      <c r="F12" s="95">
        <v>40</v>
      </c>
      <c r="G12" s="95">
        <v>3</v>
      </c>
      <c r="H12" s="95">
        <f t="shared" ref="H12:H29" si="1">SUM(F12:G12)</f>
        <v>43</v>
      </c>
      <c r="I12" s="15">
        <f>H12/$H$84*100</f>
        <v>5.0408543662004854E-2</v>
      </c>
      <c r="J12" s="95">
        <v>129</v>
      </c>
      <c r="K12" s="95">
        <v>18</v>
      </c>
      <c r="L12" s="95">
        <f t="shared" ref="L12:L29" si="2">SUM(J12:K12)</f>
        <v>147</v>
      </c>
      <c r="M12" s="15">
        <f>L12/$L$84*100</f>
        <v>0.11372603629949403</v>
      </c>
      <c r="N12" s="6" t="s">
        <v>79</v>
      </c>
      <c r="O12" s="3"/>
      <c r="P12" s="3"/>
      <c r="Q12" s="3"/>
      <c r="R12" s="3"/>
      <c r="S12" s="3"/>
    </row>
    <row r="13" spans="1:26" x14ac:dyDescent="0.25">
      <c r="A13" s="5" t="s">
        <v>7</v>
      </c>
      <c r="B13" s="95">
        <v>613</v>
      </c>
      <c r="C13" s="95">
        <v>94</v>
      </c>
      <c r="D13" s="95">
        <f t="shared" si="0"/>
        <v>707</v>
      </c>
      <c r="E13" s="15">
        <f t="shared" ref="E13:E76" si="3">D13/$D$84*100</f>
        <v>1.6084632010010238</v>
      </c>
      <c r="F13" s="95">
        <v>574</v>
      </c>
      <c r="G13" s="95">
        <v>35</v>
      </c>
      <c r="H13" s="95">
        <f t="shared" si="1"/>
        <v>609</v>
      </c>
      <c r="I13" s="15">
        <f t="shared" ref="I13:I76" si="4">H13/$H$84*100</f>
        <v>0.71392565325955715</v>
      </c>
      <c r="J13" s="95">
        <v>1187</v>
      </c>
      <c r="K13" s="95">
        <v>129</v>
      </c>
      <c r="L13" s="95">
        <f t="shared" si="2"/>
        <v>1316</v>
      </c>
      <c r="M13" s="15">
        <f t="shared" ref="M13:M76" si="5">L13/$L$84*100</f>
        <v>1.0181188011573752</v>
      </c>
      <c r="N13" s="6" t="s">
        <v>80</v>
      </c>
      <c r="O13" s="3"/>
      <c r="P13" s="3"/>
      <c r="Q13" s="3"/>
      <c r="R13" s="3"/>
      <c r="S13" s="3"/>
    </row>
    <row r="14" spans="1:26" x14ac:dyDescent="0.25">
      <c r="A14" s="5" t="s">
        <v>8</v>
      </c>
      <c r="B14" s="95">
        <v>25</v>
      </c>
      <c r="C14" s="95">
        <v>13</v>
      </c>
      <c r="D14" s="95">
        <f t="shared" si="0"/>
        <v>38</v>
      </c>
      <c r="E14" s="15">
        <f t="shared" si="3"/>
        <v>8.6452053236264356E-2</v>
      </c>
      <c r="F14" s="95">
        <v>65</v>
      </c>
      <c r="G14" s="95">
        <v>7</v>
      </c>
      <c r="H14" s="95">
        <f t="shared" si="1"/>
        <v>72</v>
      </c>
      <c r="I14" s="15">
        <f t="shared" si="4"/>
        <v>8.440500334103139E-2</v>
      </c>
      <c r="J14" s="95">
        <v>90</v>
      </c>
      <c r="K14" s="95">
        <v>20</v>
      </c>
      <c r="L14" s="95">
        <f t="shared" si="2"/>
        <v>110</v>
      </c>
      <c r="M14" s="15">
        <f t="shared" si="5"/>
        <v>8.5101115598260835E-2</v>
      </c>
      <c r="N14" s="6" t="s">
        <v>81</v>
      </c>
      <c r="O14" s="3"/>
      <c r="P14" s="3"/>
      <c r="Q14" s="3"/>
      <c r="R14" s="3"/>
      <c r="S14" s="3"/>
    </row>
    <row r="15" spans="1:26" x14ac:dyDescent="0.25">
      <c r="A15" s="5" t="s">
        <v>9</v>
      </c>
      <c r="B15" s="95">
        <v>315</v>
      </c>
      <c r="C15" s="95">
        <v>40</v>
      </c>
      <c r="D15" s="95">
        <f t="shared" si="0"/>
        <v>355</v>
      </c>
      <c r="E15" s="15">
        <f t="shared" si="3"/>
        <v>0.80764418154931172</v>
      </c>
      <c r="F15" s="95">
        <v>538</v>
      </c>
      <c r="G15" s="95">
        <v>11</v>
      </c>
      <c r="H15" s="95">
        <f t="shared" si="1"/>
        <v>549</v>
      </c>
      <c r="I15" s="15">
        <f t="shared" si="4"/>
        <v>0.64358815047536422</v>
      </c>
      <c r="J15" s="95">
        <v>853</v>
      </c>
      <c r="K15" s="95">
        <v>51</v>
      </c>
      <c r="L15" s="95">
        <f t="shared" si="2"/>
        <v>904</v>
      </c>
      <c r="M15" s="15">
        <f t="shared" si="5"/>
        <v>0.69937644091661644</v>
      </c>
      <c r="N15" s="6" t="s">
        <v>82</v>
      </c>
      <c r="O15" s="3"/>
      <c r="P15" s="3"/>
      <c r="Q15" s="3"/>
      <c r="R15" s="3"/>
      <c r="S15" s="3"/>
    </row>
    <row r="16" spans="1:26" x14ac:dyDescent="0.25">
      <c r="A16" s="5" t="s">
        <v>10</v>
      </c>
      <c r="B16" s="95">
        <v>68</v>
      </c>
      <c r="C16" s="95">
        <v>10</v>
      </c>
      <c r="D16" s="95">
        <f t="shared" si="0"/>
        <v>78</v>
      </c>
      <c r="E16" s="15">
        <f t="shared" si="3"/>
        <v>0.17745421453759527</v>
      </c>
      <c r="F16" s="95">
        <v>12</v>
      </c>
      <c r="G16" s="95">
        <v>0</v>
      </c>
      <c r="H16" s="95">
        <f t="shared" si="1"/>
        <v>12</v>
      </c>
      <c r="I16" s="15">
        <f t="shared" si="4"/>
        <v>1.4067500556838565E-2</v>
      </c>
      <c r="J16" s="95">
        <v>80</v>
      </c>
      <c r="K16" s="95">
        <v>10</v>
      </c>
      <c r="L16" s="95">
        <f t="shared" si="2"/>
        <v>90</v>
      </c>
      <c r="M16" s="15">
        <f t="shared" si="5"/>
        <v>6.9628185489486155E-2</v>
      </c>
      <c r="N16" s="6" t="s">
        <v>83</v>
      </c>
      <c r="O16" s="3"/>
      <c r="P16" s="3"/>
      <c r="Q16" s="3"/>
      <c r="R16" s="3"/>
      <c r="S16" s="3"/>
    </row>
    <row r="17" spans="1:19" x14ac:dyDescent="0.25">
      <c r="A17" s="5" t="s">
        <v>11</v>
      </c>
      <c r="B17" s="95">
        <v>16</v>
      </c>
      <c r="C17" s="95">
        <v>1</v>
      </c>
      <c r="D17" s="95">
        <f t="shared" si="0"/>
        <v>17</v>
      </c>
      <c r="E17" s="15">
        <f t="shared" si="3"/>
        <v>3.8675918553065639E-2</v>
      </c>
      <c r="F17" s="95">
        <v>5</v>
      </c>
      <c r="G17" s="95">
        <v>1</v>
      </c>
      <c r="H17" s="95">
        <f t="shared" si="1"/>
        <v>6</v>
      </c>
      <c r="I17" s="15">
        <f t="shared" si="4"/>
        <v>7.0337502784192825E-3</v>
      </c>
      <c r="J17" s="95">
        <v>21</v>
      </c>
      <c r="K17" s="95">
        <v>2</v>
      </c>
      <c r="L17" s="95">
        <f t="shared" si="2"/>
        <v>23</v>
      </c>
      <c r="M17" s="15">
        <f t="shared" si="5"/>
        <v>1.7793869625090903E-2</v>
      </c>
      <c r="N17" s="6" t="s">
        <v>84</v>
      </c>
      <c r="O17" s="3"/>
      <c r="P17" s="3"/>
      <c r="Q17" s="3"/>
      <c r="R17" s="3"/>
      <c r="S17" s="3"/>
    </row>
    <row r="18" spans="1:19" x14ac:dyDescent="0.25">
      <c r="A18" s="5" t="s">
        <v>12</v>
      </c>
      <c r="B18" s="95">
        <v>88</v>
      </c>
      <c r="C18" s="95">
        <v>308</v>
      </c>
      <c r="D18" s="95">
        <f t="shared" si="0"/>
        <v>396</v>
      </c>
      <c r="E18" s="15">
        <f t="shared" si="3"/>
        <v>0.90092139688317596</v>
      </c>
      <c r="F18" s="95">
        <v>43</v>
      </c>
      <c r="G18" s="95">
        <v>30</v>
      </c>
      <c r="H18" s="95">
        <f t="shared" si="1"/>
        <v>73</v>
      </c>
      <c r="I18" s="15">
        <f t="shared" si="4"/>
        <v>8.5577295054101263E-2</v>
      </c>
      <c r="J18" s="95">
        <v>131</v>
      </c>
      <c r="K18" s="95">
        <v>338</v>
      </c>
      <c r="L18" s="95">
        <f t="shared" si="2"/>
        <v>469</v>
      </c>
      <c r="M18" s="15">
        <f t="shared" si="5"/>
        <v>0.36284021105076669</v>
      </c>
      <c r="N18" s="5" t="s">
        <v>85</v>
      </c>
    </row>
    <row r="19" spans="1:19" x14ac:dyDescent="0.25">
      <c r="A19" s="5" t="s">
        <v>13</v>
      </c>
      <c r="B19" s="95">
        <v>359</v>
      </c>
      <c r="C19" s="95">
        <v>157</v>
      </c>
      <c r="D19" s="95">
        <f t="shared" si="0"/>
        <v>516</v>
      </c>
      <c r="E19" s="15">
        <f t="shared" si="3"/>
        <v>1.1739278807871687</v>
      </c>
      <c r="F19" s="95">
        <v>172</v>
      </c>
      <c r="G19" s="95">
        <v>37</v>
      </c>
      <c r="H19" s="95">
        <f t="shared" si="1"/>
        <v>209</v>
      </c>
      <c r="I19" s="15">
        <f t="shared" si="4"/>
        <v>0.24500896803160499</v>
      </c>
      <c r="J19" s="95">
        <v>531</v>
      </c>
      <c r="K19" s="95">
        <v>194</v>
      </c>
      <c r="L19" s="95">
        <f t="shared" si="2"/>
        <v>725</v>
      </c>
      <c r="M19" s="15">
        <f t="shared" si="5"/>
        <v>0.56089371644308283</v>
      </c>
      <c r="N19" s="5" t="s">
        <v>86</v>
      </c>
    </row>
    <row r="20" spans="1:19" x14ac:dyDescent="0.25">
      <c r="A20" s="5" t="s">
        <v>14</v>
      </c>
      <c r="B20" s="95">
        <v>212</v>
      </c>
      <c r="C20" s="95">
        <v>44</v>
      </c>
      <c r="D20" s="95">
        <f t="shared" si="0"/>
        <v>256</v>
      </c>
      <c r="E20" s="15">
        <f t="shared" si="3"/>
        <v>0.58241383232851773</v>
      </c>
      <c r="F20" s="95">
        <v>300</v>
      </c>
      <c r="G20" s="95">
        <v>27</v>
      </c>
      <c r="H20" s="95">
        <f t="shared" si="1"/>
        <v>327</v>
      </c>
      <c r="I20" s="15">
        <f t="shared" si="4"/>
        <v>0.38333939017385088</v>
      </c>
      <c r="J20" s="95">
        <v>512</v>
      </c>
      <c r="K20" s="95">
        <v>71</v>
      </c>
      <c r="L20" s="95">
        <f t="shared" si="2"/>
        <v>583</v>
      </c>
      <c r="M20" s="15">
        <f t="shared" si="5"/>
        <v>0.45103591267078252</v>
      </c>
      <c r="N20" s="5" t="s">
        <v>87</v>
      </c>
    </row>
    <row r="21" spans="1:19" x14ac:dyDescent="0.25">
      <c r="A21" s="5" t="s">
        <v>15</v>
      </c>
      <c r="B21" s="95">
        <v>78</v>
      </c>
      <c r="C21" s="95">
        <v>53</v>
      </c>
      <c r="D21" s="95">
        <f t="shared" si="0"/>
        <v>131</v>
      </c>
      <c r="E21" s="15">
        <f t="shared" si="3"/>
        <v>0.29803207826185873</v>
      </c>
      <c r="F21" s="95">
        <v>205</v>
      </c>
      <c r="G21" s="95">
        <v>123</v>
      </c>
      <c r="H21" s="95">
        <f t="shared" si="1"/>
        <v>328</v>
      </c>
      <c r="I21" s="15">
        <f t="shared" si="4"/>
        <v>0.3845116818869207</v>
      </c>
      <c r="J21" s="95">
        <v>283</v>
      </c>
      <c r="K21" s="95">
        <v>176</v>
      </c>
      <c r="L21" s="95">
        <f t="shared" si="2"/>
        <v>459</v>
      </c>
      <c r="M21" s="15">
        <f t="shared" si="5"/>
        <v>0.35510374599637934</v>
      </c>
      <c r="N21" s="5" t="s">
        <v>88</v>
      </c>
    </row>
    <row r="22" spans="1:19" x14ac:dyDescent="0.25">
      <c r="A22" s="5" t="s">
        <v>16</v>
      </c>
      <c r="B22" s="95">
        <v>120</v>
      </c>
      <c r="C22" s="95">
        <v>90</v>
      </c>
      <c r="D22" s="95">
        <f t="shared" si="0"/>
        <v>210</v>
      </c>
      <c r="E22" s="15">
        <f t="shared" si="3"/>
        <v>0.47776134683198723</v>
      </c>
      <c r="F22" s="95">
        <v>435</v>
      </c>
      <c r="G22" s="95">
        <v>100</v>
      </c>
      <c r="H22" s="95">
        <f t="shared" si="1"/>
        <v>535</v>
      </c>
      <c r="I22" s="15">
        <f t="shared" si="4"/>
        <v>0.62717606649238589</v>
      </c>
      <c r="J22" s="95">
        <v>555</v>
      </c>
      <c r="K22" s="95">
        <v>190</v>
      </c>
      <c r="L22" s="95">
        <f t="shared" si="2"/>
        <v>745</v>
      </c>
      <c r="M22" s="15">
        <f t="shared" si="5"/>
        <v>0.57636664655185743</v>
      </c>
      <c r="N22" s="5" t="s">
        <v>89</v>
      </c>
    </row>
    <row r="23" spans="1:19" x14ac:dyDescent="0.25">
      <c r="A23" s="5" t="s">
        <v>17</v>
      </c>
      <c r="B23" s="95">
        <v>8</v>
      </c>
      <c r="C23" s="95">
        <v>6</v>
      </c>
      <c r="D23" s="95">
        <f t="shared" si="0"/>
        <v>14</v>
      </c>
      <c r="E23" s="15">
        <f t="shared" si="3"/>
        <v>3.1850756455465819E-2</v>
      </c>
      <c r="F23" s="95">
        <v>34</v>
      </c>
      <c r="G23" s="95">
        <v>11</v>
      </c>
      <c r="H23" s="95">
        <f t="shared" si="1"/>
        <v>45</v>
      </c>
      <c r="I23" s="15">
        <f t="shared" si="4"/>
        <v>5.2753127088144613E-2</v>
      </c>
      <c r="J23" s="95">
        <v>42</v>
      </c>
      <c r="K23" s="95">
        <v>17</v>
      </c>
      <c r="L23" s="95">
        <f t="shared" si="2"/>
        <v>59</v>
      </c>
      <c r="M23" s="15">
        <f t="shared" si="5"/>
        <v>4.5645143820885359E-2</v>
      </c>
      <c r="N23" s="5" t="s">
        <v>90</v>
      </c>
    </row>
    <row r="24" spans="1:19" x14ac:dyDescent="0.25">
      <c r="A24" s="5" t="s">
        <v>18</v>
      </c>
      <c r="B24" s="95">
        <v>2251</v>
      </c>
      <c r="C24" s="95">
        <v>354</v>
      </c>
      <c r="D24" s="95">
        <f t="shared" si="0"/>
        <v>2605</v>
      </c>
      <c r="E24" s="15">
        <f t="shared" si="3"/>
        <v>5.9265157547491754</v>
      </c>
      <c r="F24" s="95">
        <v>7859</v>
      </c>
      <c r="G24" s="95">
        <v>440</v>
      </c>
      <c r="H24" s="95">
        <f t="shared" si="1"/>
        <v>8299</v>
      </c>
      <c r="I24" s="15">
        <f t="shared" si="4"/>
        <v>9.7288489267669362</v>
      </c>
      <c r="J24" s="95">
        <v>10110</v>
      </c>
      <c r="K24" s="95">
        <v>794</v>
      </c>
      <c r="L24" s="95">
        <f t="shared" si="2"/>
        <v>10904</v>
      </c>
      <c r="M24" s="15">
        <f t="shared" si="5"/>
        <v>8.4358414953039649</v>
      </c>
      <c r="N24" s="5" t="s">
        <v>91</v>
      </c>
    </row>
    <row r="25" spans="1:19" x14ac:dyDescent="0.25">
      <c r="A25" s="5" t="s">
        <v>19</v>
      </c>
      <c r="B25" s="95">
        <v>6</v>
      </c>
      <c r="C25" s="95">
        <v>1</v>
      </c>
      <c r="D25" s="95">
        <f t="shared" si="0"/>
        <v>7</v>
      </c>
      <c r="E25" s="15">
        <f t="shared" si="3"/>
        <v>1.5925378227732909E-2</v>
      </c>
      <c r="F25" s="95">
        <v>285</v>
      </c>
      <c r="G25" s="95">
        <v>33</v>
      </c>
      <c r="H25" s="95">
        <f t="shared" si="1"/>
        <v>318</v>
      </c>
      <c r="I25" s="15">
        <f t="shared" si="4"/>
        <v>0.37278876475622191</v>
      </c>
      <c r="J25" s="95">
        <v>291</v>
      </c>
      <c r="K25" s="95">
        <v>34</v>
      </c>
      <c r="L25" s="95">
        <f t="shared" si="2"/>
        <v>325</v>
      </c>
      <c r="M25" s="15">
        <f t="shared" si="5"/>
        <v>0.25143511426758886</v>
      </c>
      <c r="N25" s="5" t="s">
        <v>92</v>
      </c>
    </row>
    <row r="26" spans="1:19" x14ac:dyDescent="0.25">
      <c r="A26" s="5" t="s">
        <v>20</v>
      </c>
      <c r="B26" s="95">
        <v>88</v>
      </c>
      <c r="C26" s="95">
        <v>10</v>
      </c>
      <c r="D26" s="95">
        <f t="shared" si="0"/>
        <v>98</v>
      </c>
      <c r="E26" s="15">
        <f t="shared" si="3"/>
        <v>0.22295529518826071</v>
      </c>
      <c r="F26" s="95">
        <v>192</v>
      </c>
      <c r="G26" s="95">
        <v>31</v>
      </c>
      <c r="H26" s="95">
        <f t="shared" si="1"/>
        <v>223</v>
      </c>
      <c r="I26" s="15">
        <f t="shared" si="4"/>
        <v>0.26142105201458332</v>
      </c>
      <c r="J26" s="95">
        <v>280</v>
      </c>
      <c r="K26" s="95">
        <v>41</v>
      </c>
      <c r="L26" s="95">
        <f t="shared" si="2"/>
        <v>321</v>
      </c>
      <c r="M26" s="15">
        <f t="shared" si="5"/>
        <v>0.24834052824583391</v>
      </c>
      <c r="N26" s="5" t="s">
        <v>93</v>
      </c>
    </row>
    <row r="27" spans="1:19" x14ac:dyDescent="0.25">
      <c r="A27" s="5" t="s">
        <v>21</v>
      </c>
      <c r="B27" s="95">
        <v>171</v>
      </c>
      <c r="C27" s="95">
        <v>37</v>
      </c>
      <c r="D27" s="95">
        <f t="shared" si="0"/>
        <v>208</v>
      </c>
      <c r="E27" s="15">
        <f t="shared" si="3"/>
        <v>0.47321123876692067</v>
      </c>
      <c r="F27" s="95">
        <v>135</v>
      </c>
      <c r="G27" s="95">
        <v>10</v>
      </c>
      <c r="H27" s="95">
        <f t="shared" si="1"/>
        <v>145</v>
      </c>
      <c r="I27" s="15">
        <f t="shared" si="4"/>
        <v>0.16998229839513262</v>
      </c>
      <c r="J27" s="95">
        <v>306</v>
      </c>
      <c r="K27" s="95">
        <v>47</v>
      </c>
      <c r="L27" s="95">
        <f t="shared" si="2"/>
        <v>353</v>
      </c>
      <c r="M27" s="15">
        <f t="shared" si="5"/>
        <v>0.27309721641987345</v>
      </c>
      <c r="N27" s="5" t="s">
        <v>94</v>
      </c>
    </row>
    <row r="28" spans="1:19" x14ac:dyDescent="0.25">
      <c r="A28" s="5" t="s">
        <v>22</v>
      </c>
      <c r="B28" s="95">
        <v>938</v>
      </c>
      <c r="C28" s="95">
        <v>70</v>
      </c>
      <c r="D28" s="95">
        <f t="shared" si="0"/>
        <v>1008</v>
      </c>
      <c r="E28" s="15">
        <f t="shared" si="3"/>
        <v>2.2932544647935389</v>
      </c>
      <c r="F28" s="95">
        <v>377</v>
      </c>
      <c r="G28" s="95">
        <v>35</v>
      </c>
      <c r="H28" s="95">
        <f t="shared" si="1"/>
        <v>412</v>
      </c>
      <c r="I28" s="15">
        <f t="shared" si="4"/>
        <v>0.48298418578479069</v>
      </c>
      <c r="J28" s="95">
        <v>1315</v>
      </c>
      <c r="K28" s="95">
        <v>105</v>
      </c>
      <c r="L28" s="95">
        <f t="shared" si="2"/>
        <v>1420</v>
      </c>
      <c r="M28" s="15">
        <f t="shared" si="5"/>
        <v>1.0985780377230037</v>
      </c>
      <c r="N28" s="5" t="s">
        <v>95</v>
      </c>
    </row>
    <row r="29" spans="1:19" x14ac:dyDescent="0.25">
      <c r="A29" s="5" t="s">
        <v>23</v>
      </c>
      <c r="B29" s="95">
        <v>254</v>
      </c>
      <c r="C29" s="95">
        <v>23</v>
      </c>
      <c r="D29" s="95">
        <f t="shared" si="0"/>
        <v>277</v>
      </c>
      <c r="E29" s="15">
        <f t="shared" si="3"/>
        <v>0.63018996701171659</v>
      </c>
      <c r="F29" s="95">
        <v>312</v>
      </c>
      <c r="G29" s="95">
        <v>665</v>
      </c>
      <c r="H29" s="95">
        <f t="shared" si="1"/>
        <v>977</v>
      </c>
      <c r="I29" s="15">
        <f t="shared" si="4"/>
        <v>1.1453290036692729</v>
      </c>
      <c r="J29" s="95">
        <v>566</v>
      </c>
      <c r="K29" s="95">
        <v>688</v>
      </c>
      <c r="L29" s="95">
        <f t="shared" si="2"/>
        <v>1254</v>
      </c>
      <c r="M29" s="15">
        <f t="shared" si="5"/>
        <v>0.97015271782017365</v>
      </c>
      <c r="N29" s="5" t="s">
        <v>96</v>
      </c>
    </row>
    <row r="30" spans="1:19" x14ac:dyDescent="0.25">
      <c r="A30" s="5" t="s">
        <v>24</v>
      </c>
      <c r="B30" s="95">
        <v>3</v>
      </c>
      <c r="C30" s="95">
        <v>0</v>
      </c>
      <c r="D30" s="95">
        <v>3</v>
      </c>
      <c r="E30" s="15">
        <f t="shared" si="3"/>
        <v>6.8251620975998181E-3</v>
      </c>
      <c r="F30" s="95">
        <v>9</v>
      </c>
      <c r="G30" s="95">
        <v>0</v>
      </c>
      <c r="H30" s="95">
        <v>9</v>
      </c>
      <c r="I30" s="15">
        <f t="shared" si="4"/>
        <v>1.0550625417628924E-2</v>
      </c>
      <c r="J30" s="95">
        <v>12</v>
      </c>
      <c r="K30" s="95">
        <v>0</v>
      </c>
      <c r="L30" s="95">
        <v>12</v>
      </c>
      <c r="M30" s="15">
        <f t="shared" si="5"/>
        <v>9.2837580652648192E-3</v>
      </c>
      <c r="N30" s="5" t="s">
        <v>97</v>
      </c>
    </row>
    <row r="31" spans="1:19" x14ac:dyDescent="0.25">
      <c r="A31" s="5" t="s">
        <v>25</v>
      </c>
      <c r="B31" s="95">
        <v>89</v>
      </c>
      <c r="C31" s="95">
        <v>0</v>
      </c>
      <c r="D31" s="95">
        <v>89</v>
      </c>
      <c r="E31" s="15">
        <f t="shared" si="3"/>
        <v>0.20247980889546127</v>
      </c>
      <c r="F31" s="95">
        <v>70</v>
      </c>
      <c r="G31" s="95">
        <v>0</v>
      </c>
      <c r="H31" s="95">
        <v>70</v>
      </c>
      <c r="I31" s="15">
        <f t="shared" si="4"/>
        <v>8.2060419914891616E-2</v>
      </c>
      <c r="J31" s="95">
        <v>159</v>
      </c>
      <c r="K31" s="95">
        <v>0</v>
      </c>
      <c r="L31" s="95">
        <v>159</v>
      </c>
      <c r="M31" s="15">
        <f t="shared" si="5"/>
        <v>0.12300979436475885</v>
      </c>
      <c r="N31" s="5" t="s">
        <v>98</v>
      </c>
    </row>
    <row r="32" spans="1:19" x14ac:dyDescent="0.25">
      <c r="A32" s="5" t="s">
        <v>26</v>
      </c>
      <c r="B32" s="95">
        <v>16</v>
      </c>
      <c r="C32" s="95">
        <v>0</v>
      </c>
      <c r="D32" s="95">
        <v>16</v>
      </c>
      <c r="E32" s="15">
        <f t="shared" si="3"/>
        <v>3.6400864520532358E-2</v>
      </c>
      <c r="F32" s="95">
        <v>68</v>
      </c>
      <c r="G32" s="95">
        <v>0</v>
      </c>
      <c r="H32" s="95">
        <v>68</v>
      </c>
      <c r="I32" s="15">
        <f t="shared" si="4"/>
        <v>7.9715836488751857E-2</v>
      </c>
      <c r="J32" s="95">
        <v>84</v>
      </c>
      <c r="K32" s="95">
        <v>0</v>
      </c>
      <c r="L32" s="95">
        <v>84</v>
      </c>
      <c r="M32" s="15">
        <f t="shared" si="5"/>
        <v>6.4986306456853729E-2</v>
      </c>
      <c r="N32" s="5" t="s">
        <v>99</v>
      </c>
    </row>
    <row r="33" spans="1:14" x14ac:dyDescent="0.25">
      <c r="A33" s="5" t="s">
        <v>27</v>
      </c>
      <c r="B33" s="95">
        <v>2</v>
      </c>
      <c r="C33" s="95">
        <v>0</v>
      </c>
      <c r="D33" s="95">
        <v>2</v>
      </c>
      <c r="E33" s="15">
        <f t="shared" si="3"/>
        <v>4.5501080650665448E-3</v>
      </c>
      <c r="F33" s="95">
        <v>1</v>
      </c>
      <c r="G33" s="95">
        <v>0</v>
      </c>
      <c r="H33" s="95">
        <v>1</v>
      </c>
      <c r="I33" s="15">
        <f t="shared" si="4"/>
        <v>1.1722917130698803E-3</v>
      </c>
      <c r="J33" s="95">
        <v>3</v>
      </c>
      <c r="K33" s="95">
        <v>0</v>
      </c>
      <c r="L33" s="95">
        <v>3</v>
      </c>
      <c r="M33" s="15">
        <f t="shared" si="5"/>
        <v>2.3209395163162048E-3</v>
      </c>
      <c r="N33" s="5" t="s">
        <v>100</v>
      </c>
    </row>
    <row r="34" spans="1:14" x14ac:dyDescent="0.25">
      <c r="A34" s="5" t="s">
        <v>28</v>
      </c>
      <c r="B34" s="95">
        <v>0</v>
      </c>
      <c r="C34" s="95">
        <v>0</v>
      </c>
      <c r="D34" s="95">
        <v>0</v>
      </c>
      <c r="E34" s="15">
        <f t="shared" si="3"/>
        <v>0</v>
      </c>
      <c r="F34" s="95">
        <v>0</v>
      </c>
      <c r="G34" s="95">
        <v>0</v>
      </c>
      <c r="H34" s="95">
        <v>0</v>
      </c>
      <c r="I34" s="15">
        <f t="shared" si="4"/>
        <v>0</v>
      </c>
      <c r="J34" s="95">
        <v>0</v>
      </c>
      <c r="K34" s="95">
        <v>0</v>
      </c>
      <c r="L34" s="95">
        <v>0</v>
      </c>
      <c r="M34" s="15">
        <f t="shared" si="5"/>
        <v>0</v>
      </c>
      <c r="N34" s="5" t="s">
        <v>101</v>
      </c>
    </row>
    <row r="35" spans="1:14" x14ac:dyDescent="0.25">
      <c r="A35" s="5" t="s">
        <v>29</v>
      </c>
      <c r="B35" s="95">
        <v>2</v>
      </c>
      <c r="C35" s="95">
        <v>0</v>
      </c>
      <c r="D35" s="95">
        <v>2</v>
      </c>
      <c r="E35" s="15">
        <f t="shared" si="3"/>
        <v>4.5501080650665448E-3</v>
      </c>
      <c r="F35" s="95">
        <v>1</v>
      </c>
      <c r="G35" s="95">
        <v>0</v>
      </c>
      <c r="H35" s="95">
        <v>1</v>
      </c>
      <c r="I35" s="15">
        <f t="shared" si="4"/>
        <v>1.1722917130698803E-3</v>
      </c>
      <c r="J35" s="95">
        <v>3</v>
      </c>
      <c r="K35" s="95">
        <v>0</v>
      </c>
      <c r="L35" s="95">
        <v>3</v>
      </c>
      <c r="M35" s="15">
        <f t="shared" si="5"/>
        <v>2.3209395163162048E-3</v>
      </c>
      <c r="N35" s="5" t="s">
        <v>102</v>
      </c>
    </row>
    <row r="36" spans="1:14" x14ac:dyDescent="0.25">
      <c r="A36" s="5" t="s">
        <v>30</v>
      </c>
      <c r="B36" s="95">
        <v>0</v>
      </c>
      <c r="C36" s="95">
        <v>10</v>
      </c>
      <c r="D36" s="95">
        <v>10</v>
      </c>
      <c r="E36" s="15">
        <f t="shared" si="3"/>
        <v>2.2750540325332726E-2</v>
      </c>
      <c r="F36" s="95">
        <v>378</v>
      </c>
      <c r="G36" s="95">
        <v>15</v>
      </c>
      <c r="H36" s="95">
        <f>SUM(F36:G36)</f>
        <v>393</v>
      </c>
      <c r="I36" s="15">
        <f t="shared" si="4"/>
        <v>0.46071064323646299</v>
      </c>
      <c r="J36" s="95">
        <v>378</v>
      </c>
      <c r="K36" s="95">
        <v>15</v>
      </c>
      <c r="L36" s="95">
        <f>SUM(J36:K36)</f>
        <v>393</v>
      </c>
      <c r="M36" s="15">
        <f t="shared" si="5"/>
        <v>0.3040430766374228</v>
      </c>
      <c r="N36" s="5" t="s">
        <v>103</v>
      </c>
    </row>
    <row r="37" spans="1:14" x14ac:dyDescent="0.25">
      <c r="A37" s="5" t="s">
        <v>31</v>
      </c>
      <c r="B37" s="95">
        <v>0</v>
      </c>
      <c r="C37" s="95">
        <v>0</v>
      </c>
      <c r="D37" s="95">
        <v>0</v>
      </c>
      <c r="E37" s="15">
        <f t="shared" si="3"/>
        <v>0</v>
      </c>
      <c r="F37" s="95">
        <v>171</v>
      </c>
      <c r="G37" s="95">
        <v>14</v>
      </c>
      <c r="H37" s="95">
        <f>SUM(F37:G37)</f>
        <v>185</v>
      </c>
      <c r="I37" s="15">
        <f t="shared" si="4"/>
        <v>0.21687396691792787</v>
      </c>
      <c r="J37" s="95">
        <v>171</v>
      </c>
      <c r="K37" s="95">
        <v>24</v>
      </c>
      <c r="L37" s="95">
        <f>SUM(J37:K37)</f>
        <v>195</v>
      </c>
      <c r="M37" s="15">
        <f t="shared" si="5"/>
        <v>0.15086106856055331</v>
      </c>
      <c r="N37" s="5" t="s">
        <v>104</v>
      </c>
    </row>
    <row r="38" spans="1:14" x14ac:dyDescent="0.25">
      <c r="A38" s="5" t="s">
        <v>32</v>
      </c>
      <c r="B38" s="95">
        <v>0</v>
      </c>
      <c r="C38" s="95">
        <v>0</v>
      </c>
      <c r="D38" s="95">
        <v>0</v>
      </c>
      <c r="E38" s="15">
        <f t="shared" si="3"/>
        <v>0</v>
      </c>
      <c r="F38" s="95">
        <v>36</v>
      </c>
      <c r="G38" s="95">
        <v>0</v>
      </c>
      <c r="H38" s="95">
        <v>36</v>
      </c>
      <c r="I38" s="15">
        <f t="shared" si="4"/>
        <v>4.2202501670515695E-2</v>
      </c>
      <c r="J38" s="95">
        <v>36</v>
      </c>
      <c r="K38" s="95">
        <v>0</v>
      </c>
      <c r="L38" s="95">
        <v>36</v>
      </c>
      <c r="M38" s="15">
        <f t="shared" si="5"/>
        <v>2.7851274195794459E-2</v>
      </c>
      <c r="N38" s="5" t="s">
        <v>105</v>
      </c>
    </row>
    <row r="39" spans="1:14" x14ac:dyDescent="0.25">
      <c r="A39" s="5" t="s">
        <v>33</v>
      </c>
      <c r="B39" s="95">
        <v>0</v>
      </c>
      <c r="C39" s="95">
        <v>0</v>
      </c>
      <c r="D39" s="95">
        <v>0</v>
      </c>
      <c r="E39" s="15">
        <f t="shared" si="3"/>
        <v>0</v>
      </c>
      <c r="F39" s="95">
        <v>1</v>
      </c>
      <c r="G39" s="95">
        <v>0</v>
      </c>
      <c r="H39" s="95">
        <v>1</v>
      </c>
      <c r="I39" s="15">
        <f t="shared" si="4"/>
        <v>1.1722917130698803E-3</v>
      </c>
      <c r="J39" s="95">
        <v>1</v>
      </c>
      <c r="K39" s="95">
        <v>0</v>
      </c>
      <c r="L39" s="95">
        <v>1</v>
      </c>
      <c r="M39" s="15">
        <f t="shared" si="5"/>
        <v>7.7364650543873493E-4</v>
      </c>
      <c r="N39" s="5" t="s">
        <v>106</v>
      </c>
    </row>
    <row r="40" spans="1:14" x14ac:dyDescent="0.25">
      <c r="A40" s="5" t="s">
        <v>34</v>
      </c>
      <c r="B40" s="95">
        <v>46</v>
      </c>
      <c r="C40" s="95">
        <v>0</v>
      </c>
      <c r="D40" s="95">
        <v>46</v>
      </c>
      <c r="E40" s="15">
        <f t="shared" si="3"/>
        <v>0.10465248549653054</v>
      </c>
      <c r="F40" s="95">
        <v>164</v>
      </c>
      <c r="G40" s="95">
        <v>0</v>
      </c>
      <c r="H40" s="95">
        <v>164</v>
      </c>
      <c r="I40" s="15">
        <f t="shared" si="4"/>
        <v>0.19225584094346035</v>
      </c>
      <c r="J40" s="95">
        <v>210</v>
      </c>
      <c r="K40" s="95">
        <v>0</v>
      </c>
      <c r="L40" s="95">
        <v>210</v>
      </c>
      <c r="M40" s="15">
        <f t="shared" si="5"/>
        <v>0.16246576614213434</v>
      </c>
      <c r="N40" s="5" t="s">
        <v>107</v>
      </c>
    </row>
    <row r="41" spans="1:14" x14ac:dyDescent="0.25">
      <c r="A41" s="5" t="s">
        <v>35</v>
      </c>
      <c r="B41" s="95">
        <v>0</v>
      </c>
      <c r="C41" s="95">
        <v>0</v>
      </c>
      <c r="D41" s="95">
        <v>0</v>
      </c>
      <c r="E41" s="15">
        <f t="shared" si="3"/>
        <v>0</v>
      </c>
      <c r="F41" s="95">
        <v>0</v>
      </c>
      <c r="G41" s="95">
        <v>0</v>
      </c>
      <c r="H41" s="95">
        <v>0</v>
      </c>
      <c r="I41" s="15">
        <f t="shared" si="4"/>
        <v>0</v>
      </c>
      <c r="J41" s="95">
        <v>0</v>
      </c>
      <c r="K41" s="95">
        <v>0</v>
      </c>
      <c r="L41" s="95">
        <v>0</v>
      </c>
      <c r="M41" s="15">
        <f t="shared" si="5"/>
        <v>0</v>
      </c>
      <c r="N41" s="5" t="s">
        <v>108</v>
      </c>
    </row>
    <row r="42" spans="1:14" x14ac:dyDescent="0.25">
      <c r="A42" s="5" t="s">
        <v>36</v>
      </c>
      <c r="B42" s="95">
        <v>0</v>
      </c>
      <c r="C42" s="95">
        <v>1</v>
      </c>
      <c r="D42" s="95">
        <v>1</v>
      </c>
      <c r="E42" s="15">
        <f t="shared" si="3"/>
        <v>2.2750540325332724E-3</v>
      </c>
      <c r="F42" s="95">
        <v>72</v>
      </c>
      <c r="G42" s="95">
        <v>116</v>
      </c>
      <c r="H42" s="95">
        <f>SUM(F42:G42)</f>
        <v>188</v>
      </c>
      <c r="I42" s="15">
        <f t="shared" si="4"/>
        <v>0.22039084205713752</v>
      </c>
      <c r="J42" s="95">
        <v>72</v>
      </c>
      <c r="K42" s="95">
        <v>117</v>
      </c>
      <c r="L42" s="95">
        <f>SUM(J42:K42)</f>
        <v>189</v>
      </c>
      <c r="M42" s="15">
        <f t="shared" si="5"/>
        <v>0.1462191895279209</v>
      </c>
      <c r="N42" s="5" t="s">
        <v>109</v>
      </c>
    </row>
    <row r="43" spans="1:14" x14ac:dyDescent="0.25">
      <c r="A43" s="5" t="s">
        <v>37</v>
      </c>
      <c r="B43" s="95">
        <v>4</v>
      </c>
      <c r="C43" s="95">
        <v>21</v>
      </c>
      <c r="D43" s="95">
        <v>25</v>
      </c>
      <c r="E43" s="15">
        <f t="shared" si="3"/>
        <v>5.6876350813331818E-2</v>
      </c>
      <c r="F43" s="95">
        <v>707</v>
      </c>
      <c r="G43" s="95">
        <v>162</v>
      </c>
      <c r="H43" s="95">
        <f>SUM(F43:G43)</f>
        <v>869</v>
      </c>
      <c r="I43" s="15">
        <f t="shared" si="4"/>
        <v>1.018721498657726</v>
      </c>
      <c r="J43" s="95">
        <v>711</v>
      </c>
      <c r="K43" s="95">
        <v>183</v>
      </c>
      <c r="L43" s="95">
        <f>SUM(J43:K43)</f>
        <v>894</v>
      </c>
      <c r="M43" s="15">
        <f t="shared" si="5"/>
        <v>0.69163997586222903</v>
      </c>
      <c r="N43" s="5" t="s">
        <v>110</v>
      </c>
    </row>
    <row r="44" spans="1:14" x14ac:dyDescent="0.25">
      <c r="A44" s="5" t="s">
        <v>38</v>
      </c>
      <c r="B44" s="95">
        <v>1</v>
      </c>
      <c r="C44" s="95">
        <v>2</v>
      </c>
      <c r="D44" s="95">
        <v>3</v>
      </c>
      <c r="E44" s="15">
        <f t="shared" si="3"/>
        <v>6.8251620975998181E-3</v>
      </c>
      <c r="F44" s="95">
        <v>12</v>
      </c>
      <c r="G44" s="95">
        <v>1</v>
      </c>
      <c r="H44" s="95">
        <f>SUM(F44:G44)</f>
        <v>13</v>
      </c>
      <c r="I44" s="15">
        <f t="shared" si="4"/>
        <v>1.5239792269908445E-2</v>
      </c>
      <c r="J44" s="95">
        <v>13</v>
      </c>
      <c r="K44" s="95">
        <v>3</v>
      </c>
      <c r="L44" s="95">
        <f>SUM(J44:K44)</f>
        <v>16</v>
      </c>
      <c r="M44" s="15">
        <f t="shared" si="5"/>
        <v>1.2378344087019759E-2</v>
      </c>
      <c r="N44" s="5" t="s">
        <v>111</v>
      </c>
    </row>
    <row r="45" spans="1:14" x14ac:dyDescent="0.25">
      <c r="A45" s="5" t="s">
        <v>39</v>
      </c>
      <c r="B45" s="95">
        <v>46</v>
      </c>
      <c r="C45" s="95">
        <v>0</v>
      </c>
      <c r="D45" s="95">
        <v>46</v>
      </c>
      <c r="E45" s="15">
        <f t="shared" si="3"/>
        <v>0.10465248549653054</v>
      </c>
      <c r="F45" s="95">
        <v>201</v>
      </c>
      <c r="G45" s="95">
        <v>1</v>
      </c>
      <c r="H45" s="95">
        <f>SUM(F45:G45)</f>
        <v>202</v>
      </c>
      <c r="I45" s="15">
        <f t="shared" si="4"/>
        <v>0.23680292604011582</v>
      </c>
      <c r="J45" s="95">
        <v>247</v>
      </c>
      <c r="K45" s="95">
        <v>1</v>
      </c>
      <c r="L45" s="95">
        <f>SUM(J45:K45)</f>
        <v>248</v>
      </c>
      <c r="M45" s="15">
        <f t="shared" si="5"/>
        <v>0.19186433334880626</v>
      </c>
      <c r="N45" s="5" t="s">
        <v>112</v>
      </c>
    </row>
    <row r="46" spans="1:14" x14ac:dyDescent="0.25">
      <c r="A46" s="5" t="s">
        <v>40</v>
      </c>
      <c r="B46" s="95">
        <v>1</v>
      </c>
      <c r="C46" s="95">
        <v>0</v>
      </c>
      <c r="D46" s="95">
        <v>1</v>
      </c>
      <c r="E46" s="15">
        <f t="shared" si="3"/>
        <v>2.2750540325332724E-3</v>
      </c>
      <c r="F46" s="95">
        <v>19</v>
      </c>
      <c r="G46" s="95">
        <v>0</v>
      </c>
      <c r="H46" s="95">
        <v>19</v>
      </c>
      <c r="I46" s="15">
        <f t="shared" si="4"/>
        <v>2.2273542548327724E-2</v>
      </c>
      <c r="J46" s="95">
        <v>20</v>
      </c>
      <c r="K46" s="95">
        <v>0</v>
      </c>
      <c r="L46" s="95">
        <v>20</v>
      </c>
      <c r="M46" s="15">
        <f t="shared" si="5"/>
        <v>1.5472930108774699E-2</v>
      </c>
      <c r="N46" s="5" t="s">
        <v>113</v>
      </c>
    </row>
    <row r="47" spans="1:14" x14ac:dyDescent="0.25">
      <c r="A47" s="5" t="s">
        <v>41</v>
      </c>
      <c r="B47" s="95">
        <v>1</v>
      </c>
      <c r="C47" s="95">
        <v>0</v>
      </c>
      <c r="D47" s="95">
        <v>1</v>
      </c>
      <c r="E47" s="15">
        <f t="shared" si="3"/>
        <v>2.2750540325332724E-3</v>
      </c>
      <c r="F47" s="95">
        <v>8</v>
      </c>
      <c r="G47" s="95">
        <v>0</v>
      </c>
      <c r="H47" s="95">
        <v>8</v>
      </c>
      <c r="I47" s="15">
        <f t="shared" si="4"/>
        <v>9.3783337045590422E-3</v>
      </c>
      <c r="J47" s="95">
        <v>9</v>
      </c>
      <c r="K47" s="95">
        <v>0</v>
      </c>
      <c r="L47" s="95">
        <v>9</v>
      </c>
      <c r="M47" s="15">
        <f t="shared" si="5"/>
        <v>6.9628185489486148E-3</v>
      </c>
      <c r="N47" s="5" t="s">
        <v>114</v>
      </c>
    </row>
    <row r="48" spans="1:14" x14ac:dyDescent="0.25">
      <c r="A48" s="5" t="s">
        <v>42</v>
      </c>
      <c r="B48" s="95">
        <v>11</v>
      </c>
      <c r="C48" s="95">
        <v>0</v>
      </c>
      <c r="D48" s="95">
        <v>11</v>
      </c>
      <c r="E48" s="15">
        <f t="shared" si="3"/>
        <v>2.5025594357865999E-2</v>
      </c>
      <c r="F48" s="95">
        <v>8</v>
      </c>
      <c r="G48" s="95">
        <v>0</v>
      </c>
      <c r="H48" s="95">
        <v>8</v>
      </c>
      <c r="I48" s="15">
        <f t="shared" si="4"/>
        <v>9.3783337045590422E-3</v>
      </c>
      <c r="J48" s="95">
        <v>19</v>
      </c>
      <c r="K48" s="95">
        <v>0</v>
      </c>
      <c r="L48" s="95">
        <v>19</v>
      </c>
      <c r="M48" s="15">
        <f t="shared" si="5"/>
        <v>1.4699283603335963E-2</v>
      </c>
      <c r="N48" s="5" t="s">
        <v>115</v>
      </c>
    </row>
    <row r="49" spans="1:14" x14ac:dyDescent="0.25">
      <c r="A49" s="5" t="s">
        <v>43</v>
      </c>
      <c r="B49" s="95">
        <v>8</v>
      </c>
      <c r="C49" s="95">
        <v>0</v>
      </c>
      <c r="D49" s="95">
        <v>8</v>
      </c>
      <c r="E49" s="15">
        <f t="shared" si="3"/>
        <v>1.8200432260266179E-2</v>
      </c>
      <c r="F49" s="95">
        <v>221</v>
      </c>
      <c r="G49" s="95">
        <v>0</v>
      </c>
      <c r="H49" s="95">
        <v>221</v>
      </c>
      <c r="I49" s="15">
        <f t="shared" si="4"/>
        <v>0.25907646858844352</v>
      </c>
      <c r="J49" s="95">
        <v>229</v>
      </c>
      <c r="K49" s="95">
        <v>0</v>
      </c>
      <c r="L49" s="95">
        <v>229</v>
      </c>
      <c r="M49" s="15">
        <f t="shared" si="5"/>
        <v>0.17716504974547029</v>
      </c>
      <c r="N49" s="5" t="s">
        <v>116</v>
      </c>
    </row>
    <row r="50" spans="1:14" x14ac:dyDescent="0.25">
      <c r="A50" s="5" t="s">
        <v>44</v>
      </c>
      <c r="B50" s="95">
        <v>1</v>
      </c>
      <c r="C50" s="95">
        <v>0</v>
      </c>
      <c r="D50" s="95">
        <v>1</v>
      </c>
      <c r="E50" s="15">
        <f t="shared" si="3"/>
        <v>2.2750540325332724E-3</v>
      </c>
      <c r="F50" s="95">
        <v>26</v>
      </c>
      <c r="G50" s="95">
        <v>0</v>
      </c>
      <c r="H50" s="95">
        <v>26</v>
      </c>
      <c r="I50" s="15">
        <f t="shared" si="4"/>
        <v>3.047958453981689E-2</v>
      </c>
      <c r="J50" s="95">
        <v>27</v>
      </c>
      <c r="K50" s="95">
        <v>0</v>
      </c>
      <c r="L50" s="95">
        <v>27</v>
      </c>
      <c r="M50" s="15">
        <f t="shared" si="5"/>
        <v>2.0888455646845844E-2</v>
      </c>
      <c r="N50" s="5" t="s">
        <v>117</v>
      </c>
    </row>
    <row r="51" spans="1:14" x14ac:dyDescent="0.25">
      <c r="A51" s="5" t="s">
        <v>45</v>
      </c>
      <c r="B51" s="95">
        <v>0</v>
      </c>
      <c r="C51" s="95">
        <v>0</v>
      </c>
      <c r="D51" s="95">
        <v>0</v>
      </c>
      <c r="E51" s="15">
        <f t="shared" si="3"/>
        <v>0</v>
      </c>
      <c r="F51" s="95">
        <v>2</v>
      </c>
      <c r="G51" s="95">
        <v>0</v>
      </c>
      <c r="H51" s="95">
        <v>2</v>
      </c>
      <c r="I51" s="15">
        <f t="shared" si="4"/>
        <v>2.3445834261397605E-3</v>
      </c>
      <c r="J51" s="95">
        <v>2</v>
      </c>
      <c r="K51" s="95">
        <v>0</v>
      </c>
      <c r="L51" s="95">
        <v>2</v>
      </c>
      <c r="M51" s="15">
        <f t="shared" si="5"/>
        <v>1.5472930108774699E-3</v>
      </c>
      <c r="N51" s="5" t="s">
        <v>118</v>
      </c>
    </row>
    <row r="52" spans="1:14" x14ac:dyDescent="0.25">
      <c r="A52" s="5" t="s">
        <v>46</v>
      </c>
      <c r="B52" s="95">
        <v>91</v>
      </c>
      <c r="C52" s="95">
        <v>0</v>
      </c>
      <c r="D52" s="95">
        <v>91</v>
      </c>
      <c r="E52" s="15">
        <f t="shared" si="3"/>
        <v>0.2070299169605278</v>
      </c>
      <c r="F52" s="95">
        <v>477</v>
      </c>
      <c r="G52" s="95">
        <v>2</v>
      </c>
      <c r="H52" s="95">
        <f>SUM(F52:G52)</f>
        <v>479</v>
      </c>
      <c r="I52" s="15">
        <f t="shared" si="4"/>
        <v>0.56152773056047267</v>
      </c>
      <c r="J52" s="95">
        <v>568</v>
      </c>
      <c r="K52" s="95">
        <v>2</v>
      </c>
      <c r="L52" s="95">
        <f>SUM(J52:K52)</f>
        <v>570</v>
      </c>
      <c r="M52" s="15">
        <f t="shared" si="5"/>
        <v>0.44097850810007888</v>
      </c>
      <c r="N52" s="5" t="s">
        <v>119</v>
      </c>
    </row>
    <row r="53" spans="1:14" x14ac:dyDescent="0.25">
      <c r="A53" s="5" t="s">
        <v>47</v>
      </c>
      <c r="B53" s="95">
        <v>86</v>
      </c>
      <c r="C53" s="95">
        <v>0</v>
      </c>
      <c r="D53" s="95">
        <v>86</v>
      </c>
      <c r="E53" s="15">
        <f t="shared" si="3"/>
        <v>0.19565464679786146</v>
      </c>
      <c r="F53" s="95">
        <v>124</v>
      </c>
      <c r="G53" s="95">
        <v>0</v>
      </c>
      <c r="H53" s="95">
        <v>124</v>
      </c>
      <c r="I53" s="15">
        <f t="shared" si="4"/>
        <v>0.14536417242066516</v>
      </c>
      <c r="J53" s="95">
        <v>210</v>
      </c>
      <c r="K53" s="95">
        <v>0</v>
      </c>
      <c r="L53" s="95">
        <f>SUM(J53:K53)</f>
        <v>210</v>
      </c>
      <c r="M53" s="15">
        <f t="shared" si="5"/>
        <v>0.16246576614213434</v>
      </c>
      <c r="N53" s="5" t="s">
        <v>120</v>
      </c>
    </row>
    <row r="54" spans="1:14" x14ac:dyDescent="0.25">
      <c r="A54" s="5" t="s">
        <v>48</v>
      </c>
      <c r="B54" s="95">
        <v>111</v>
      </c>
      <c r="C54" s="95">
        <v>1</v>
      </c>
      <c r="D54" s="95">
        <v>112</v>
      </c>
      <c r="E54" s="15">
        <f t="shared" si="3"/>
        <v>0.25480605164372655</v>
      </c>
      <c r="F54" s="95">
        <v>199</v>
      </c>
      <c r="G54" s="95">
        <v>1</v>
      </c>
      <c r="H54" s="95">
        <f>SUM(F54:G54)</f>
        <v>200</v>
      </c>
      <c r="I54" s="15">
        <f t="shared" si="4"/>
        <v>0.23445834261397605</v>
      </c>
      <c r="J54" s="95">
        <v>310</v>
      </c>
      <c r="K54" s="95">
        <v>2</v>
      </c>
      <c r="L54" s="95">
        <f>SUM(J54:K54)</f>
        <v>312</v>
      </c>
      <c r="M54" s="15">
        <f t="shared" si="5"/>
        <v>0.2413777096968853</v>
      </c>
      <c r="N54" s="5" t="s">
        <v>121</v>
      </c>
    </row>
    <row r="55" spans="1:14" x14ac:dyDescent="0.25">
      <c r="A55" s="5" t="s">
        <v>49</v>
      </c>
      <c r="B55" s="95">
        <v>68</v>
      </c>
      <c r="C55" s="95">
        <v>1</v>
      </c>
      <c r="D55" s="95">
        <v>69</v>
      </c>
      <c r="E55" s="15">
        <f t="shared" si="3"/>
        <v>0.15697872824479581</v>
      </c>
      <c r="F55" s="95">
        <v>111</v>
      </c>
      <c r="G55" s="95">
        <v>6</v>
      </c>
      <c r="H55" s="95">
        <f>SUM(F55:G55)</f>
        <v>117</v>
      </c>
      <c r="I55" s="15">
        <f t="shared" si="4"/>
        <v>0.13715813042917599</v>
      </c>
      <c r="J55" s="95">
        <v>179</v>
      </c>
      <c r="K55" s="95">
        <v>7</v>
      </c>
      <c r="L55" s="95">
        <f>SUM(J55:K55)</f>
        <v>186</v>
      </c>
      <c r="M55" s="15">
        <f t="shared" si="5"/>
        <v>0.14389825001160469</v>
      </c>
      <c r="N55" s="5" t="s">
        <v>122</v>
      </c>
    </row>
    <row r="56" spans="1:14" x14ac:dyDescent="0.25">
      <c r="A56" s="5" t="s">
        <v>50</v>
      </c>
      <c r="B56" s="95">
        <v>616</v>
      </c>
      <c r="C56" s="95">
        <v>2</v>
      </c>
      <c r="D56" s="95">
        <v>618</v>
      </c>
      <c r="E56" s="15">
        <f t="shared" si="3"/>
        <v>1.4059833921055624</v>
      </c>
      <c r="F56" s="95">
        <v>371</v>
      </c>
      <c r="G56" s="95">
        <v>7</v>
      </c>
      <c r="H56" s="95">
        <f>SUM(F56:G56)</f>
        <v>378</v>
      </c>
      <c r="I56" s="15">
        <f t="shared" si="4"/>
        <v>0.44312626754041473</v>
      </c>
      <c r="J56" s="95">
        <v>987</v>
      </c>
      <c r="K56" s="95">
        <v>9</v>
      </c>
      <c r="L56" s="95">
        <f>SUM(J56:K56)</f>
        <v>996</v>
      </c>
      <c r="M56" s="15">
        <f t="shared" si="5"/>
        <v>0.77055191941697998</v>
      </c>
      <c r="N56" s="5" t="s">
        <v>123</v>
      </c>
    </row>
    <row r="57" spans="1:14" x14ac:dyDescent="0.25">
      <c r="A57" s="5" t="s">
        <v>51</v>
      </c>
      <c r="B57" s="95">
        <v>0</v>
      </c>
      <c r="C57" s="95">
        <v>0</v>
      </c>
      <c r="D57" s="95">
        <v>0</v>
      </c>
      <c r="E57" s="15">
        <f t="shared" si="3"/>
        <v>0</v>
      </c>
      <c r="F57" s="95">
        <v>2</v>
      </c>
      <c r="G57" s="95">
        <v>0</v>
      </c>
      <c r="H57" s="95">
        <v>2</v>
      </c>
      <c r="I57" s="15">
        <f t="shared" si="4"/>
        <v>2.3445834261397605E-3</v>
      </c>
      <c r="J57" s="95">
        <v>2</v>
      </c>
      <c r="K57" s="95">
        <v>0</v>
      </c>
      <c r="L57" s="95">
        <v>2</v>
      </c>
      <c r="M57" s="15">
        <f t="shared" si="5"/>
        <v>1.5472930108774699E-3</v>
      </c>
      <c r="N57" s="5" t="s">
        <v>124</v>
      </c>
    </row>
    <row r="58" spans="1:14" x14ac:dyDescent="0.25">
      <c r="A58" s="5" t="s">
        <v>52</v>
      </c>
      <c r="B58" s="95">
        <v>1</v>
      </c>
      <c r="C58" s="95">
        <v>1</v>
      </c>
      <c r="D58" s="95">
        <v>2</v>
      </c>
      <c r="E58" s="15">
        <f t="shared" si="3"/>
        <v>4.5501080650665448E-3</v>
      </c>
      <c r="F58" s="95">
        <v>0</v>
      </c>
      <c r="G58" s="95">
        <v>0</v>
      </c>
      <c r="H58" s="95">
        <v>0</v>
      </c>
      <c r="I58" s="15">
        <f t="shared" si="4"/>
        <v>0</v>
      </c>
      <c r="J58" s="95">
        <v>1</v>
      </c>
      <c r="K58" s="95">
        <v>1</v>
      </c>
      <c r="L58" s="95">
        <f>SUM(J58:K58)</f>
        <v>2</v>
      </c>
      <c r="M58" s="15">
        <f t="shared" si="5"/>
        <v>1.5472930108774699E-3</v>
      </c>
      <c r="N58" s="5" t="s">
        <v>125</v>
      </c>
    </row>
    <row r="59" spans="1:14" x14ac:dyDescent="0.25">
      <c r="A59" s="5" t="s">
        <v>53</v>
      </c>
      <c r="B59" s="95">
        <v>119</v>
      </c>
      <c r="C59" s="95">
        <v>0</v>
      </c>
      <c r="D59" s="95">
        <v>119</v>
      </c>
      <c r="E59" s="15">
        <f t="shared" si="3"/>
        <v>0.27073142987145943</v>
      </c>
      <c r="F59" s="95">
        <v>95</v>
      </c>
      <c r="G59" s="95">
        <v>0</v>
      </c>
      <c r="H59" s="95">
        <v>95</v>
      </c>
      <c r="I59" s="15">
        <f t="shared" si="4"/>
        <v>0.11136771274163862</v>
      </c>
      <c r="J59" s="95">
        <v>214</v>
      </c>
      <c r="K59" s="95">
        <v>0</v>
      </c>
      <c r="L59" s="95">
        <v>214</v>
      </c>
      <c r="M59" s="15">
        <f t="shared" si="5"/>
        <v>0.16556035216388928</v>
      </c>
      <c r="N59" s="5" t="s">
        <v>126</v>
      </c>
    </row>
    <row r="60" spans="1:14" x14ac:dyDescent="0.25">
      <c r="A60" s="5" t="s">
        <v>54</v>
      </c>
      <c r="B60" s="95">
        <v>73</v>
      </c>
      <c r="C60" s="95">
        <v>0</v>
      </c>
      <c r="D60" s="95">
        <v>73</v>
      </c>
      <c r="E60" s="15">
        <f t="shared" si="3"/>
        <v>0.1660789443749289</v>
      </c>
      <c r="F60" s="95">
        <v>570</v>
      </c>
      <c r="G60" s="95">
        <v>0</v>
      </c>
      <c r="H60" s="95">
        <v>570</v>
      </c>
      <c r="I60" s="15">
        <f t="shared" si="4"/>
        <v>0.66820627644983177</v>
      </c>
      <c r="J60" s="95">
        <v>643</v>
      </c>
      <c r="K60" s="95">
        <v>0</v>
      </c>
      <c r="L60" s="95">
        <v>643</v>
      </c>
      <c r="M60" s="15">
        <f t="shared" si="5"/>
        <v>0.49745470299710659</v>
      </c>
      <c r="N60" s="5" t="s">
        <v>127</v>
      </c>
    </row>
    <row r="61" spans="1:14" x14ac:dyDescent="0.25">
      <c r="A61" s="5" t="s">
        <v>55</v>
      </c>
      <c r="B61" s="95">
        <v>67</v>
      </c>
      <c r="C61" s="95">
        <v>0</v>
      </c>
      <c r="D61" s="95">
        <v>67</v>
      </c>
      <c r="E61" s="15">
        <f t="shared" si="3"/>
        <v>0.15242862017972927</v>
      </c>
      <c r="F61" s="95">
        <v>439</v>
      </c>
      <c r="G61" s="95">
        <v>0</v>
      </c>
      <c r="H61" s="95">
        <v>439</v>
      </c>
      <c r="I61" s="15">
        <f t="shared" si="4"/>
        <v>0.51463606203767742</v>
      </c>
      <c r="J61" s="95">
        <v>506</v>
      </c>
      <c r="K61" s="95">
        <v>0</v>
      </c>
      <c r="L61" s="95">
        <v>506</v>
      </c>
      <c r="M61" s="15">
        <f t="shared" si="5"/>
        <v>0.39146513175199987</v>
      </c>
      <c r="N61" s="5" t="s">
        <v>128</v>
      </c>
    </row>
    <row r="62" spans="1:14" x14ac:dyDescent="0.25">
      <c r="A62" s="5" t="s">
        <v>56</v>
      </c>
      <c r="B62" s="95">
        <v>13</v>
      </c>
      <c r="C62" s="95">
        <v>1</v>
      </c>
      <c r="D62" s="95">
        <v>14</v>
      </c>
      <c r="E62" s="15">
        <f t="shared" si="3"/>
        <v>3.1850756455465819E-2</v>
      </c>
      <c r="F62" s="95">
        <v>24</v>
      </c>
      <c r="G62" s="95">
        <v>6</v>
      </c>
      <c r="H62" s="95">
        <f>SUM(F62:G62)</f>
        <v>30</v>
      </c>
      <c r="I62" s="15">
        <f t="shared" si="4"/>
        <v>3.5168751392096409E-2</v>
      </c>
      <c r="J62" s="95">
        <v>37</v>
      </c>
      <c r="K62" s="95">
        <v>7</v>
      </c>
      <c r="L62" s="95">
        <f>SUM(J62:K62)</f>
        <v>44</v>
      </c>
      <c r="M62" s="15">
        <f t="shared" si="5"/>
        <v>3.4040446239304335E-2</v>
      </c>
      <c r="N62" s="5" t="s">
        <v>129</v>
      </c>
    </row>
    <row r="63" spans="1:14" x14ac:dyDescent="0.25">
      <c r="A63" s="5" t="s">
        <v>57</v>
      </c>
      <c r="B63" s="95">
        <v>9</v>
      </c>
      <c r="C63" s="95">
        <v>0</v>
      </c>
      <c r="D63" s="95">
        <v>9</v>
      </c>
      <c r="E63" s="15">
        <f t="shared" si="3"/>
        <v>2.0475486292799456E-2</v>
      </c>
      <c r="F63" s="95">
        <v>27</v>
      </c>
      <c r="G63" s="95">
        <v>4</v>
      </c>
      <c r="H63" s="95">
        <f>SUM(F63:G63)</f>
        <v>31</v>
      </c>
      <c r="I63" s="15">
        <f t="shared" si="4"/>
        <v>3.6341043105166289E-2</v>
      </c>
      <c r="J63" s="95">
        <v>36</v>
      </c>
      <c r="K63" s="95">
        <v>4</v>
      </c>
      <c r="L63" s="95">
        <f>SUM(J63:K63)</f>
        <v>40</v>
      </c>
      <c r="M63" s="15">
        <f t="shared" si="5"/>
        <v>3.0945860217549397E-2</v>
      </c>
      <c r="N63" s="5" t="s">
        <v>130</v>
      </c>
    </row>
    <row r="64" spans="1:14" x14ac:dyDescent="0.25">
      <c r="A64" s="5" t="s">
        <v>58</v>
      </c>
      <c r="B64" s="95">
        <v>0</v>
      </c>
      <c r="C64" s="95">
        <v>0</v>
      </c>
      <c r="D64" s="95">
        <v>0</v>
      </c>
      <c r="E64" s="15">
        <f t="shared" si="3"/>
        <v>0</v>
      </c>
      <c r="F64" s="95">
        <v>30</v>
      </c>
      <c r="G64" s="95">
        <v>5</v>
      </c>
      <c r="H64" s="95">
        <f>SUM(F64:G64)</f>
        <v>35</v>
      </c>
      <c r="I64" s="15">
        <f t="shared" si="4"/>
        <v>4.1030209957445808E-2</v>
      </c>
      <c r="J64" s="95">
        <v>30</v>
      </c>
      <c r="K64" s="95">
        <v>5</v>
      </c>
      <c r="L64" s="95">
        <f>SUM(J64:K64)</f>
        <v>35</v>
      </c>
      <c r="M64" s="15">
        <f t="shared" si="5"/>
        <v>2.7077627690355724E-2</v>
      </c>
      <c r="N64" s="5" t="s">
        <v>131</v>
      </c>
    </row>
    <row r="65" spans="1:14" x14ac:dyDescent="0.25">
      <c r="A65" s="5" t="s">
        <v>59</v>
      </c>
      <c r="B65" s="95">
        <v>9</v>
      </c>
      <c r="C65" s="95">
        <v>0</v>
      </c>
      <c r="D65" s="95">
        <v>9</v>
      </c>
      <c r="E65" s="15">
        <f t="shared" si="3"/>
        <v>2.0475486292799456E-2</v>
      </c>
      <c r="F65" s="95">
        <v>19</v>
      </c>
      <c r="G65" s="95">
        <v>0</v>
      </c>
      <c r="H65" s="95">
        <v>19</v>
      </c>
      <c r="I65" s="15">
        <f t="shared" si="4"/>
        <v>2.2273542548327724E-2</v>
      </c>
      <c r="J65" s="95">
        <v>28</v>
      </c>
      <c r="K65" s="95">
        <v>0</v>
      </c>
      <c r="L65" s="95">
        <v>28</v>
      </c>
      <c r="M65" s="15">
        <f t="shared" si="5"/>
        <v>2.1662102152284576E-2</v>
      </c>
      <c r="N65" s="5" t="s">
        <v>132</v>
      </c>
    </row>
    <row r="66" spans="1:14" x14ac:dyDescent="0.25">
      <c r="A66" s="5" t="s">
        <v>60</v>
      </c>
      <c r="B66" s="95">
        <v>7</v>
      </c>
      <c r="C66" s="95">
        <v>0</v>
      </c>
      <c r="D66" s="95">
        <v>7</v>
      </c>
      <c r="E66" s="15">
        <f t="shared" si="3"/>
        <v>1.5925378227732909E-2</v>
      </c>
      <c r="F66" s="95">
        <v>4</v>
      </c>
      <c r="G66" s="95">
        <v>0</v>
      </c>
      <c r="H66" s="95">
        <v>4</v>
      </c>
      <c r="I66" s="15">
        <f t="shared" si="4"/>
        <v>4.6891668522795211E-3</v>
      </c>
      <c r="J66" s="95">
        <v>11</v>
      </c>
      <c r="K66" s="95">
        <v>0</v>
      </c>
      <c r="L66" s="95">
        <v>11</v>
      </c>
      <c r="M66" s="15">
        <f t="shared" si="5"/>
        <v>8.5101115598260838E-3</v>
      </c>
      <c r="N66" s="5" t="s">
        <v>133</v>
      </c>
    </row>
    <row r="67" spans="1:14" x14ac:dyDescent="0.25">
      <c r="A67" s="5" t="s">
        <v>61</v>
      </c>
      <c r="B67" s="95">
        <v>21</v>
      </c>
      <c r="C67" s="95">
        <v>0</v>
      </c>
      <c r="D67" s="95">
        <v>21</v>
      </c>
      <c r="E67" s="15">
        <f t="shared" si="3"/>
        <v>4.7776134683198725E-2</v>
      </c>
      <c r="F67" s="95">
        <v>44</v>
      </c>
      <c r="G67" s="95">
        <v>0</v>
      </c>
      <c r="H67" s="95">
        <v>44</v>
      </c>
      <c r="I67" s="15">
        <f t="shared" si="4"/>
        <v>5.1580835375074734E-2</v>
      </c>
      <c r="J67" s="95">
        <v>65</v>
      </c>
      <c r="K67" s="95">
        <v>0</v>
      </c>
      <c r="L67" s="95">
        <v>65</v>
      </c>
      <c r="M67" s="15">
        <f t="shared" si="5"/>
        <v>5.0287022853517778E-2</v>
      </c>
      <c r="N67" s="5" t="s">
        <v>134</v>
      </c>
    </row>
    <row r="68" spans="1:14" x14ac:dyDescent="0.25">
      <c r="A68" s="5" t="s">
        <v>62</v>
      </c>
      <c r="B68" s="95">
        <v>26</v>
      </c>
      <c r="C68" s="95">
        <v>0</v>
      </c>
      <c r="D68" s="95">
        <v>26</v>
      </c>
      <c r="E68" s="15">
        <f t="shared" si="3"/>
        <v>5.9151404845865084E-2</v>
      </c>
      <c r="F68" s="95">
        <v>41</v>
      </c>
      <c r="G68" s="95">
        <v>30</v>
      </c>
      <c r="H68" s="95">
        <f>SUM(F68:G68)</f>
        <v>71</v>
      </c>
      <c r="I68" s="15">
        <f t="shared" si="4"/>
        <v>8.3232711627961503E-2</v>
      </c>
      <c r="J68" s="95">
        <v>67</v>
      </c>
      <c r="K68" s="95">
        <v>30</v>
      </c>
      <c r="L68" s="95">
        <f>SUM(J68:K68)</f>
        <v>97</v>
      </c>
      <c r="M68" s="15">
        <f t="shared" si="5"/>
        <v>7.5043711027557289E-2</v>
      </c>
      <c r="N68" s="5" t="s">
        <v>135</v>
      </c>
    </row>
    <row r="69" spans="1:14" x14ac:dyDescent="0.25">
      <c r="A69" s="5" t="s">
        <v>63</v>
      </c>
      <c r="B69" s="95">
        <v>38</v>
      </c>
      <c r="C69" s="95">
        <v>0</v>
      </c>
      <c r="D69" s="95">
        <v>38</v>
      </c>
      <c r="E69" s="15">
        <f t="shared" si="3"/>
        <v>8.6452053236264356E-2</v>
      </c>
      <c r="F69" s="95">
        <v>19</v>
      </c>
      <c r="G69" s="95">
        <v>0</v>
      </c>
      <c r="H69" s="95">
        <v>19</v>
      </c>
      <c r="I69" s="15">
        <f t="shared" si="4"/>
        <v>2.2273542548327724E-2</v>
      </c>
      <c r="J69" s="95">
        <v>57</v>
      </c>
      <c r="K69" s="95">
        <v>0</v>
      </c>
      <c r="L69" s="95">
        <v>57</v>
      </c>
      <c r="M69" s="15">
        <f t="shared" si="5"/>
        <v>4.4097850810007888E-2</v>
      </c>
      <c r="N69" s="5" t="s">
        <v>136</v>
      </c>
    </row>
    <row r="70" spans="1:14" x14ac:dyDescent="0.25">
      <c r="A70" s="5" t="s">
        <v>64</v>
      </c>
      <c r="B70" s="95">
        <v>17</v>
      </c>
      <c r="C70" s="95">
        <v>0</v>
      </c>
      <c r="D70" s="95">
        <v>17</v>
      </c>
      <c r="E70" s="15">
        <f t="shared" si="3"/>
        <v>3.8675918553065639E-2</v>
      </c>
      <c r="F70" s="95">
        <v>7</v>
      </c>
      <c r="G70" s="95">
        <v>0</v>
      </c>
      <c r="H70" s="95">
        <v>7</v>
      </c>
      <c r="I70" s="15">
        <f t="shared" si="4"/>
        <v>8.2060419914891623E-3</v>
      </c>
      <c r="J70" s="95">
        <v>24</v>
      </c>
      <c r="K70" s="95">
        <v>0</v>
      </c>
      <c r="L70" s="95">
        <v>24</v>
      </c>
      <c r="M70" s="15">
        <f t="shared" si="5"/>
        <v>1.8567516130529638E-2</v>
      </c>
      <c r="N70" s="5" t="s">
        <v>137</v>
      </c>
    </row>
    <row r="71" spans="1:14" x14ac:dyDescent="0.25">
      <c r="A71" s="5" t="s">
        <v>65</v>
      </c>
      <c r="B71" s="95">
        <v>11</v>
      </c>
      <c r="C71" s="95">
        <v>0</v>
      </c>
      <c r="D71" s="95">
        <v>11</v>
      </c>
      <c r="E71" s="15">
        <f t="shared" si="3"/>
        <v>2.5025594357865999E-2</v>
      </c>
      <c r="F71" s="95">
        <v>0</v>
      </c>
      <c r="G71" s="95">
        <v>0</v>
      </c>
      <c r="H71" s="95">
        <v>0</v>
      </c>
      <c r="I71" s="15">
        <f t="shared" si="4"/>
        <v>0</v>
      </c>
      <c r="J71" s="95">
        <v>11</v>
      </c>
      <c r="K71" s="95">
        <v>0</v>
      </c>
      <c r="L71" s="95">
        <v>11</v>
      </c>
      <c r="M71" s="15">
        <f t="shared" si="5"/>
        <v>8.5101115598260838E-3</v>
      </c>
      <c r="N71" s="5" t="s">
        <v>138</v>
      </c>
    </row>
    <row r="72" spans="1:14" x14ac:dyDescent="0.25">
      <c r="A72" s="5" t="s">
        <v>66</v>
      </c>
      <c r="B72" s="95">
        <v>46</v>
      </c>
      <c r="C72" s="95">
        <v>0</v>
      </c>
      <c r="D72" s="95">
        <v>46</v>
      </c>
      <c r="E72" s="15">
        <f t="shared" si="3"/>
        <v>0.10465248549653054</v>
      </c>
      <c r="F72" s="95">
        <v>75</v>
      </c>
      <c r="G72" s="95">
        <v>0</v>
      </c>
      <c r="H72" s="95">
        <v>75</v>
      </c>
      <c r="I72" s="15">
        <f t="shared" si="4"/>
        <v>8.7921878480241022E-2</v>
      </c>
      <c r="J72" s="95">
        <v>121</v>
      </c>
      <c r="K72" s="95">
        <v>0</v>
      </c>
      <c r="L72" s="95">
        <v>121</v>
      </c>
      <c r="M72" s="15">
        <f t="shared" si="5"/>
        <v>9.3611227158086924E-2</v>
      </c>
      <c r="N72" s="5" t="s">
        <v>139</v>
      </c>
    </row>
    <row r="73" spans="1:14" x14ac:dyDescent="0.25">
      <c r="A73" s="5" t="s">
        <v>67</v>
      </c>
      <c r="B73" s="95">
        <v>16</v>
      </c>
      <c r="C73" s="95">
        <v>0</v>
      </c>
      <c r="D73" s="95">
        <v>16</v>
      </c>
      <c r="E73" s="15">
        <f t="shared" si="3"/>
        <v>3.6400864520532358E-2</v>
      </c>
      <c r="F73" s="95">
        <v>6</v>
      </c>
      <c r="G73" s="95">
        <v>0</v>
      </c>
      <c r="H73" s="95">
        <v>6</v>
      </c>
      <c r="I73" s="15">
        <f t="shared" si="4"/>
        <v>7.0337502784192825E-3</v>
      </c>
      <c r="J73" s="95">
        <v>22</v>
      </c>
      <c r="K73" s="95">
        <v>0</v>
      </c>
      <c r="L73" s="95">
        <v>22</v>
      </c>
      <c r="M73" s="15">
        <f t="shared" si="5"/>
        <v>1.7020223119652168E-2</v>
      </c>
      <c r="N73" s="5" t="s">
        <v>140</v>
      </c>
    </row>
    <row r="74" spans="1:14" x14ac:dyDescent="0.25">
      <c r="A74" s="5" t="s">
        <v>68</v>
      </c>
      <c r="B74" s="95">
        <v>21</v>
      </c>
      <c r="C74" s="95">
        <v>0</v>
      </c>
      <c r="D74" s="95">
        <v>21</v>
      </c>
      <c r="E74" s="15">
        <f t="shared" si="3"/>
        <v>4.7776134683198725E-2</v>
      </c>
      <c r="F74" s="95">
        <v>3</v>
      </c>
      <c r="G74" s="95">
        <v>0</v>
      </c>
      <c r="H74" s="95">
        <v>3</v>
      </c>
      <c r="I74" s="15">
        <f t="shared" si="4"/>
        <v>3.5168751392096412E-3</v>
      </c>
      <c r="J74" s="95">
        <v>24</v>
      </c>
      <c r="K74" s="95">
        <v>0</v>
      </c>
      <c r="L74" s="95">
        <v>24</v>
      </c>
      <c r="M74" s="15">
        <f t="shared" si="5"/>
        <v>1.8567516130529638E-2</v>
      </c>
      <c r="N74" s="5" t="s">
        <v>141</v>
      </c>
    </row>
    <row r="75" spans="1:14" x14ac:dyDescent="0.25">
      <c r="A75" s="5" t="s">
        <v>69</v>
      </c>
      <c r="B75" s="95">
        <v>724</v>
      </c>
      <c r="C75" s="95">
        <v>0</v>
      </c>
      <c r="D75" s="95">
        <v>724</v>
      </c>
      <c r="E75" s="15">
        <f t="shared" si="3"/>
        <v>1.6471391195540894</v>
      </c>
      <c r="F75" s="95">
        <v>25</v>
      </c>
      <c r="G75" s="95">
        <v>0</v>
      </c>
      <c r="H75" s="95">
        <v>25</v>
      </c>
      <c r="I75" s="15">
        <f t="shared" si="4"/>
        <v>2.9307292826747006E-2</v>
      </c>
      <c r="J75" s="95">
        <v>749</v>
      </c>
      <c r="K75" s="95">
        <v>0</v>
      </c>
      <c r="L75" s="95">
        <v>749</v>
      </c>
      <c r="M75" s="15">
        <f t="shared" si="5"/>
        <v>0.57946123257361248</v>
      </c>
      <c r="N75" s="5" t="s">
        <v>142</v>
      </c>
    </row>
    <row r="76" spans="1:14" x14ac:dyDescent="0.25">
      <c r="A76" s="5" t="s">
        <v>70</v>
      </c>
      <c r="B76" s="95">
        <v>28</v>
      </c>
      <c r="C76" s="95">
        <v>0</v>
      </c>
      <c r="D76" s="95">
        <v>28</v>
      </c>
      <c r="E76" s="15">
        <f t="shared" si="3"/>
        <v>6.3701512910931637E-2</v>
      </c>
      <c r="F76" s="95">
        <v>51</v>
      </c>
      <c r="G76" s="95">
        <v>0</v>
      </c>
      <c r="H76" s="95">
        <v>51</v>
      </c>
      <c r="I76" s="15">
        <f t="shared" si="4"/>
        <v>5.9786877366563893E-2</v>
      </c>
      <c r="J76" s="95">
        <v>79</v>
      </c>
      <c r="K76" s="95">
        <v>0</v>
      </c>
      <c r="L76" s="95">
        <v>79</v>
      </c>
      <c r="M76" s="15">
        <f t="shared" si="5"/>
        <v>6.1118073929660059E-2</v>
      </c>
      <c r="N76" s="5" t="s">
        <v>143</v>
      </c>
    </row>
    <row r="77" spans="1:14" x14ac:dyDescent="0.25">
      <c r="A77" s="5" t="s">
        <v>71</v>
      </c>
      <c r="B77" s="95">
        <v>14</v>
      </c>
      <c r="C77" s="95">
        <v>0</v>
      </c>
      <c r="D77" s="95">
        <v>14</v>
      </c>
      <c r="E77" s="15">
        <f t="shared" ref="E77:E84" si="6">D77/$D$84*100</f>
        <v>3.1850756455465819E-2</v>
      </c>
      <c r="F77" s="95">
        <v>9</v>
      </c>
      <c r="G77" s="95">
        <v>2</v>
      </c>
      <c r="H77" s="95">
        <f>SUM(F77:G77)</f>
        <v>11</v>
      </c>
      <c r="I77" s="15">
        <f t="shared" ref="I77:I84" si="7">H77/$H$84*100</f>
        <v>1.2895208843768683E-2</v>
      </c>
      <c r="J77" s="95">
        <v>23</v>
      </c>
      <c r="K77" s="95">
        <v>2</v>
      </c>
      <c r="L77" s="95">
        <v>25</v>
      </c>
      <c r="M77" s="15">
        <f t="shared" ref="M77:M84" si="8">L77/$L$84*100</f>
        <v>1.9341162635968374E-2</v>
      </c>
      <c r="N77" s="5" t="s">
        <v>144</v>
      </c>
    </row>
    <row r="78" spans="1:14" x14ac:dyDescent="0.25">
      <c r="A78" s="5" t="s">
        <v>72</v>
      </c>
      <c r="B78" s="95">
        <v>1</v>
      </c>
      <c r="C78" s="95">
        <v>0</v>
      </c>
      <c r="D78" s="95">
        <v>1</v>
      </c>
      <c r="E78" s="15">
        <f t="shared" si="6"/>
        <v>2.2750540325332724E-3</v>
      </c>
      <c r="F78" s="95">
        <v>9</v>
      </c>
      <c r="G78" s="95">
        <v>0</v>
      </c>
      <c r="H78" s="95">
        <v>9</v>
      </c>
      <c r="I78" s="15">
        <f t="shared" si="7"/>
        <v>1.0550625417628924E-2</v>
      </c>
      <c r="J78" s="95">
        <v>10</v>
      </c>
      <c r="K78" s="95">
        <v>0</v>
      </c>
      <c r="L78" s="95">
        <v>10</v>
      </c>
      <c r="M78" s="15">
        <f t="shared" si="8"/>
        <v>7.7364650543873493E-3</v>
      </c>
      <c r="N78" s="5" t="s">
        <v>145</v>
      </c>
    </row>
    <row r="79" spans="1:14" x14ac:dyDescent="0.25">
      <c r="A79" s="5" t="s">
        <v>73</v>
      </c>
      <c r="B79" s="95">
        <v>77</v>
      </c>
      <c r="C79" s="95">
        <v>0</v>
      </c>
      <c r="D79" s="95">
        <v>77</v>
      </c>
      <c r="E79" s="15">
        <f t="shared" si="6"/>
        <v>0.17517916050506199</v>
      </c>
      <c r="F79" s="95">
        <v>19</v>
      </c>
      <c r="G79" s="95">
        <v>0</v>
      </c>
      <c r="H79" s="95">
        <v>19</v>
      </c>
      <c r="I79" s="15">
        <f t="shared" si="7"/>
        <v>2.2273542548327724E-2</v>
      </c>
      <c r="J79" s="95">
        <v>96</v>
      </c>
      <c r="K79" s="95">
        <v>0</v>
      </c>
      <c r="L79" s="95">
        <v>96</v>
      </c>
      <c r="M79" s="15">
        <f t="shared" si="8"/>
        <v>7.4270064522118553E-2</v>
      </c>
      <c r="N79" s="5" t="s">
        <v>146</v>
      </c>
    </row>
    <row r="80" spans="1:14" x14ac:dyDescent="0.25">
      <c r="A80" s="5" t="s">
        <v>74</v>
      </c>
      <c r="B80" s="95">
        <v>98</v>
      </c>
      <c r="C80" s="95">
        <v>0</v>
      </c>
      <c r="D80" s="95">
        <v>98</v>
      </c>
      <c r="E80" s="15">
        <f t="shared" si="6"/>
        <v>0.22295529518826071</v>
      </c>
      <c r="F80" s="95">
        <v>132</v>
      </c>
      <c r="G80" s="95">
        <v>0</v>
      </c>
      <c r="H80" s="95">
        <v>132</v>
      </c>
      <c r="I80" s="15">
        <f t="shared" si="7"/>
        <v>0.15474250612522419</v>
      </c>
      <c r="J80" s="95">
        <v>230</v>
      </c>
      <c r="K80" s="95">
        <v>0</v>
      </c>
      <c r="L80" s="95">
        <v>230</v>
      </c>
      <c r="M80" s="15">
        <f t="shared" si="8"/>
        <v>0.17793869625090905</v>
      </c>
      <c r="N80" s="5" t="s">
        <v>147</v>
      </c>
    </row>
    <row r="81" spans="1:14" x14ac:dyDescent="0.25">
      <c r="A81" s="5" t="s">
        <v>75</v>
      </c>
      <c r="B81" s="95">
        <v>821</v>
      </c>
      <c r="C81" s="95">
        <v>0</v>
      </c>
      <c r="D81" s="95">
        <v>821</v>
      </c>
      <c r="E81" s="15">
        <f t="shared" si="6"/>
        <v>1.867819360709817</v>
      </c>
      <c r="F81" s="95">
        <v>238</v>
      </c>
      <c r="G81" s="95">
        <v>0</v>
      </c>
      <c r="H81" s="95">
        <v>238</v>
      </c>
      <c r="I81" s="15">
        <f t="shared" si="7"/>
        <v>0.27900542771063153</v>
      </c>
      <c r="J81" s="95">
        <v>1059</v>
      </c>
      <c r="K81" s="95">
        <v>0</v>
      </c>
      <c r="L81" s="95">
        <v>1059</v>
      </c>
      <c r="M81" s="15">
        <f t="shared" si="8"/>
        <v>0.81929164925962028</v>
      </c>
      <c r="N81" s="5" t="s">
        <v>148</v>
      </c>
    </row>
    <row r="82" spans="1:14" x14ac:dyDescent="0.25">
      <c r="A82" s="5" t="s">
        <v>76</v>
      </c>
      <c r="B82" s="95">
        <v>155</v>
      </c>
      <c r="C82" s="95">
        <v>0</v>
      </c>
      <c r="D82" s="95">
        <v>155</v>
      </c>
      <c r="E82" s="15">
        <f t="shared" si="6"/>
        <v>0.35263337504265724</v>
      </c>
      <c r="F82" s="95">
        <v>42</v>
      </c>
      <c r="G82" s="95">
        <v>0</v>
      </c>
      <c r="H82" s="95">
        <v>42</v>
      </c>
      <c r="I82" s="15">
        <f t="shared" si="7"/>
        <v>4.9236251948934974E-2</v>
      </c>
      <c r="J82" s="95">
        <v>197</v>
      </c>
      <c r="K82" s="95">
        <v>0</v>
      </c>
      <c r="L82" s="95">
        <v>197</v>
      </c>
      <c r="M82" s="15">
        <f t="shared" si="8"/>
        <v>0.15240836157143078</v>
      </c>
      <c r="N82" s="5" t="s">
        <v>149</v>
      </c>
    </row>
    <row r="83" spans="1:14" x14ac:dyDescent="0.25">
      <c r="A83" s="5" t="s">
        <v>77</v>
      </c>
      <c r="B83" s="95">
        <v>31433</v>
      </c>
      <c r="C83" s="95">
        <v>1842</v>
      </c>
      <c r="D83" s="95">
        <v>33275</v>
      </c>
      <c r="E83" s="15">
        <f t="shared" si="6"/>
        <v>75.70242293254465</v>
      </c>
      <c r="F83" s="95">
        <v>64848</v>
      </c>
      <c r="G83" s="95">
        <v>1514</v>
      </c>
      <c r="H83" s="95">
        <v>66362</v>
      </c>
      <c r="I83" s="15">
        <f t="shared" si="7"/>
        <v>77.795622662743398</v>
      </c>
      <c r="J83" s="95">
        <v>96281</v>
      </c>
      <c r="K83" s="95">
        <v>3356</v>
      </c>
      <c r="L83" s="95">
        <v>99637</v>
      </c>
      <c r="M83" s="15">
        <f t="shared" si="8"/>
        <v>77.083816862399232</v>
      </c>
      <c r="N83" s="5" t="s">
        <v>150</v>
      </c>
    </row>
    <row r="84" spans="1:14" x14ac:dyDescent="0.25">
      <c r="A84" s="77" t="s">
        <v>78</v>
      </c>
      <c r="B84" s="96">
        <f t="shared" ref="B84:L84" si="9">SUM(B12:B83)</f>
        <v>40747</v>
      </c>
      <c r="C84" s="96">
        <f t="shared" si="9"/>
        <v>3208</v>
      </c>
      <c r="D84" s="96">
        <f t="shared" si="9"/>
        <v>43955</v>
      </c>
      <c r="E84" s="15">
        <f t="shared" si="6"/>
        <v>100</v>
      </c>
      <c r="F84" s="96">
        <f t="shared" si="9"/>
        <v>81818</v>
      </c>
      <c r="G84" s="96">
        <f t="shared" si="9"/>
        <v>3485</v>
      </c>
      <c r="H84" s="96">
        <f t="shared" si="9"/>
        <v>85303</v>
      </c>
      <c r="I84" s="15">
        <f t="shared" si="7"/>
        <v>100</v>
      </c>
      <c r="J84" s="96">
        <f t="shared" si="9"/>
        <v>122565</v>
      </c>
      <c r="K84" s="96">
        <f t="shared" si="9"/>
        <v>6693</v>
      </c>
      <c r="L84" s="96">
        <f t="shared" si="9"/>
        <v>129258</v>
      </c>
      <c r="M84" s="105">
        <f t="shared" si="8"/>
        <v>100</v>
      </c>
      <c r="N84" s="5" t="s">
        <v>151</v>
      </c>
    </row>
  </sheetData>
  <mergeCells count="13">
    <mergeCell ref="J9:L10"/>
    <mergeCell ref="M9:M11"/>
    <mergeCell ref="N9:N11"/>
    <mergeCell ref="A5:A11"/>
    <mergeCell ref="B9:D10"/>
    <mergeCell ref="E9:E11"/>
    <mergeCell ref="F9:H10"/>
    <mergeCell ref="I9:I11"/>
    <mergeCell ref="A1:N1"/>
    <mergeCell ref="A2:N2"/>
    <mergeCell ref="A3:N3"/>
    <mergeCell ref="A4:N4"/>
    <mergeCell ref="B5:N8"/>
  </mergeCells>
  <pageMargins left="0.7" right="0.7" top="0.75" bottom="0.75" header="0.3" footer="0.3"/>
  <ignoredErrors>
    <ignoredError sqref="H12:H77 L12:L68" formulaRange="1"/>
    <ignoredError sqref="I8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opLeftCell="A52" zoomScale="80" zoomScaleNormal="80" workbookViewId="0">
      <selection activeCell="A93" sqref="A93"/>
    </sheetView>
  </sheetViews>
  <sheetFormatPr defaultRowHeight="15" x14ac:dyDescent="0.25"/>
  <cols>
    <col min="1" max="1" width="18.28515625" bestFit="1" customWidth="1"/>
    <col min="2" max="4" width="9.140625" style="107"/>
    <col min="5" max="5" width="18.42578125" customWidth="1"/>
    <col min="6" max="8" width="9.140625" style="107"/>
    <col min="9" max="9" width="18.42578125" customWidth="1"/>
    <col min="10" max="12" width="9.140625" style="107"/>
    <col min="13" max="13" width="17.85546875" customWidth="1"/>
    <col min="19" max="19" width="9.140625" customWidth="1"/>
    <col min="20" max="20" width="0.140625" customWidth="1"/>
    <col min="21" max="26" width="9.140625" hidden="1" customWidth="1"/>
  </cols>
  <sheetData>
    <row r="1" spans="1:26" x14ac:dyDescent="0.25">
      <c r="A1" s="133" t="s">
        <v>363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33" t="s">
        <v>364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33" t="s">
        <v>365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33" t="s">
        <v>366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5">
      <c r="A5" s="131" t="s">
        <v>367</v>
      </c>
      <c r="B5" s="131" t="s">
        <v>371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4"/>
      <c r="O5" s="4"/>
      <c r="P5" s="4"/>
      <c r="Q5" s="4"/>
    </row>
    <row r="6" spans="1:26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4"/>
      <c r="O6" s="4"/>
      <c r="P6" s="4"/>
      <c r="Q6" s="4"/>
    </row>
    <row r="7" spans="1:26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4"/>
      <c r="O7" s="4"/>
      <c r="P7" s="4"/>
      <c r="Q7" s="4"/>
    </row>
    <row r="8" spans="1:26" ht="15" customHeight="1" x14ac:dyDescent="0.25">
      <c r="A8" s="131"/>
      <c r="B8" s="138" t="s">
        <v>368</v>
      </c>
      <c r="C8" s="138"/>
      <c r="D8" s="138"/>
      <c r="E8" s="131" t="s">
        <v>369</v>
      </c>
      <c r="F8" s="138" t="s">
        <v>370</v>
      </c>
      <c r="G8" s="138"/>
      <c r="H8" s="138"/>
      <c r="I8" s="131" t="s">
        <v>369</v>
      </c>
      <c r="J8" s="138" t="s">
        <v>296</v>
      </c>
      <c r="K8" s="138"/>
      <c r="L8" s="138"/>
      <c r="M8" s="131" t="s">
        <v>369</v>
      </c>
      <c r="N8" s="4"/>
    </row>
    <row r="9" spans="1:26" x14ac:dyDescent="0.25">
      <c r="A9" s="131"/>
      <c r="B9" s="138"/>
      <c r="C9" s="138"/>
      <c r="D9" s="138"/>
      <c r="E9" s="131"/>
      <c r="F9" s="138"/>
      <c r="G9" s="138"/>
      <c r="H9" s="138"/>
      <c r="I9" s="131"/>
      <c r="J9" s="138"/>
      <c r="K9" s="138"/>
      <c r="L9" s="138"/>
      <c r="M9" s="131"/>
      <c r="N9" s="4"/>
    </row>
    <row r="10" spans="1:26" x14ac:dyDescent="0.25">
      <c r="A10" s="131"/>
      <c r="B10" s="138"/>
      <c r="C10" s="138"/>
      <c r="D10" s="138"/>
      <c r="E10" s="131"/>
      <c r="F10" s="138"/>
      <c r="G10" s="138"/>
      <c r="H10" s="138"/>
      <c r="I10" s="131"/>
      <c r="J10" s="138"/>
      <c r="K10" s="138"/>
      <c r="L10" s="138"/>
      <c r="M10" s="131"/>
    </row>
    <row r="11" spans="1:26" ht="31.5" customHeight="1" x14ac:dyDescent="0.25">
      <c r="A11" s="131"/>
      <c r="B11" s="106" t="s">
        <v>382</v>
      </c>
      <c r="C11" s="106" t="s">
        <v>383</v>
      </c>
      <c r="D11" s="106" t="s">
        <v>384</v>
      </c>
      <c r="E11" s="131"/>
      <c r="F11" s="106" t="s">
        <v>382</v>
      </c>
      <c r="G11" s="106" t="s">
        <v>383</v>
      </c>
      <c r="H11" s="106" t="s">
        <v>384</v>
      </c>
      <c r="I11" s="131"/>
      <c r="J11" s="106" t="s">
        <v>382</v>
      </c>
      <c r="K11" s="106" t="s">
        <v>383</v>
      </c>
      <c r="L11" s="106" t="s">
        <v>384</v>
      </c>
      <c r="M11" s="131"/>
    </row>
    <row r="12" spans="1:26" x14ac:dyDescent="0.25">
      <c r="A12" s="5" t="s">
        <v>154</v>
      </c>
      <c r="B12" s="95">
        <v>2858</v>
      </c>
      <c r="C12" s="95">
        <v>263</v>
      </c>
      <c r="D12" s="95">
        <f t="shared" ref="D12:D43" si="0">SUM(B12:C12)</f>
        <v>3121</v>
      </c>
      <c r="E12" s="15">
        <f>D12/$D$93*100</f>
        <v>7.1004436355363438</v>
      </c>
      <c r="F12" s="95">
        <v>2563</v>
      </c>
      <c r="G12" s="95">
        <v>781</v>
      </c>
      <c r="H12" s="95">
        <f t="shared" ref="H12:H19" si="1">SUM(F12:G12)</f>
        <v>3344</v>
      </c>
      <c r="I12" s="15">
        <f>H12/$H$93*100</f>
        <v>3.9201434885056798</v>
      </c>
      <c r="J12" s="95">
        <v>5421</v>
      </c>
      <c r="K12" s="95">
        <v>1044</v>
      </c>
      <c r="L12" s="95">
        <f t="shared" ref="L12:L33" si="2">SUM(J12:K12)</f>
        <v>6465</v>
      </c>
      <c r="M12" s="15">
        <f>L12/$L$93*100</f>
        <v>5.0016246576614218</v>
      </c>
    </row>
    <row r="13" spans="1:26" x14ac:dyDescent="0.25">
      <c r="A13" s="5" t="s">
        <v>155</v>
      </c>
      <c r="B13" s="95">
        <v>72</v>
      </c>
      <c r="C13" s="95">
        <v>2</v>
      </c>
      <c r="D13" s="95">
        <f t="shared" si="0"/>
        <v>74</v>
      </c>
      <c r="E13" s="15">
        <f t="shared" ref="E13:E76" si="3">D13/$D$93*100</f>
        <v>0.16835399840746218</v>
      </c>
      <c r="F13" s="95">
        <v>93</v>
      </c>
      <c r="G13" s="95">
        <v>4</v>
      </c>
      <c r="H13" s="95">
        <f t="shared" si="1"/>
        <v>97</v>
      </c>
      <c r="I13" s="15">
        <f t="shared" ref="I13:I76" si="4">H13/$H$93*100</f>
        <v>0.11371229616777838</v>
      </c>
      <c r="J13" s="95">
        <v>165</v>
      </c>
      <c r="K13" s="95">
        <v>6</v>
      </c>
      <c r="L13" s="95">
        <f t="shared" si="2"/>
        <v>171</v>
      </c>
      <c r="M13" s="15">
        <f t="shared" ref="M13:M76" si="5">L13/$L$93*100</f>
        <v>0.13229355243002369</v>
      </c>
    </row>
    <row r="14" spans="1:26" x14ac:dyDescent="0.25">
      <c r="A14" s="5" t="s">
        <v>156</v>
      </c>
      <c r="B14" s="95">
        <v>427</v>
      </c>
      <c r="C14" s="95">
        <v>24</v>
      </c>
      <c r="D14" s="95">
        <f t="shared" si="0"/>
        <v>451</v>
      </c>
      <c r="E14" s="15">
        <f t="shared" si="3"/>
        <v>1.0260493686725058</v>
      </c>
      <c r="F14" s="95">
        <v>558</v>
      </c>
      <c r="G14" s="95">
        <v>45</v>
      </c>
      <c r="H14" s="95">
        <f t="shared" si="1"/>
        <v>603</v>
      </c>
      <c r="I14" s="15">
        <f t="shared" si="4"/>
        <v>0.7068919029811378</v>
      </c>
      <c r="J14" s="95">
        <v>985</v>
      </c>
      <c r="K14" s="95">
        <v>69</v>
      </c>
      <c r="L14" s="95">
        <f t="shared" si="2"/>
        <v>1054</v>
      </c>
      <c r="M14" s="15">
        <f t="shared" si="5"/>
        <v>0.81542341673242658</v>
      </c>
    </row>
    <row r="15" spans="1:26" x14ac:dyDescent="0.25">
      <c r="A15" s="5" t="s">
        <v>157</v>
      </c>
      <c r="B15" s="95">
        <v>336</v>
      </c>
      <c r="C15" s="95">
        <v>15</v>
      </c>
      <c r="D15" s="95">
        <f t="shared" si="0"/>
        <v>351</v>
      </c>
      <c r="E15" s="15">
        <f t="shared" si="3"/>
        <v>0.7985439654191786</v>
      </c>
      <c r="F15" s="95">
        <v>2</v>
      </c>
      <c r="G15" s="95">
        <v>0</v>
      </c>
      <c r="H15" s="95">
        <f t="shared" si="1"/>
        <v>2</v>
      </c>
      <c r="I15" s="15">
        <f t="shared" si="4"/>
        <v>2.3445834261397605E-3</v>
      </c>
      <c r="J15" s="95">
        <v>338</v>
      </c>
      <c r="K15" s="95">
        <v>15</v>
      </c>
      <c r="L15" s="95">
        <f t="shared" si="2"/>
        <v>353</v>
      </c>
      <c r="M15" s="15">
        <f t="shared" si="5"/>
        <v>0.27309721641987345</v>
      </c>
    </row>
    <row r="16" spans="1:26" x14ac:dyDescent="0.25">
      <c r="A16" s="5" t="s">
        <v>158</v>
      </c>
      <c r="B16" s="95">
        <v>307</v>
      </c>
      <c r="C16" s="95">
        <v>6</v>
      </c>
      <c r="D16" s="95">
        <f t="shared" si="0"/>
        <v>313</v>
      </c>
      <c r="E16" s="15">
        <f t="shared" si="3"/>
        <v>0.71209191218291434</v>
      </c>
      <c r="F16" s="95">
        <v>64</v>
      </c>
      <c r="G16" s="95">
        <v>3</v>
      </c>
      <c r="H16" s="95">
        <f t="shared" si="1"/>
        <v>67</v>
      </c>
      <c r="I16" s="15">
        <f t="shared" si="4"/>
        <v>7.8543544775681984E-2</v>
      </c>
      <c r="J16" s="95">
        <v>371</v>
      </c>
      <c r="K16" s="95">
        <v>9</v>
      </c>
      <c r="L16" s="95">
        <f t="shared" si="2"/>
        <v>380</v>
      </c>
      <c r="M16" s="15">
        <f t="shared" si="5"/>
        <v>0.29398567206671927</v>
      </c>
    </row>
    <row r="17" spans="1:13" x14ac:dyDescent="0.25">
      <c r="A17" s="5" t="s">
        <v>159</v>
      </c>
      <c r="B17" s="95">
        <v>4941</v>
      </c>
      <c r="C17" s="95">
        <v>350</v>
      </c>
      <c r="D17" s="95">
        <f t="shared" si="0"/>
        <v>5291</v>
      </c>
      <c r="E17" s="15">
        <f t="shared" si="3"/>
        <v>12.037310886133545</v>
      </c>
      <c r="F17" s="95">
        <v>4800</v>
      </c>
      <c r="G17" s="95">
        <v>248</v>
      </c>
      <c r="H17" s="95">
        <f t="shared" si="1"/>
        <v>5048</v>
      </c>
      <c r="I17" s="15">
        <f t="shared" si="4"/>
        <v>5.9177285675767557</v>
      </c>
      <c r="J17" s="95">
        <v>9741</v>
      </c>
      <c r="K17" s="95">
        <v>598</v>
      </c>
      <c r="L17" s="95">
        <f t="shared" si="2"/>
        <v>10339</v>
      </c>
      <c r="M17" s="15">
        <f t="shared" si="5"/>
        <v>7.9987312197310807</v>
      </c>
    </row>
    <row r="18" spans="1:13" x14ac:dyDescent="0.25">
      <c r="A18" s="5" t="s">
        <v>160</v>
      </c>
      <c r="B18" s="95">
        <v>627</v>
      </c>
      <c r="C18" s="95">
        <v>51</v>
      </c>
      <c r="D18" s="95">
        <f t="shared" si="0"/>
        <v>678</v>
      </c>
      <c r="E18" s="15">
        <f t="shared" si="3"/>
        <v>1.5424866340575589</v>
      </c>
      <c r="F18" s="95">
        <v>3425</v>
      </c>
      <c r="G18" s="95">
        <v>119</v>
      </c>
      <c r="H18" s="95">
        <f t="shared" si="1"/>
        <v>3544</v>
      </c>
      <c r="I18" s="15">
        <f t="shared" si="4"/>
        <v>4.1546018311196562</v>
      </c>
      <c r="J18" s="95">
        <v>4052</v>
      </c>
      <c r="K18" s="95">
        <v>170</v>
      </c>
      <c r="L18" s="95">
        <f t="shared" si="2"/>
        <v>4222</v>
      </c>
      <c r="M18" s="15">
        <f t="shared" si="5"/>
        <v>3.2663355459623387</v>
      </c>
    </row>
    <row r="19" spans="1:13" x14ac:dyDescent="0.25">
      <c r="A19" s="5" t="s">
        <v>161</v>
      </c>
      <c r="B19" s="95">
        <v>2707</v>
      </c>
      <c r="C19" s="95">
        <v>162</v>
      </c>
      <c r="D19" s="95">
        <f t="shared" si="0"/>
        <v>2869</v>
      </c>
      <c r="E19" s="15">
        <f t="shared" si="3"/>
        <v>6.5271300193379593</v>
      </c>
      <c r="F19" s="95">
        <v>33</v>
      </c>
      <c r="G19" s="95">
        <v>1</v>
      </c>
      <c r="H19" s="95">
        <f t="shared" si="1"/>
        <v>34</v>
      </c>
      <c r="I19" s="15">
        <f t="shared" si="4"/>
        <v>3.9857918244375928E-2</v>
      </c>
      <c r="J19" s="95">
        <v>2740</v>
      </c>
      <c r="K19" s="95">
        <v>163</v>
      </c>
      <c r="L19" s="95">
        <f t="shared" si="2"/>
        <v>2903</v>
      </c>
      <c r="M19" s="15">
        <f t="shared" si="5"/>
        <v>2.2458958052886473</v>
      </c>
    </row>
    <row r="20" spans="1:13" x14ac:dyDescent="0.25">
      <c r="A20" s="5" t="s">
        <v>162</v>
      </c>
      <c r="B20" s="95">
        <v>16</v>
      </c>
      <c r="C20" s="95">
        <v>0</v>
      </c>
      <c r="D20" s="95">
        <f t="shared" si="0"/>
        <v>16</v>
      </c>
      <c r="E20" s="15">
        <f t="shared" si="3"/>
        <v>3.6400864520532358E-2</v>
      </c>
      <c r="F20" s="95">
        <v>0</v>
      </c>
      <c r="G20" s="95">
        <v>0</v>
      </c>
      <c r="H20" s="95">
        <v>0</v>
      </c>
      <c r="I20" s="15">
        <f t="shared" si="4"/>
        <v>0</v>
      </c>
      <c r="J20" s="95">
        <v>16</v>
      </c>
      <c r="K20" s="95">
        <v>0</v>
      </c>
      <c r="L20" s="95">
        <f t="shared" si="2"/>
        <v>16</v>
      </c>
      <c r="M20" s="15">
        <f t="shared" si="5"/>
        <v>1.2378344087019759E-2</v>
      </c>
    </row>
    <row r="21" spans="1:13" x14ac:dyDescent="0.25">
      <c r="A21" s="5" t="s">
        <v>163</v>
      </c>
      <c r="B21" s="95">
        <v>449</v>
      </c>
      <c r="C21" s="95">
        <v>15</v>
      </c>
      <c r="D21" s="95">
        <f t="shared" si="0"/>
        <v>464</v>
      </c>
      <c r="E21" s="15">
        <f t="shared" si="3"/>
        <v>1.0556250710954385</v>
      </c>
      <c r="F21" s="95">
        <v>99</v>
      </c>
      <c r="G21" s="95">
        <v>4</v>
      </c>
      <c r="H21" s="95">
        <v>103</v>
      </c>
      <c r="I21" s="15">
        <f t="shared" si="4"/>
        <v>0.12074604644619767</v>
      </c>
      <c r="J21" s="95">
        <v>548</v>
      </c>
      <c r="K21" s="95">
        <v>19</v>
      </c>
      <c r="L21" s="95">
        <f t="shared" si="2"/>
        <v>567</v>
      </c>
      <c r="M21" s="15">
        <f t="shared" si="5"/>
        <v>0.43865756858376276</v>
      </c>
    </row>
    <row r="22" spans="1:13" x14ac:dyDescent="0.25">
      <c r="A22" s="5" t="s">
        <v>164</v>
      </c>
      <c r="B22" s="95">
        <v>922</v>
      </c>
      <c r="C22" s="95">
        <v>39</v>
      </c>
      <c r="D22" s="95">
        <f t="shared" si="0"/>
        <v>961</v>
      </c>
      <c r="E22" s="15">
        <f t="shared" si="3"/>
        <v>2.186326925264475</v>
      </c>
      <c r="F22" s="95">
        <v>844</v>
      </c>
      <c r="G22" s="95">
        <v>107</v>
      </c>
      <c r="H22" s="95">
        <f>SUM(F22:G22)</f>
        <v>951</v>
      </c>
      <c r="I22" s="15">
        <f t="shared" si="4"/>
        <v>1.1148494191294562</v>
      </c>
      <c r="J22" s="95">
        <v>1766</v>
      </c>
      <c r="K22" s="95">
        <v>146</v>
      </c>
      <c r="L22" s="95">
        <f t="shared" si="2"/>
        <v>1912</v>
      </c>
      <c r="M22" s="15">
        <f t="shared" si="5"/>
        <v>1.4792121183988614</v>
      </c>
    </row>
    <row r="23" spans="1:13" x14ac:dyDescent="0.25">
      <c r="A23" s="5" t="s">
        <v>165</v>
      </c>
      <c r="B23" s="95">
        <v>560</v>
      </c>
      <c r="C23" s="95">
        <v>22</v>
      </c>
      <c r="D23" s="95">
        <f t="shared" si="0"/>
        <v>582</v>
      </c>
      <c r="E23" s="15">
        <f t="shared" si="3"/>
        <v>1.3240814469343647</v>
      </c>
      <c r="F23" s="95">
        <v>638</v>
      </c>
      <c r="G23" s="95">
        <v>26</v>
      </c>
      <c r="H23" s="95">
        <f>SUM(F23:G23)</f>
        <v>664</v>
      </c>
      <c r="I23" s="15">
        <f t="shared" si="4"/>
        <v>0.7784016974784006</v>
      </c>
      <c r="J23" s="95">
        <v>1198</v>
      </c>
      <c r="K23" s="95">
        <v>48</v>
      </c>
      <c r="L23" s="95">
        <f t="shared" si="2"/>
        <v>1246</v>
      </c>
      <c r="M23" s="15">
        <f t="shared" si="5"/>
        <v>0.96396354577666377</v>
      </c>
    </row>
    <row r="24" spans="1:13" x14ac:dyDescent="0.25">
      <c r="A24" s="5" t="s">
        <v>166</v>
      </c>
      <c r="B24" s="95">
        <v>79</v>
      </c>
      <c r="C24" s="95">
        <v>5</v>
      </c>
      <c r="D24" s="95">
        <f t="shared" si="0"/>
        <v>84</v>
      </c>
      <c r="E24" s="15">
        <f t="shared" si="3"/>
        <v>0.1911045387327949</v>
      </c>
      <c r="F24" s="95">
        <v>36</v>
      </c>
      <c r="G24" s="95">
        <v>0</v>
      </c>
      <c r="H24" s="95">
        <v>36</v>
      </c>
      <c r="I24" s="15">
        <f t="shared" si="4"/>
        <v>4.2202501670515695E-2</v>
      </c>
      <c r="J24" s="95">
        <v>115</v>
      </c>
      <c r="K24" s="95">
        <v>5</v>
      </c>
      <c r="L24" s="95">
        <f t="shared" si="2"/>
        <v>120</v>
      </c>
      <c r="M24" s="15">
        <f t="shared" si="5"/>
        <v>9.2837580652648188E-2</v>
      </c>
    </row>
    <row r="25" spans="1:13" x14ac:dyDescent="0.25">
      <c r="A25" s="5" t="s">
        <v>167</v>
      </c>
      <c r="B25" s="95">
        <v>69</v>
      </c>
      <c r="C25" s="95">
        <v>0</v>
      </c>
      <c r="D25" s="95">
        <f t="shared" si="0"/>
        <v>69</v>
      </c>
      <c r="E25" s="15">
        <f t="shared" si="3"/>
        <v>0.15697872824479581</v>
      </c>
      <c r="F25" s="95">
        <v>83</v>
      </c>
      <c r="G25" s="95">
        <v>0</v>
      </c>
      <c r="H25" s="95">
        <v>83</v>
      </c>
      <c r="I25" s="15">
        <f t="shared" si="4"/>
        <v>9.7300212184800075E-2</v>
      </c>
      <c r="J25" s="95">
        <v>152</v>
      </c>
      <c r="K25" s="95">
        <v>0</v>
      </c>
      <c r="L25" s="95">
        <f t="shared" si="2"/>
        <v>152</v>
      </c>
      <c r="M25" s="15">
        <f t="shared" si="5"/>
        <v>0.11759426882668771</v>
      </c>
    </row>
    <row r="26" spans="1:13" x14ac:dyDescent="0.25">
      <c r="A26" s="5" t="s">
        <v>168</v>
      </c>
      <c r="B26" s="95">
        <v>16</v>
      </c>
      <c r="C26" s="95">
        <v>13</v>
      </c>
      <c r="D26" s="95">
        <f t="shared" si="0"/>
        <v>29</v>
      </c>
      <c r="E26" s="15">
        <f t="shared" si="3"/>
        <v>6.5976566943464904E-2</v>
      </c>
      <c r="F26" s="95">
        <v>1</v>
      </c>
      <c r="G26" s="95">
        <v>0</v>
      </c>
      <c r="H26" s="95">
        <v>1</v>
      </c>
      <c r="I26" s="15">
        <f t="shared" si="4"/>
        <v>1.1722917130698803E-3</v>
      </c>
      <c r="J26" s="95">
        <v>17</v>
      </c>
      <c r="K26" s="95">
        <v>13</v>
      </c>
      <c r="L26" s="95">
        <f t="shared" si="2"/>
        <v>30</v>
      </c>
      <c r="M26" s="15">
        <f t="shared" si="5"/>
        <v>2.3209395163162047E-2</v>
      </c>
    </row>
    <row r="27" spans="1:13" x14ac:dyDescent="0.25">
      <c r="A27" s="5" t="s">
        <v>169</v>
      </c>
      <c r="B27" s="95">
        <v>124</v>
      </c>
      <c r="C27" s="95">
        <v>6</v>
      </c>
      <c r="D27" s="95">
        <f t="shared" si="0"/>
        <v>130</v>
      </c>
      <c r="E27" s="15">
        <f t="shared" si="3"/>
        <v>0.29575702422932548</v>
      </c>
      <c r="F27" s="95">
        <v>196</v>
      </c>
      <c r="G27" s="95">
        <v>2</v>
      </c>
      <c r="H27" s="95">
        <v>198</v>
      </c>
      <c r="I27" s="15">
        <f t="shared" si="4"/>
        <v>0.23211375918783633</v>
      </c>
      <c r="J27" s="95">
        <v>320</v>
      </c>
      <c r="K27" s="95">
        <v>8</v>
      </c>
      <c r="L27" s="95">
        <f t="shared" si="2"/>
        <v>328</v>
      </c>
      <c r="M27" s="15">
        <f t="shared" si="5"/>
        <v>0.25375605378390503</v>
      </c>
    </row>
    <row r="28" spans="1:13" x14ac:dyDescent="0.25">
      <c r="A28" s="5" t="s">
        <v>170</v>
      </c>
      <c r="B28" s="95">
        <v>109</v>
      </c>
      <c r="C28" s="95">
        <v>1</v>
      </c>
      <c r="D28" s="95">
        <f t="shared" si="0"/>
        <v>110</v>
      </c>
      <c r="E28" s="15">
        <f t="shared" si="3"/>
        <v>0.25025594357865999</v>
      </c>
      <c r="F28" s="95">
        <v>17</v>
      </c>
      <c r="G28" s="95">
        <v>0</v>
      </c>
      <c r="H28" s="95">
        <v>17</v>
      </c>
      <c r="I28" s="15">
        <f t="shared" si="4"/>
        <v>1.9928959122187964E-2</v>
      </c>
      <c r="J28" s="95">
        <v>126</v>
      </c>
      <c r="K28" s="95">
        <v>1</v>
      </c>
      <c r="L28" s="95">
        <f t="shared" si="2"/>
        <v>127</v>
      </c>
      <c r="M28" s="15">
        <f t="shared" si="5"/>
        <v>9.8253106190719336E-2</v>
      </c>
    </row>
    <row r="29" spans="1:13" x14ac:dyDescent="0.25">
      <c r="A29" s="5" t="s">
        <v>171</v>
      </c>
      <c r="B29" s="95">
        <v>114</v>
      </c>
      <c r="C29" s="95">
        <v>1</v>
      </c>
      <c r="D29" s="95">
        <f t="shared" si="0"/>
        <v>115</v>
      </c>
      <c r="E29" s="15">
        <f t="shared" si="3"/>
        <v>0.26163121374132636</v>
      </c>
      <c r="F29" s="95">
        <v>0</v>
      </c>
      <c r="G29" s="95">
        <v>0</v>
      </c>
      <c r="H29" s="95">
        <v>0</v>
      </c>
      <c r="I29" s="15">
        <f t="shared" si="4"/>
        <v>0</v>
      </c>
      <c r="J29" s="95">
        <v>114</v>
      </c>
      <c r="K29" s="95">
        <v>1</v>
      </c>
      <c r="L29" s="95">
        <f t="shared" si="2"/>
        <v>115</v>
      </c>
      <c r="M29" s="15">
        <f t="shared" si="5"/>
        <v>8.8969348125454525E-2</v>
      </c>
    </row>
    <row r="30" spans="1:13" x14ac:dyDescent="0.25">
      <c r="A30" s="5" t="s">
        <v>172</v>
      </c>
      <c r="B30" s="95">
        <v>156</v>
      </c>
      <c r="C30" s="95">
        <v>4</v>
      </c>
      <c r="D30" s="95">
        <f t="shared" si="0"/>
        <v>160</v>
      </c>
      <c r="E30" s="15">
        <f t="shared" si="3"/>
        <v>0.36400864520532361</v>
      </c>
      <c r="F30" s="95">
        <v>170</v>
      </c>
      <c r="G30" s="95">
        <v>10</v>
      </c>
      <c r="H30" s="95">
        <v>180</v>
      </c>
      <c r="I30" s="15">
        <f t="shared" si="4"/>
        <v>0.21101250835257845</v>
      </c>
      <c r="J30" s="95">
        <v>326</v>
      </c>
      <c r="K30" s="95">
        <v>14</v>
      </c>
      <c r="L30" s="95">
        <f t="shared" si="2"/>
        <v>340</v>
      </c>
      <c r="M30" s="15">
        <f t="shared" si="5"/>
        <v>0.26303981184916986</v>
      </c>
    </row>
    <row r="31" spans="1:13" x14ac:dyDescent="0.25">
      <c r="A31" s="5" t="s">
        <v>173</v>
      </c>
      <c r="B31" s="95">
        <v>1219</v>
      </c>
      <c r="C31" s="95">
        <v>44</v>
      </c>
      <c r="D31" s="95">
        <f t="shared" si="0"/>
        <v>1263</v>
      </c>
      <c r="E31" s="15">
        <f t="shared" si="3"/>
        <v>2.8733932430895233</v>
      </c>
      <c r="F31" s="95">
        <v>75</v>
      </c>
      <c r="G31" s="95">
        <v>2</v>
      </c>
      <c r="H31" s="95">
        <v>77</v>
      </c>
      <c r="I31" s="15">
        <f t="shared" si="4"/>
        <v>9.0266461906380782E-2</v>
      </c>
      <c r="J31" s="95">
        <v>1294</v>
      </c>
      <c r="K31" s="95">
        <v>46</v>
      </c>
      <c r="L31" s="95">
        <f t="shared" si="2"/>
        <v>1340</v>
      </c>
      <c r="M31" s="15">
        <f t="shared" si="5"/>
        <v>1.0366863172879048</v>
      </c>
    </row>
    <row r="32" spans="1:13" x14ac:dyDescent="0.25">
      <c r="A32" s="5" t="s">
        <v>174</v>
      </c>
      <c r="B32" s="95">
        <v>569</v>
      </c>
      <c r="C32" s="95">
        <v>29</v>
      </c>
      <c r="D32" s="95">
        <f t="shared" si="0"/>
        <v>598</v>
      </c>
      <c r="E32" s="15">
        <f t="shared" si="3"/>
        <v>1.3604823114548972</v>
      </c>
      <c r="F32" s="95">
        <v>4615</v>
      </c>
      <c r="G32" s="95">
        <v>285</v>
      </c>
      <c r="H32" s="95">
        <v>4900</v>
      </c>
      <c r="I32" s="15">
        <f t="shared" si="4"/>
        <v>5.7442293940424136</v>
      </c>
      <c r="J32" s="95">
        <v>5184</v>
      </c>
      <c r="K32" s="95">
        <v>314</v>
      </c>
      <c r="L32" s="95">
        <f t="shared" si="2"/>
        <v>5498</v>
      </c>
      <c r="M32" s="15">
        <f t="shared" si="5"/>
        <v>4.2535084869021649</v>
      </c>
    </row>
    <row r="33" spans="1:13" x14ac:dyDescent="0.25">
      <c r="A33" s="5" t="s">
        <v>175</v>
      </c>
      <c r="B33" s="95">
        <v>369</v>
      </c>
      <c r="C33" s="95">
        <v>8</v>
      </c>
      <c r="D33" s="95">
        <f t="shared" si="0"/>
        <v>377</v>
      </c>
      <c r="E33" s="15">
        <f t="shared" si="3"/>
        <v>0.85769537026504383</v>
      </c>
      <c r="F33" s="95">
        <v>706</v>
      </c>
      <c r="G33" s="95">
        <v>50</v>
      </c>
      <c r="H33" s="95">
        <v>756</v>
      </c>
      <c r="I33" s="15">
        <f t="shared" si="4"/>
        <v>0.88625253508082946</v>
      </c>
      <c r="J33" s="95">
        <v>1075</v>
      </c>
      <c r="K33" s="95">
        <v>58</v>
      </c>
      <c r="L33" s="95">
        <f t="shared" si="2"/>
        <v>1133</v>
      </c>
      <c r="M33" s="15">
        <f t="shared" si="5"/>
        <v>0.87654149066208664</v>
      </c>
    </row>
    <row r="34" spans="1:13" x14ac:dyDescent="0.25">
      <c r="A34" s="5" t="s">
        <v>176</v>
      </c>
      <c r="B34" s="95">
        <v>89</v>
      </c>
      <c r="C34" s="95">
        <v>0</v>
      </c>
      <c r="D34" s="95">
        <f t="shared" si="0"/>
        <v>89</v>
      </c>
      <c r="E34" s="15">
        <f t="shared" si="3"/>
        <v>0.20247980889546127</v>
      </c>
      <c r="F34" s="95">
        <v>26</v>
      </c>
      <c r="G34" s="95">
        <v>0</v>
      </c>
      <c r="H34" s="95">
        <v>26</v>
      </c>
      <c r="I34" s="15">
        <f t="shared" si="4"/>
        <v>3.047958453981689E-2</v>
      </c>
      <c r="J34" s="95">
        <v>115</v>
      </c>
      <c r="K34" s="95">
        <v>0</v>
      </c>
      <c r="L34" s="95">
        <v>115</v>
      </c>
      <c r="M34" s="15">
        <f t="shared" si="5"/>
        <v>8.8969348125454525E-2</v>
      </c>
    </row>
    <row r="35" spans="1:13" x14ac:dyDescent="0.25">
      <c r="A35" s="5" t="s">
        <v>177</v>
      </c>
      <c r="B35" s="95">
        <v>117</v>
      </c>
      <c r="C35" s="95">
        <v>5</v>
      </c>
      <c r="D35" s="95">
        <f t="shared" si="0"/>
        <v>122</v>
      </c>
      <c r="E35" s="15">
        <f t="shared" si="3"/>
        <v>0.27755659196905924</v>
      </c>
      <c r="F35" s="95">
        <v>222</v>
      </c>
      <c r="G35" s="95">
        <v>30</v>
      </c>
      <c r="H35" s="95">
        <v>252</v>
      </c>
      <c r="I35" s="15">
        <f t="shared" si="4"/>
        <v>0.2954175116936098</v>
      </c>
      <c r="J35" s="95">
        <v>339</v>
      </c>
      <c r="K35" s="95">
        <v>35</v>
      </c>
      <c r="L35" s="95">
        <f t="shared" ref="L35:L50" si="6">SUM(J35:K35)</f>
        <v>374</v>
      </c>
      <c r="M35" s="15">
        <f t="shared" si="5"/>
        <v>0.28934379303408686</v>
      </c>
    </row>
    <row r="36" spans="1:13" x14ac:dyDescent="0.25">
      <c r="A36" s="5" t="s">
        <v>178</v>
      </c>
      <c r="B36" s="95">
        <v>547</v>
      </c>
      <c r="C36" s="95">
        <v>39</v>
      </c>
      <c r="D36" s="95">
        <f t="shared" si="0"/>
        <v>586</v>
      </c>
      <c r="E36" s="15">
        <f t="shared" si="3"/>
        <v>1.3331816630644977</v>
      </c>
      <c r="F36" s="95">
        <v>1869</v>
      </c>
      <c r="G36" s="95">
        <v>39</v>
      </c>
      <c r="H36" s="95">
        <v>1908</v>
      </c>
      <c r="I36" s="15">
        <f t="shared" si="4"/>
        <v>2.2367325885373317</v>
      </c>
      <c r="J36" s="95">
        <v>2416</v>
      </c>
      <c r="K36" s="95">
        <v>78</v>
      </c>
      <c r="L36" s="95">
        <f t="shared" si="6"/>
        <v>2494</v>
      </c>
      <c r="M36" s="15">
        <f t="shared" si="5"/>
        <v>1.9294743845642048</v>
      </c>
    </row>
    <row r="37" spans="1:13" x14ac:dyDescent="0.25">
      <c r="A37" s="5" t="s">
        <v>179</v>
      </c>
      <c r="B37" s="95">
        <v>221</v>
      </c>
      <c r="C37" s="95">
        <v>6</v>
      </c>
      <c r="D37" s="95">
        <f t="shared" si="0"/>
        <v>227</v>
      </c>
      <c r="E37" s="15">
        <f t="shared" si="3"/>
        <v>0.51643726538505286</v>
      </c>
      <c r="F37" s="95">
        <v>379</v>
      </c>
      <c r="G37" s="95">
        <v>2</v>
      </c>
      <c r="H37" s="95">
        <v>381</v>
      </c>
      <c r="I37" s="15">
        <f t="shared" si="4"/>
        <v>0.44664314267962441</v>
      </c>
      <c r="J37" s="95">
        <v>600</v>
      </c>
      <c r="K37" s="95">
        <v>8</v>
      </c>
      <c r="L37" s="95">
        <f t="shared" si="6"/>
        <v>608</v>
      </c>
      <c r="M37" s="15">
        <f t="shared" si="5"/>
        <v>0.47037707530675082</v>
      </c>
    </row>
    <row r="38" spans="1:13" x14ac:dyDescent="0.25">
      <c r="A38" s="5" t="s">
        <v>180</v>
      </c>
      <c r="B38" s="95">
        <v>133</v>
      </c>
      <c r="C38" s="95">
        <v>10</v>
      </c>
      <c r="D38" s="95">
        <f t="shared" si="0"/>
        <v>143</v>
      </c>
      <c r="E38" s="15">
        <f t="shared" si="3"/>
        <v>0.32533272665225799</v>
      </c>
      <c r="F38" s="95">
        <v>251</v>
      </c>
      <c r="G38" s="95">
        <v>12</v>
      </c>
      <c r="H38" s="95">
        <v>263</v>
      </c>
      <c r="I38" s="15">
        <f t="shared" si="4"/>
        <v>0.30831272053737857</v>
      </c>
      <c r="J38" s="95">
        <v>384</v>
      </c>
      <c r="K38" s="95">
        <v>22</v>
      </c>
      <c r="L38" s="95">
        <f t="shared" si="6"/>
        <v>406</v>
      </c>
      <c r="M38" s="15">
        <f t="shared" si="5"/>
        <v>0.31410048120812639</v>
      </c>
    </row>
    <row r="39" spans="1:13" x14ac:dyDescent="0.25">
      <c r="A39" s="5" t="s">
        <v>181</v>
      </c>
      <c r="B39" s="95">
        <v>229</v>
      </c>
      <c r="C39" s="95">
        <v>45</v>
      </c>
      <c r="D39" s="95">
        <f t="shared" si="0"/>
        <v>274</v>
      </c>
      <c r="E39" s="15">
        <f t="shared" si="3"/>
        <v>0.62336480491411672</v>
      </c>
      <c r="F39" s="95">
        <v>240</v>
      </c>
      <c r="G39" s="95">
        <v>192</v>
      </c>
      <c r="H39" s="95">
        <v>432</v>
      </c>
      <c r="I39" s="15">
        <f t="shared" si="4"/>
        <v>0.50643002004618831</v>
      </c>
      <c r="J39" s="95">
        <v>469</v>
      </c>
      <c r="K39" s="95">
        <v>237</v>
      </c>
      <c r="L39" s="95">
        <f t="shared" si="6"/>
        <v>706</v>
      </c>
      <c r="M39" s="15">
        <f t="shared" si="5"/>
        <v>0.54619443283974689</v>
      </c>
    </row>
    <row r="40" spans="1:13" x14ac:dyDescent="0.25">
      <c r="A40" s="5" t="s">
        <v>182</v>
      </c>
      <c r="B40" s="95">
        <v>140</v>
      </c>
      <c r="C40" s="95">
        <v>2</v>
      </c>
      <c r="D40" s="95">
        <f t="shared" si="0"/>
        <v>142</v>
      </c>
      <c r="E40" s="15">
        <f t="shared" si="3"/>
        <v>0.32305767261972473</v>
      </c>
      <c r="F40" s="95">
        <v>99</v>
      </c>
      <c r="G40" s="95">
        <v>5</v>
      </c>
      <c r="H40" s="95">
        <v>104</v>
      </c>
      <c r="I40" s="15">
        <f t="shared" si="4"/>
        <v>0.12191833815926756</v>
      </c>
      <c r="J40" s="95">
        <v>239</v>
      </c>
      <c r="K40" s="95">
        <v>7</v>
      </c>
      <c r="L40" s="95">
        <f t="shared" si="6"/>
        <v>246</v>
      </c>
      <c r="M40" s="15">
        <f t="shared" si="5"/>
        <v>0.19031704033792879</v>
      </c>
    </row>
    <row r="41" spans="1:13" x14ac:dyDescent="0.25">
      <c r="A41" s="5" t="s">
        <v>183</v>
      </c>
      <c r="B41" s="95">
        <v>210</v>
      </c>
      <c r="C41" s="95">
        <v>7</v>
      </c>
      <c r="D41" s="95">
        <f t="shared" si="0"/>
        <v>217</v>
      </c>
      <c r="E41" s="15">
        <f t="shared" si="3"/>
        <v>0.49368672505972022</v>
      </c>
      <c r="F41" s="95">
        <v>66</v>
      </c>
      <c r="G41" s="95">
        <v>19</v>
      </c>
      <c r="H41" s="95">
        <v>85</v>
      </c>
      <c r="I41" s="15">
        <f t="shared" si="4"/>
        <v>9.9644795610939821E-2</v>
      </c>
      <c r="J41" s="95">
        <v>276</v>
      </c>
      <c r="K41" s="95">
        <v>26</v>
      </c>
      <c r="L41" s="95">
        <f t="shared" si="6"/>
        <v>302</v>
      </c>
      <c r="M41" s="15">
        <f t="shared" si="5"/>
        <v>0.23364124464249794</v>
      </c>
    </row>
    <row r="42" spans="1:13" x14ac:dyDescent="0.25">
      <c r="A42" s="5" t="s">
        <v>184</v>
      </c>
      <c r="B42" s="95">
        <v>845</v>
      </c>
      <c r="C42" s="95">
        <v>5</v>
      </c>
      <c r="D42" s="95">
        <f t="shared" si="0"/>
        <v>850</v>
      </c>
      <c r="E42" s="15">
        <f t="shared" si="3"/>
        <v>1.9337959276532819</v>
      </c>
      <c r="F42" s="95">
        <v>186</v>
      </c>
      <c r="G42" s="95">
        <v>32</v>
      </c>
      <c r="H42" s="95">
        <v>218</v>
      </c>
      <c r="I42" s="15">
        <f t="shared" si="4"/>
        <v>0.2555595934492339</v>
      </c>
      <c r="J42" s="95">
        <v>1031</v>
      </c>
      <c r="K42" s="95">
        <v>37</v>
      </c>
      <c r="L42" s="95">
        <f t="shared" si="6"/>
        <v>1068</v>
      </c>
      <c r="M42" s="15">
        <f t="shared" si="5"/>
        <v>0.82625446780856882</v>
      </c>
    </row>
    <row r="43" spans="1:13" x14ac:dyDescent="0.25">
      <c r="A43" s="5" t="s">
        <v>185</v>
      </c>
      <c r="B43" s="95">
        <v>2116</v>
      </c>
      <c r="C43" s="95">
        <v>396</v>
      </c>
      <c r="D43" s="95">
        <f t="shared" si="0"/>
        <v>2512</v>
      </c>
      <c r="E43" s="15">
        <f t="shared" si="3"/>
        <v>5.7149357297235808</v>
      </c>
      <c r="F43" s="95">
        <v>1373</v>
      </c>
      <c r="G43" s="95">
        <v>79</v>
      </c>
      <c r="H43" s="95">
        <v>1452</v>
      </c>
      <c r="I43" s="15">
        <f t="shared" si="4"/>
        <v>1.7021675673774661</v>
      </c>
      <c r="J43" s="95">
        <v>3489</v>
      </c>
      <c r="K43" s="95">
        <v>475</v>
      </c>
      <c r="L43" s="95">
        <f t="shared" si="6"/>
        <v>3964</v>
      </c>
      <c r="M43" s="15">
        <f t="shared" si="5"/>
        <v>3.0667347475591451</v>
      </c>
    </row>
    <row r="44" spans="1:13" x14ac:dyDescent="0.25">
      <c r="A44" s="5" t="s">
        <v>186</v>
      </c>
      <c r="B44" s="95">
        <v>147</v>
      </c>
      <c r="C44" s="95">
        <v>11</v>
      </c>
      <c r="D44" s="95">
        <f t="shared" ref="D44:D69" si="7">SUM(B44:C44)</f>
        <v>158</v>
      </c>
      <c r="E44" s="15">
        <f t="shared" si="3"/>
        <v>0.35945853714025711</v>
      </c>
      <c r="F44" s="95">
        <v>1708</v>
      </c>
      <c r="G44" s="95">
        <v>37</v>
      </c>
      <c r="H44" s="95">
        <v>1745</v>
      </c>
      <c r="I44" s="15">
        <f t="shared" si="4"/>
        <v>2.0456490393069413</v>
      </c>
      <c r="J44" s="95">
        <v>1855</v>
      </c>
      <c r="K44" s="95">
        <v>48</v>
      </c>
      <c r="L44" s="95">
        <f t="shared" si="6"/>
        <v>1903</v>
      </c>
      <c r="M44" s="15">
        <f t="shared" si="5"/>
        <v>1.4722492998499126</v>
      </c>
    </row>
    <row r="45" spans="1:13" x14ac:dyDescent="0.25">
      <c r="A45" s="5" t="s">
        <v>187</v>
      </c>
      <c r="B45" s="95">
        <v>545</v>
      </c>
      <c r="C45" s="95">
        <v>18</v>
      </c>
      <c r="D45" s="95">
        <f t="shared" si="7"/>
        <v>563</v>
      </c>
      <c r="E45" s="15">
        <f t="shared" si="3"/>
        <v>1.2808554203162326</v>
      </c>
      <c r="F45" s="95">
        <v>28</v>
      </c>
      <c r="G45" s="95">
        <v>10</v>
      </c>
      <c r="H45" s="95">
        <v>38</v>
      </c>
      <c r="I45" s="15">
        <f t="shared" si="4"/>
        <v>4.4547085096655448E-2</v>
      </c>
      <c r="J45" s="95">
        <v>573</v>
      </c>
      <c r="K45" s="95">
        <v>28</v>
      </c>
      <c r="L45" s="95">
        <f t="shared" si="6"/>
        <v>601</v>
      </c>
      <c r="M45" s="15">
        <f t="shared" si="5"/>
        <v>0.46496154976867976</v>
      </c>
    </row>
    <row r="46" spans="1:13" x14ac:dyDescent="0.25">
      <c r="A46" s="5" t="s">
        <v>188</v>
      </c>
      <c r="B46" s="95">
        <v>319</v>
      </c>
      <c r="C46" s="95">
        <v>10</v>
      </c>
      <c r="D46" s="95">
        <f t="shared" si="7"/>
        <v>329</v>
      </c>
      <c r="E46" s="15">
        <f t="shared" si="3"/>
        <v>0.74849277670344672</v>
      </c>
      <c r="F46" s="95">
        <v>16</v>
      </c>
      <c r="G46" s="95">
        <v>0</v>
      </c>
      <c r="H46" s="95">
        <v>16</v>
      </c>
      <c r="I46" s="15">
        <f t="shared" si="4"/>
        <v>1.8756667409118084E-2</v>
      </c>
      <c r="J46" s="95">
        <v>335</v>
      </c>
      <c r="K46" s="95">
        <v>10</v>
      </c>
      <c r="L46" s="95">
        <f t="shared" si="6"/>
        <v>345</v>
      </c>
      <c r="M46" s="15">
        <f t="shared" si="5"/>
        <v>0.26690804437636356</v>
      </c>
    </row>
    <row r="47" spans="1:13" x14ac:dyDescent="0.25">
      <c r="A47" s="5" t="s">
        <v>189</v>
      </c>
      <c r="B47" s="95">
        <v>131</v>
      </c>
      <c r="C47" s="95">
        <v>8</v>
      </c>
      <c r="D47" s="95">
        <f t="shared" si="7"/>
        <v>139</v>
      </c>
      <c r="E47" s="15">
        <f t="shared" si="3"/>
        <v>0.31623251052212487</v>
      </c>
      <c r="F47" s="95">
        <v>0</v>
      </c>
      <c r="G47" s="95">
        <v>0</v>
      </c>
      <c r="H47" s="95">
        <v>0</v>
      </c>
      <c r="I47" s="15">
        <f t="shared" si="4"/>
        <v>0</v>
      </c>
      <c r="J47" s="95">
        <v>131</v>
      </c>
      <c r="K47" s="95">
        <v>8</v>
      </c>
      <c r="L47" s="95">
        <f t="shared" si="6"/>
        <v>139</v>
      </c>
      <c r="M47" s="15">
        <f t="shared" si="5"/>
        <v>0.10753686425598416</v>
      </c>
    </row>
    <row r="48" spans="1:13" x14ac:dyDescent="0.25">
      <c r="A48" s="5" t="s">
        <v>190</v>
      </c>
      <c r="B48" s="95">
        <v>187</v>
      </c>
      <c r="C48" s="95">
        <v>10</v>
      </c>
      <c r="D48" s="95">
        <f t="shared" si="7"/>
        <v>197</v>
      </c>
      <c r="E48" s="15">
        <f t="shared" si="3"/>
        <v>0.44818564440905473</v>
      </c>
      <c r="F48" s="95">
        <v>367</v>
      </c>
      <c r="G48" s="95">
        <v>12</v>
      </c>
      <c r="H48" s="95">
        <v>379</v>
      </c>
      <c r="I48" s="15">
        <f t="shared" si="4"/>
        <v>0.44429855925348466</v>
      </c>
      <c r="J48" s="95">
        <v>554</v>
      </c>
      <c r="K48" s="95">
        <v>22</v>
      </c>
      <c r="L48" s="95">
        <f t="shared" si="6"/>
        <v>576</v>
      </c>
      <c r="M48" s="15">
        <f t="shared" si="5"/>
        <v>0.44562038713271135</v>
      </c>
    </row>
    <row r="49" spans="1:13" x14ac:dyDescent="0.25">
      <c r="A49" s="5" t="s">
        <v>191</v>
      </c>
      <c r="B49" s="95">
        <v>33</v>
      </c>
      <c r="C49" s="95">
        <v>1</v>
      </c>
      <c r="D49" s="95">
        <f t="shared" si="7"/>
        <v>34</v>
      </c>
      <c r="E49" s="15">
        <f t="shared" si="3"/>
        <v>7.7351837106131277E-2</v>
      </c>
      <c r="F49" s="95">
        <v>36</v>
      </c>
      <c r="G49" s="95">
        <v>0</v>
      </c>
      <c r="H49" s="95">
        <v>36</v>
      </c>
      <c r="I49" s="15">
        <f t="shared" si="4"/>
        <v>4.2202501670515695E-2</v>
      </c>
      <c r="J49" s="95">
        <v>69</v>
      </c>
      <c r="K49" s="95">
        <v>1</v>
      </c>
      <c r="L49" s="95">
        <f t="shared" si="6"/>
        <v>70</v>
      </c>
      <c r="M49" s="15">
        <f t="shared" si="5"/>
        <v>5.4155255380711448E-2</v>
      </c>
    </row>
    <row r="50" spans="1:13" x14ac:dyDescent="0.25">
      <c r="A50" s="5" t="s">
        <v>192</v>
      </c>
      <c r="B50" s="95">
        <v>209</v>
      </c>
      <c r="C50" s="95">
        <v>13</v>
      </c>
      <c r="D50" s="95">
        <f t="shared" si="7"/>
        <v>222</v>
      </c>
      <c r="E50" s="15">
        <f t="shared" si="3"/>
        <v>0.50506199522238648</v>
      </c>
      <c r="F50" s="95">
        <v>134</v>
      </c>
      <c r="G50" s="95">
        <v>8</v>
      </c>
      <c r="H50" s="95">
        <v>142</v>
      </c>
      <c r="I50" s="15">
        <f t="shared" si="4"/>
        <v>0.16646542325592301</v>
      </c>
      <c r="J50" s="95">
        <v>343</v>
      </c>
      <c r="K50" s="95">
        <v>21</v>
      </c>
      <c r="L50" s="95">
        <f t="shared" si="6"/>
        <v>364</v>
      </c>
      <c r="M50" s="15">
        <f t="shared" si="5"/>
        <v>0.28160732797969951</v>
      </c>
    </row>
    <row r="51" spans="1:13" x14ac:dyDescent="0.25">
      <c r="A51" s="5" t="s">
        <v>193</v>
      </c>
      <c r="B51" s="95">
        <v>601</v>
      </c>
      <c r="C51" s="95">
        <v>41</v>
      </c>
      <c r="D51" s="95">
        <f t="shared" si="7"/>
        <v>642</v>
      </c>
      <c r="E51" s="15">
        <f t="shared" si="3"/>
        <v>1.4605846888863609</v>
      </c>
      <c r="F51" s="95">
        <v>908</v>
      </c>
      <c r="G51" s="95">
        <v>42</v>
      </c>
      <c r="H51" s="95">
        <v>950</v>
      </c>
      <c r="I51" s="15">
        <f t="shared" si="4"/>
        <v>1.1136771274163864</v>
      </c>
      <c r="J51" s="95">
        <v>1509</v>
      </c>
      <c r="K51" s="95">
        <v>83</v>
      </c>
      <c r="L51" s="95">
        <v>1592</v>
      </c>
      <c r="M51" s="15">
        <f t="shared" si="5"/>
        <v>1.231645236658466</v>
      </c>
    </row>
    <row r="52" spans="1:13" x14ac:dyDescent="0.25">
      <c r="A52" s="5" t="s">
        <v>194</v>
      </c>
      <c r="B52" s="95">
        <v>1381</v>
      </c>
      <c r="C52" s="95">
        <v>114</v>
      </c>
      <c r="D52" s="95">
        <f t="shared" si="7"/>
        <v>1495</v>
      </c>
      <c r="E52" s="15">
        <f t="shared" si="3"/>
        <v>3.4012057786372423</v>
      </c>
      <c r="F52" s="95">
        <v>32979</v>
      </c>
      <c r="G52" s="95">
        <v>289</v>
      </c>
      <c r="H52" s="95">
        <v>33268</v>
      </c>
      <c r="I52" s="15">
        <f t="shared" si="4"/>
        <v>38.999800710408778</v>
      </c>
      <c r="J52" s="95">
        <v>34360</v>
      </c>
      <c r="K52" s="95">
        <v>403</v>
      </c>
      <c r="L52" s="95">
        <v>34763</v>
      </c>
      <c r="M52" s="15">
        <f t="shared" si="5"/>
        <v>26.894273468566745</v>
      </c>
    </row>
    <row r="53" spans="1:13" x14ac:dyDescent="0.25">
      <c r="A53" s="5" t="s">
        <v>270</v>
      </c>
      <c r="B53" s="95">
        <v>1619</v>
      </c>
      <c r="C53" s="95">
        <v>388</v>
      </c>
      <c r="D53" s="95">
        <f t="shared" si="7"/>
        <v>2007</v>
      </c>
      <c r="E53" s="15">
        <f t="shared" si="3"/>
        <v>4.5660334432942786</v>
      </c>
      <c r="F53" s="95">
        <v>5308</v>
      </c>
      <c r="G53" s="95">
        <v>188</v>
      </c>
      <c r="H53" s="95">
        <v>5496</v>
      </c>
      <c r="I53" s="15">
        <f t="shared" si="4"/>
        <v>6.4429152550320623</v>
      </c>
      <c r="J53" s="95">
        <v>6927</v>
      </c>
      <c r="K53" s="95">
        <v>576</v>
      </c>
      <c r="L53" s="95">
        <v>7503</v>
      </c>
      <c r="M53" s="15">
        <f t="shared" si="5"/>
        <v>5.804669730306828</v>
      </c>
    </row>
    <row r="54" spans="1:13" x14ac:dyDescent="0.25">
      <c r="A54" s="5" t="s">
        <v>195</v>
      </c>
      <c r="B54" s="95">
        <v>129</v>
      </c>
      <c r="C54" s="95">
        <v>9</v>
      </c>
      <c r="D54" s="95">
        <f t="shared" si="7"/>
        <v>138</v>
      </c>
      <c r="E54" s="15">
        <f t="shared" si="3"/>
        <v>0.31395745648959161</v>
      </c>
      <c r="F54" s="95">
        <v>284</v>
      </c>
      <c r="G54" s="95">
        <v>27</v>
      </c>
      <c r="H54" s="95">
        <v>311</v>
      </c>
      <c r="I54" s="15">
        <f t="shared" si="4"/>
        <v>0.36458272276473275</v>
      </c>
      <c r="J54" s="95">
        <v>413</v>
      </c>
      <c r="K54" s="95">
        <v>36</v>
      </c>
      <c r="L54" s="95">
        <v>449</v>
      </c>
      <c r="M54" s="15">
        <f t="shared" si="5"/>
        <v>0.34736728094199198</v>
      </c>
    </row>
    <row r="55" spans="1:13" x14ac:dyDescent="0.25">
      <c r="A55" s="5" t="s">
        <v>196</v>
      </c>
      <c r="B55" s="95">
        <v>52</v>
      </c>
      <c r="C55" s="95">
        <v>1</v>
      </c>
      <c r="D55" s="95">
        <f t="shared" si="7"/>
        <v>53</v>
      </c>
      <c r="E55" s="15">
        <f t="shared" si="3"/>
        <v>0.12057786372426345</v>
      </c>
      <c r="F55" s="95">
        <v>166</v>
      </c>
      <c r="G55" s="95">
        <v>28</v>
      </c>
      <c r="H55" s="95">
        <v>194</v>
      </c>
      <c r="I55" s="15">
        <f t="shared" si="4"/>
        <v>0.22742459233555676</v>
      </c>
      <c r="J55" s="95">
        <v>218</v>
      </c>
      <c r="K55" s="95">
        <v>29</v>
      </c>
      <c r="L55" s="95">
        <v>247</v>
      </c>
      <c r="M55" s="15">
        <f t="shared" si="5"/>
        <v>0.19109068684336752</v>
      </c>
    </row>
    <row r="56" spans="1:13" x14ac:dyDescent="0.25">
      <c r="A56" s="5" t="s">
        <v>197</v>
      </c>
      <c r="B56" s="95">
        <v>143</v>
      </c>
      <c r="C56" s="95">
        <v>8</v>
      </c>
      <c r="D56" s="95">
        <f t="shared" si="7"/>
        <v>151</v>
      </c>
      <c r="E56" s="15">
        <f t="shared" si="3"/>
        <v>0.34353315891252417</v>
      </c>
      <c r="F56" s="95">
        <v>112</v>
      </c>
      <c r="G56" s="95">
        <v>2</v>
      </c>
      <c r="H56" s="95">
        <v>114</v>
      </c>
      <c r="I56" s="15">
        <f t="shared" si="4"/>
        <v>0.13364125528996634</v>
      </c>
      <c r="J56" s="95">
        <v>255</v>
      </c>
      <c r="K56" s="95">
        <v>10</v>
      </c>
      <c r="L56" s="95">
        <v>265</v>
      </c>
      <c r="M56" s="15">
        <f t="shared" si="5"/>
        <v>0.20501632394126476</v>
      </c>
    </row>
    <row r="57" spans="1:13" x14ac:dyDescent="0.25">
      <c r="A57" s="5" t="s">
        <v>198</v>
      </c>
      <c r="B57" s="95">
        <v>465</v>
      </c>
      <c r="C57" s="95">
        <v>19</v>
      </c>
      <c r="D57" s="95">
        <f t="shared" si="7"/>
        <v>484</v>
      </c>
      <c r="E57" s="15">
        <f t="shared" si="3"/>
        <v>1.101126151746104</v>
      </c>
      <c r="F57" s="95">
        <v>293</v>
      </c>
      <c r="G57" s="95">
        <v>41</v>
      </c>
      <c r="H57" s="95">
        <v>334</v>
      </c>
      <c r="I57" s="15">
        <f t="shared" si="4"/>
        <v>0.39154543216534005</v>
      </c>
      <c r="J57" s="95">
        <v>758</v>
      </c>
      <c r="K57" s="95">
        <v>60</v>
      </c>
      <c r="L57" s="95">
        <v>818</v>
      </c>
      <c r="M57" s="15">
        <f t="shared" si="5"/>
        <v>0.63284284144888514</v>
      </c>
    </row>
    <row r="58" spans="1:13" x14ac:dyDescent="0.25">
      <c r="A58" s="5" t="s">
        <v>199</v>
      </c>
      <c r="B58" s="95">
        <v>342</v>
      </c>
      <c r="C58" s="95">
        <v>12</v>
      </c>
      <c r="D58" s="95">
        <f t="shared" si="7"/>
        <v>354</v>
      </c>
      <c r="E58" s="15">
        <f t="shared" si="3"/>
        <v>0.80536912751677858</v>
      </c>
      <c r="F58" s="95">
        <v>1573</v>
      </c>
      <c r="G58" s="95">
        <v>55</v>
      </c>
      <c r="H58" s="95">
        <v>1628</v>
      </c>
      <c r="I58" s="15">
        <f t="shared" si="4"/>
        <v>1.9084909088777653</v>
      </c>
      <c r="J58" s="95">
        <v>1915</v>
      </c>
      <c r="K58" s="95">
        <v>67</v>
      </c>
      <c r="L58" s="95">
        <v>1982</v>
      </c>
      <c r="M58" s="15">
        <f t="shared" si="5"/>
        <v>1.5333673737795726</v>
      </c>
    </row>
    <row r="59" spans="1:13" x14ac:dyDescent="0.25">
      <c r="A59" s="5" t="s">
        <v>200</v>
      </c>
      <c r="B59" s="95">
        <v>97</v>
      </c>
      <c r="C59" s="95">
        <v>3</v>
      </c>
      <c r="D59" s="95">
        <f t="shared" si="7"/>
        <v>100</v>
      </c>
      <c r="E59" s="15">
        <f t="shared" si="3"/>
        <v>0.22750540325332727</v>
      </c>
      <c r="F59" s="95">
        <v>67</v>
      </c>
      <c r="G59" s="95">
        <v>9</v>
      </c>
      <c r="H59" s="95">
        <v>76</v>
      </c>
      <c r="I59" s="15">
        <f t="shared" si="4"/>
        <v>8.9094170193310895E-2</v>
      </c>
      <c r="J59" s="95">
        <v>164</v>
      </c>
      <c r="K59" s="95">
        <v>12</v>
      </c>
      <c r="L59" s="95">
        <v>176</v>
      </c>
      <c r="M59" s="15">
        <f t="shared" si="5"/>
        <v>0.13616178495721734</v>
      </c>
    </row>
    <row r="60" spans="1:13" x14ac:dyDescent="0.25">
      <c r="A60" s="5" t="s">
        <v>201</v>
      </c>
      <c r="B60" s="95">
        <v>81</v>
      </c>
      <c r="C60" s="95">
        <v>29</v>
      </c>
      <c r="D60" s="95">
        <f t="shared" si="7"/>
        <v>110</v>
      </c>
      <c r="E60" s="15">
        <f t="shared" si="3"/>
        <v>0.25025594357865999</v>
      </c>
      <c r="F60" s="95">
        <v>558</v>
      </c>
      <c r="G60" s="95">
        <v>2</v>
      </c>
      <c r="H60" s="95">
        <v>560</v>
      </c>
      <c r="I60" s="15">
        <f t="shared" si="4"/>
        <v>0.65648335931913293</v>
      </c>
      <c r="J60" s="95">
        <v>639</v>
      </c>
      <c r="K60" s="95">
        <v>31</v>
      </c>
      <c r="L60" s="95">
        <v>670</v>
      </c>
      <c r="M60" s="15">
        <f t="shared" si="5"/>
        <v>0.51834315864395242</v>
      </c>
    </row>
    <row r="61" spans="1:13" x14ac:dyDescent="0.25">
      <c r="A61" s="5" t="s">
        <v>202</v>
      </c>
      <c r="B61" s="95">
        <v>66</v>
      </c>
      <c r="C61" s="95">
        <v>7</v>
      </c>
      <c r="D61" s="95">
        <f t="shared" si="7"/>
        <v>73</v>
      </c>
      <c r="E61" s="15">
        <f t="shared" si="3"/>
        <v>0.1660789443749289</v>
      </c>
      <c r="F61" s="95">
        <v>114</v>
      </c>
      <c r="G61" s="95">
        <v>15</v>
      </c>
      <c r="H61" s="95">
        <v>129</v>
      </c>
      <c r="I61" s="15">
        <f t="shared" si="4"/>
        <v>0.15122563098601455</v>
      </c>
      <c r="J61" s="95">
        <v>180</v>
      </c>
      <c r="K61" s="95">
        <v>22</v>
      </c>
      <c r="L61" s="95">
        <v>202</v>
      </c>
      <c r="M61" s="15">
        <f t="shared" si="5"/>
        <v>0.15627659409862443</v>
      </c>
    </row>
    <row r="62" spans="1:13" x14ac:dyDescent="0.25">
      <c r="A62" s="5" t="s">
        <v>203</v>
      </c>
      <c r="B62" s="95">
        <v>22</v>
      </c>
      <c r="C62" s="95">
        <v>5</v>
      </c>
      <c r="D62" s="95">
        <f t="shared" si="7"/>
        <v>27</v>
      </c>
      <c r="E62" s="15">
        <f t="shared" si="3"/>
        <v>6.1426458878398357E-2</v>
      </c>
      <c r="F62" s="95">
        <v>28</v>
      </c>
      <c r="G62" s="95">
        <v>0</v>
      </c>
      <c r="H62" s="95">
        <v>28</v>
      </c>
      <c r="I62" s="15">
        <f t="shared" si="4"/>
        <v>3.2824167965956649E-2</v>
      </c>
      <c r="J62" s="95">
        <v>50</v>
      </c>
      <c r="K62" s="95">
        <v>5</v>
      </c>
      <c r="L62" s="95">
        <v>55</v>
      </c>
      <c r="M62" s="15">
        <f t="shared" si="5"/>
        <v>4.2550557799130417E-2</v>
      </c>
    </row>
    <row r="63" spans="1:13" x14ac:dyDescent="0.25">
      <c r="A63" s="5" t="s">
        <v>204</v>
      </c>
      <c r="B63" s="95">
        <v>869</v>
      </c>
      <c r="C63" s="95">
        <v>142</v>
      </c>
      <c r="D63" s="95">
        <f t="shared" si="7"/>
        <v>1011</v>
      </c>
      <c r="E63" s="15">
        <f t="shared" si="3"/>
        <v>2.3000796268911388</v>
      </c>
      <c r="F63" s="95">
        <v>3000</v>
      </c>
      <c r="G63" s="95">
        <v>51</v>
      </c>
      <c r="H63" s="95">
        <v>3051</v>
      </c>
      <c r="I63" s="15">
        <f t="shared" si="4"/>
        <v>3.5766620165762051</v>
      </c>
      <c r="J63" s="95">
        <v>3869</v>
      </c>
      <c r="K63" s="95">
        <v>193</v>
      </c>
      <c r="L63" s="95">
        <v>4062</v>
      </c>
      <c r="M63" s="15">
        <f t="shared" si="5"/>
        <v>3.142552105092141</v>
      </c>
    </row>
    <row r="64" spans="1:13" x14ac:dyDescent="0.25">
      <c r="A64" s="5" t="s">
        <v>205</v>
      </c>
      <c r="B64" s="95">
        <v>666</v>
      </c>
      <c r="C64" s="95">
        <v>20</v>
      </c>
      <c r="D64" s="95">
        <f t="shared" si="7"/>
        <v>686</v>
      </c>
      <c r="E64" s="15">
        <f t="shared" si="3"/>
        <v>1.5606870663178249</v>
      </c>
      <c r="F64" s="95">
        <v>1203</v>
      </c>
      <c r="G64" s="95">
        <v>30</v>
      </c>
      <c r="H64" s="95">
        <v>1233</v>
      </c>
      <c r="I64" s="15">
        <f t="shared" si="4"/>
        <v>1.4454356822151624</v>
      </c>
      <c r="J64" s="95">
        <v>1869</v>
      </c>
      <c r="K64" s="95">
        <v>50</v>
      </c>
      <c r="L64" s="95">
        <v>1919</v>
      </c>
      <c r="M64" s="15">
        <f t="shared" si="5"/>
        <v>1.4846276439369324</v>
      </c>
    </row>
    <row r="65" spans="1:13" x14ac:dyDescent="0.25">
      <c r="A65" s="5" t="s">
        <v>206</v>
      </c>
      <c r="B65" s="95">
        <v>683</v>
      </c>
      <c r="C65" s="95">
        <v>26</v>
      </c>
      <c r="D65" s="95">
        <f t="shared" si="7"/>
        <v>709</v>
      </c>
      <c r="E65" s="15">
        <f t="shared" si="3"/>
        <v>1.6130133090660903</v>
      </c>
      <c r="F65" s="95">
        <v>97</v>
      </c>
      <c r="G65" s="95">
        <v>21</v>
      </c>
      <c r="H65" s="95">
        <v>118</v>
      </c>
      <c r="I65" s="15">
        <f t="shared" si="4"/>
        <v>0.13833042214224589</v>
      </c>
      <c r="J65" s="95">
        <v>780</v>
      </c>
      <c r="K65" s="95">
        <v>47</v>
      </c>
      <c r="L65" s="95">
        <v>827</v>
      </c>
      <c r="M65" s="15">
        <f t="shared" si="5"/>
        <v>0.63980565999783379</v>
      </c>
    </row>
    <row r="66" spans="1:13" x14ac:dyDescent="0.25">
      <c r="A66" s="5" t="s">
        <v>207</v>
      </c>
      <c r="B66" s="95">
        <v>89</v>
      </c>
      <c r="C66" s="95">
        <v>10</v>
      </c>
      <c r="D66" s="95">
        <f t="shared" si="7"/>
        <v>99</v>
      </c>
      <c r="E66" s="15">
        <f t="shared" si="3"/>
        <v>0.22523034922079399</v>
      </c>
      <c r="F66" s="95">
        <v>791</v>
      </c>
      <c r="G66" s="95">
        <v>7</v>
      </c>
      <c r="H66" s="95">
        <v>798</v>
      </c>
      <c r="I66" s="15">
        <f t="shared" si="4"/>
        <v>0.93548878702976457</v>
      </c>
      <c r="J66" s="95">
        <v>880</v>
      </c>
      <c r="K66" s="95">
        <v>17</v>
      </c>
      <c r="L66" s="95">
        <v>897</v>
      </c>
      <c r="M66" s="15">
        <f t="shared" si="5"/>
        <v>0.69396091537854521</v>
      </c>
    </row>
    <row r="67" spans="1:13" x14ac:dyDescent="0.25">
      <c r="A67" s="5" t="s">
        <v>208</v>
      </c>
      <c r="B67" s="95">
        <v>348</v>
      </c>
      <c r="C67" s="95">
        <v>28</v>
      </c>
      <c r="D67" s="95">
        <f t="shared" si="7"/>
        <v>376</v>
      </c>
      <c r="E67" s="15">
        <f t="shared" si="3"/>
        <v>0.85542031623251047</v>
      </c>
      <c r="F67" s="95">
        <v>785</v>
      </c>
      <c r="G67" s="95">
        <v>54</v>
      </c>
      <c r="H67" s="95">
        <v>839</v>
      </c>
      <c r="I67" s="15">
        <f t="shared" si="4"/>
        <v>0.98355274726562958</v>
      </c>
      <c r="J67" s="95">
        <v>1133</v>
      </c>
      <c r="K67" s="95">
        <v>82</v>
      </c>
      <c r="L67" s="95">
        <v>1215</v>
      </c>
      <c r="M67" s="15">
        <f t="shared" si="5"/>
        <v>0.93998050410806289</v>
      </c>
    </row>
    <row r="68" spans="1:13" x14ac:dyDescent="0.25">
      <c r="A68" s="5" t="s">
        <v>209</v>
      </c>
      <c r="B68" s="95">
        <v>142</v>
      </c>
      <c r="C68" s="95">
        <v>4</v>
      </c>
      <c r="D68" s="95">
        <f t="shared" si="7"/>
        <v>146</v>
      </c>
      <c r="E68" s="15">
        <f t="shared" si="3"/>
        <v>0.3321578887498578</v>
      </c>
      <c r="F68" s="95">
        <v>489</v>
      </c>
      <c r="G68" s="95">
        <v>23</v>
      </c>
      <c r="H68" s="95">
        <v>512</v>
      </c>
      <c r="I68" s="15">
        <f t="shared" si="4"/>
        <v>0.6002133570917787</v>
      </c>
      <c r="J68" s="95">
        <v>631</v>
      </c>
      <c r="K68" s="95">
        <v>27</v>
      </c>
      <c r="L68" s="95">
        <v>658</v>
      </c>
      <c r="M68" s="15">
        <f t="shared" si="5"/>
        <v>0.50905940057868759</v>
      </c>
    </row>
    <row r="69" spans="1:13" x14ac:dyDescent="0.25">
      <c r="A69" s="5" t="s">
        <v>271</v>
      </c>
      <c r="B69" s="95">
        <v>30</v>
      </c>
      <c r="C69" s="95">
        <v>1</v>
      </c>
      <c r="D69" s="95">
        <f t="shared" si="7"/>
        <v>31</v>
      </c>
      <c r="E69" s="15">
        <f t="shared" si="3"/>
        <v>7.0526675008531464E-2</v>
      </c>
      <c r="F69" s="95">
        <v>63</v>
      </c>
      <c r="G69" s="95">
        <v>0</v>
      </c>
      <c r="H69" s="95">
        <v>63</v>
      </c>
      <c r="I69" s="15">
        <f t="shared" si="4"/>
        <v>7.3854377923402451E-2</v>
      </c>
      <c r="J69" s="95">
        <v>93</v>
      </c>
      <c r="K69" s="95">
        <v>1</v>
      </c>
      <c r="L69" s="95">
        <v>94</v>
      </c>
      <c r="M69" s="15">
        <f t="shared" si="5"/>
        <v>7.2722771511241083E-2</v>
      </c>
    </row>
    <row r="70" spans="1:13" x14ac:dyDescent="0.25">
      <c r="A70" s="5" t="s">
        <v>210</v>
      </c>
      <c r="B70" s="95">
        <v>488</v>
      </c>
      <c r="C70" s="95">
        <v>23</v>
      </c>
      <c r="D70" s="95">
        <v>511</v>
      </c>
      <c r="E70" s="15">
        <f t="shared" si="3"/>
        <v>1.1625526106245023</v>
      </c>
      <c r="F70" s="95">
        <v>792</v>
      </c>
      <c r="G70" s="95">
        <v>21</v>
      </c>
      <c r="H70" s="95">
        <v>813</v>
      </c>
      <c r="I70" s="15">
        <f t="shared" si="4"/>
        <v>0.95307316272581266</v>
      </c>
      <c r="J70" s="95">
        <v>1280</v>
      </c>
      <c r="K70" s="95">
        <v>44</v>
      </c>
      <c r="L70" s="95">
        <v>1324</v>
      </c>
      <c r="M70" s="15">
        <f t="shared" si="5"/>
        <v>1.0243079732008851</v>
      </c>
    </row>
    <row r="71" spans="1:13" x14ac:dyDescent="0.25">
      <c r="A71" s="5" t="s">
        <v>211</v>
      </c>
      <c r="B71" s="95">
        <v>240</v>
      </c>
      <c r="C71" s="95">
        <v>0</v>
      </c>
      <c r="D71" s="95">
        <v>240</v>
      </c>
      <c r="E71" s="15">
        <f t="shared" si="3"/>
        <v>0.54601296780798547</v>
      </c>
      <c r="F71" s="95">
        <v>28</v>
      </c>
      <c r="G71" s="95">
        <v>0</v>
      </c>
      <c r="H71" s="95">
        <v>28</v>
      </c>
      <c r="I71" s="15">
        <f t="shared" si="4"/>
        <v>3.2824167965956649E-2</v>
      </c>
      <c r="J71" s="95">
        <v>268</v>
      </c>
      <c r="K71" s="95">
        <v>0</v>
      </c>
      <c r="L71" s="95">
        <v>268</v>
      </c>
      <c r="M71" s="15">
        <f t="shared" si="5"/>
        <v>0.20733726345758094</v>
      </c>
    </row>
    <row r="72" spans="1:13" x14ac:dyDescent="0.25">
      <c r="A72" s="5" t="s">
        <v>212</v>
      </c>
      <c r="B72" s="95">
        <v>136</v>
      </c>
      <c r="C72" s="95">
        <v>5</v>
      </c>
      <c r="D72" s="95">
        <v>141</v>
      </c>
      <c r="E72" s="15">
        <f t="shared" si="3"/>
        <v>0.32078261858719148</v>
      </c>
      <c r="F72" s="95">
        <v>86</v>
      </c>
      <c r="G72" s="95">
        <v>14</v>
      </c>
      <c r="H72" s="95">
        <v>100</v>
      </c>
      <c r="I72" s="15">
        <f t="shared" si="4"/>
        <v>0.11722917130698803</v>
      </c>
      <c r="J72" s="95">
        <v>222</v>
      </c>
      <c r="K72" s="95">
        <v>19</v>
      </c>
      <c r="L72" s="95">
        <v>241</v>
      </c>
      <c r="M72" s="15">
        <f t="shared" si="5"/>
        <v>0.18644880781073511</v>
      </c>
    </row>
    <row r="73" spans="1:13" x14ac:dyDescent="0.25">
      <c r="A73" s="5" t="s">
        <v>213</v>
      </c>
      <c r="B73" s="95">
        <v>109</v>
      </c>
      <c r="C73" s="95">
        <v>3</v>
      </c>
      <c r="D73" s="95">
        <v>112</v>
      </c>
      <c r="E73" s="15">
        <f t="shared" si="3"/>
        <v>0.25480605164372655</v>
      </c>
      <c r="F73" s="95">
        <v>141</v>
      </c>
      <c r="G73" s="95">
        <v>28</v>
      </c>
      <c r="H73" s="95">
        <v>169</v>
      </c>
      <c r="I73" s="15">
        <f t="shared" si="4"/>
        <v>0.19811729950880977</v>
      </c>
      <c r="J73" s="95">
        <v>250</v>
      </c>
      <c r="K73" s="95">
        <v>31</v>
      </c>
      <c r="L73" s="95">
        <v>281</v>
      </c>
      <c r="M73" s="15">
        <f t="shared" si="5"/>
        <v>0.21739466802828453</v>
      </c>
    </row>
    <row r="74" spans="1:13" x14ac:dyDescent="0.25">
      <c r="A74" s="5" t="s">
        <v>214</v>
      </c>
      <c r="B74" s="95">
        <v>210</v>
      </c>
      <c r="C74" s="95">
        <v>8</v>
      </c>
      <c r="D74" s="95">
        <v>218</v>
      </c>
      <c r="E74" s="15">
        <f t="shared" si="3"/>
        <v>0.49596177909225342</v>
      </c>
      <c r="F74" s="95">
        <v>173</v>
      </c>
      <c r="G74" s="95">
        <v>41</v>
      </c>
      <c r="H74" s="95">
        <v>214</v>
      </c>
      <c r="I74" s="15">
        <f t="shared" si="4"/>
        <v>0.25087042659695435</v>
      </c>
      <c r="J74" s="95">
        <v>383</v>
      </c>
      <c r="K74" s="95">
        <v>49</v>
      </c>
      <c r="L74" s="95">
        <v>432</v>
      </c>
      <c r="M74" s="15">
        <f t="shared" si="5"/>
        <v>0.33421529034953351</v>
      </c>
    </row>
    <row r="75" spans="1:13" x14ac:dyDescent="0.25">
      <c r="A75" s="5" t="s">
        <v>215</v>
      </c>
      <c r="B75" s="95">
        <v>237</v>
      </c>
      <c r="C75" s="95">
        <v>3</v>
      </c>
      <c r="D75" s="95">
        <v>240</v>
      </c>
      <c r="E75" s="15">
        <f t="shared" si="3"/>
        <v>0.54601296780798547</v>
      </c>
      <c r="F75" s="95">
        <v>13</v>
      </c>
      <c r="G75" s="95">
        <v>1</v>
      </c>
      <c r="H75" s="95">
        <v>14</v>
      </c>
      <c r="I75" s="15">
        <f t="shared" si="4"/>
        <v>1.6412083982978325E-2</v>
      </c>
      <c r="J75" s="95">
        <v>250</v>
      </c>
      <c r="K75" s="95">
        <v>4</v>
      </c>
      <c r="L75" s="95">
        <v>254</v>
      </c>
      <c r="M75" s="15">
        <f t="shared" si="5"/>
        <v>0.19650621238143867</v>
      </c>
    </row>
    <row r="76" spans="1:13" x14ac:dyDescent="0.25">
      <c r="A76" s="5" t="s">
        <v>216</v>
      </c>
      <c r="B76" s="95">
        <v>582</v>
      </c>
      <c r="C76" s="95">
        <v>2</v>
      </c>
      <c r="D76" s="95">
        <v>584</v>
      </c>
      <c r="E76" s="15">
        <f t="shared" si="3"/>
        <v>1.3286315549994312</v>
      </c>
      <c r="F76" s="95">
        <v>50</v>
      </c>
      <c r="G76" s="95">
        <v>4</v>
      </c>
      <c r="H76" s="95">
        <v>54</v>
      </c>
      <c r="I76" s="15">
        <f t="shared" si="4"/>
        <v>6.3303752505773539E-2</v>
      </c>
      <c r="J76" s="95">
        <v>632</v>
      </c>
      <c r="K76" s="95">
        <v>6</v>
      </c>
      <c r="L76" s="95">
        <v>638</v>
      </c>
      <c r="M76" s="15">
        <f t="shared" si="5"/>
        <v>0.49358647046991289</v>
      </c>
    </row>
    <row r="77" spans="1:13" x14ac:dyDescent="0.25">
      <c r="A77" s="5" t="s">
        <v>217</v>
      </c>
      <c r="B77" s="95">
        <v>536</v>
      </c>
      <c r="C77" s="95">
        <v>52</v>
      </c>
      <c r="D77" s="95">
        <v>588</v>
      </c>
      <c r="E77" s="15">
        <f t="shared" ref="E77:E93" si="8">D77/$D$93*100</f>
        <v>1.3377317711295644</v>
      </c>
      <c r="F77" s="95">
        <v>969</v>
      </c>
      <c r="G77" s="95">
        <v>30</v>
      </c>
      <c r="H77" s="95">
        <v>999</v>
      </c>
      <c r="I77" s="15">
        <f t="shared" ref="I77:I93" si="9">H77/$H$93*100</f>
        <v>1.1711194213568104</v>
      </c>
      <c r="J77" s="95">
        <v>1505</v>
      </c>
      <c r="K77" s="95">
        <v>82</v>
      </c>
      <c r="L77" s="95">
        <v>1587</v>
      </c>
      <c r="M77" s="15">
        <f t="shared" ref="M77:M93" si="10">L77/$L$93*100</f>
        <v>1.2277770041312723</v>
      </c>
    </row>
    <row r="78" spans="1:13" x14ac:dyDescent="0.25">
      <c r="A78" s="5" t="s">
        <v>218</v>
      </c>
      <c r="B78" s="95">
        <v>918</v>
      </c>
      <c r="C78" s="95">
        <v>160</v>
      </c>
      <c r="D78" s="95">
        <v>1078</v>
      </c>
      <c r="E78" s="15">
        <f t="shared" si="8"/>
        <v>2.4525082470708681</v>
      </c>
      <c r="F78" s="95">
        <v>410</v>
      </c>
      <c r="G78" s="95">
        <v>93</v>
      </c>
      <c r="H78" s="95">
        <v>503</v>
      </c>
      <c r="I78" s="15">
        <f t="shared" si="9"/>
        <v>0.58966273167414984</v>
      </c>
      <c r="J78" s="95">
        <v>1328</v>
      </c>
      <c r="K78" s="95">
        <v>253</v>
      </c>
      <c r="L78" s="95">
        <v>1581</v>
      </c>
      <c r="M78" s="15">
        <f t="shared" si="10"/>
        <v>1.22313512509864</v>
      </c>
    </row>
    <row r="79" spans="1:13" x14ac:dyDescent="0.25">
      <c r="A79" s="5" t="s">
        <v>219</v>
      </c>
      <c r="B79" s="95">
        <v>85</v>
      </c>
      <c r="C79" s="95">
        <v>6</v>
      </c>
      <c r="D79" s="95">
        <v>91</v>
      </c>
      <c r="E79" s="15">
        <f t="shared" si="8"/>
        <v>0.2070299169605278</v>
      </c>
      <c r="F79" s="95">
        <v>1</v>
      </c>
      <c r="G79" s="95">
        <v>1</v>
      </c>
      <c r="H79" s="95">
        <v>2</v>
      </c>
      <c r="I79" s="15">
        <f t="shared" si="9"/>
        <v>2.3445834261397605E-3</v>
      </c>
      <c r="J79" s="95">
        <v>86</v>
      </c>
      <c r="K79" s="95">
        <v>7</v>
      </c>
      <c r="L79" s="95">
        <v>93</v>
      </c>
      <c r="M79" s="15">
        <f t="shared" si="10"/>
        <v>7.1949125005802347E-2</v>
      </c>
    </row>
    <row r="80" spans="1:13" x14ac:dyDescent="0.25">
      <c r="A80" s="5" t="s">
        <v>220</v>
      </c>
      <c r="B80" s="95">
        <v>110</v>
      </c>
      <c r="C80" s="95">
        <v>2</v>
      </c>
      <c r="D80" s="95">
        <v>112</v>
      </c>
      <c r="E80" s="15">
        <f t="shared" si="8"/>
        <v>0.25480605164372655</v>
      </c>
      <c r="F80" s="95">
        <v>274</v>
      </c>
      <c r="G80" s="95">
        <v>1</v>
      </c>
      <c r="H80" s="95">
        <v>275</v>
      </c>
      <c r="I80" s="15">
        <f t="shared" si="9"/>
        <v>0.3223802210942171</v>
      </c>
      <c r="J80" s="95">
        <v>384</v>
      </c>
      <c r="K80" s="95">
        <v>3</v>
      </c>
      <c r="L80" s="95">
        <v>387</v>
      </c>
      <c r="M80" s="15">
        <f t="shared" si="10"/>
        <v>0.29940119760479045</v>
      </c>
    </row>
    <row r="81" spans="1:13" x14ac:dyDescent="0.25">
      <c r="A81" s="5" t="s">
        <v>221</v>
      </c>
      <c r="B81" s="95">
        <v>89</v>
      </c>
      <c r="C81" s="95">
        <v>0</v>
      </c>
      <c r="D81" s="95">
        <v>89</v>
      </c>
      <c r="E81" s="15">
        <f t="shared" si="8"/>
        <v>0.20247980889546127</v>
      </c>
      <c r="F81" s="95">
        <v>34</v>
      </c>
      <c r="G81" s="95">
        <v>0</v>
      </c>
      <c r="H81" s="95">
        <v>34</v>
      </c>
      <c r="I81" s="15">
        <f t="shared" si="9"/>
        <v>3.9857918244375928E-2</v>
      </c>
      <c r="J81" s="95">
        <v>123</v>
      </c>
      <c r="K81" s="95">
        <v>0</v>
      </c>
      <c r="L81" s="95">
        <v>123</v>
      </c>
      <c r="M81" s="15">
        <f t="shared" si="10"/>
        <v>9.5158520168964394E-2</v>
      </c>
    </row>
    <row r="82" spans="1:13" x14ac:dyDescent="0.25">
      <c r="A82" s="5" t="s">
        <v>222</v>
      </c>
      <c r="B82" s="95">
        <v>129</v>
      </c>
      <c r="C82" s="95">
        <v>7</v>
      </c>
      <c r="D82" s="95">
        <v>136</v>
      </c>
      <c r="E82" s="15">
        <f t="shared" si="8"/>
        <v>0.30940734842452511</v>
      </c>
      <c r="F82" s="95">
        <v>392</v>
      </c>
      <c r="G82" s="95">
        <v>71</v>
      </c>
      <c r="H82" s="95">
        <v>463</v>
      </c>
      <c r="I82" s="15">
        <f t="shared" si="9"/>
        <v>0.54277106315135459</v>
      </c>
      <c r="J82" s="95">
        <v>521</v>
      </c>
      <c r="K82" s="95">
        <v>78</v>
      </c>
      <c r="L82" s="95">
        <v>599</v>
      </c>
      <c r="M82" s="15">
        <f t="shared" si="10"/>
        <v>0.46341425675780218</v>
      </c>
    </row>
    <row r="83" spans="1:13" x14ac:dyDescent="0.25">
      <c r="A83" s="5" t="s">
        <v>223</v>
      </c>
      <c r="B83" s="95">
        <v>439</v>
      </c>
      <c r="C83" s="95">
        <v>134</v>
      </c>
      <c r="D83" s="95">
        <v>573</v>
      </c>
      <c r="E83" s="15">
        <f t="shared" si="8"/>
        <v>1.3036059606415653</v>
      </c>
      <c r="F83" s="95">
        <v>1748</v>
      </c>
      <c r="G83" s="95">
        <v>18</v>
      </c>
      <c r="H83" s="95">
        <v>1766</v>
      </c>
      <c r="I83" s="15">
        <f t="shared" si="9"/>
        <v>2.0702671652814084</v>
      </c>
      <c r="J83" s="95">
        <v>2187</v>
      </c>
      <c r="K83" s="95">
        <v>152</v>
      </c>
      <c r="L83" s="95">
        <v>2339</v>
      </c>
      <c r="M83" s="15">
        <f t="shared" si="10"/>
        <v>1.8095591762212009</v>
      </c>
    </row>
    <row r="84" spans="1:13" x14ac:dyDescent="0.25">
      <c r="A84" s="5" t="s">
        <v>224</v>
      </c>
      <c r="B84" s="95">
        <v>329</v>
      </c>
      <c r="C84" s="95">
        <v>55</v>
      </c>
      <c r="D84" s="95">
        <v>384</v>
      </c>
      <c r="E84" s="15">
        <f t="shared" si="8"/>
        <v>0.87362074849277671</v>
      </c>
      <c r="F84" s="95">
        <v>100</v>
      </c>
      <c r="G84" s="95">
        <v>35</v>
      </c>
      <c r="H84" s="95">
        <v>135</v>
      </c>
      <c r="I84" s="15">
        <f t="shared" si="9"/>
        <v>0.15825938126443384</v>
      </c>
      <c r="J84" s="95">
        <v>429</v>
      </c>
      <c r="K84" s="95">
        <v>90</v>
      </c>
      <c r="L84" s="95">
        <v>519</v>
      </c>
      <c r="M84" s="15">
        <f t="shared" si="10"/>
        <v>0.4015225363227034</v>
      </c>
    </row>
    <row r="85" spans="1:13" x14ac:dyDescent="0.25">
      <c r="A85" s="5" t="s">
        <v>225</v>
      </c>
      <c r="B85" s="95">
        <v>3283</v>
      </c>
      <c r="C85" s="95">
        <v>104</v>
      </c>
      <c r="D85" s="95">
        <v>3387</v>
      </c>
      <c r="E85" s="15">
        <f t="shared" si="8"/>
        <v>7.7056080081901941</v>
      </c>
      <c r="F85" s="95">
        <v>176</v>
      </c>
      <c r="G85" s="95">
        <v>23</v>
      </c>
      <c r="H85" s="95">
        <v>199</v>
      </c>
      <c r="I85" s="15">
        <f t="shared" si="9"/>
        <v>0.23328605090090618</v>
      </c>
      <c r="J85" s="95">
        <v>3459</v>
      </c>
      <c r="K85" s="95">
        <v>127</v>
      </c>
      <c r="L85" s="95">
        <v>3586</v>
      </c>
      <c r="M85" s="15">
        <f t="shared" si="10"/>
        <v>2.7742963685033035</v>
      </c>
    </row>
    <row r="86" spans="1:13" x14ac:dyDescent="0.25">
      <c r="A86" s="5" t="s">
        <v>226</v>
      </c>
      <c r="B86" s="95">
        <v>48</v>
      </c>
      <c r="C86" s="95">
        <v>15</v>
      </c>
      <c r="D86" s="95">
        <v>63</v>
      </c>
      <c r="E86" s="15">
        <f t="shared" si="8"/>
        <v>0.14332840404959618</v>
      </c>
      <c r="F86" s="95">
        <v>2</v>
      </c>
      <c r="G86" s="95">
        <v>0</v>
      </c>
      <c r="H86" s="95">
        <v>2</v>
      </c>
      <c r="I86" s="15">
        <f t="shared" si="9"/>
        <v>2.3445834261397605E-3</v>
      </c>
      <c r="J86" s="95">
        <v>50</v>
      </c>
      <c r="K86" s="95">
        <v>15</v>
      </c>
      <c r="L86" s="95">
        <v>65</v>
      </c>
      <c r="M86" s="15">
        <f t="shared" si="10"/>
        <v>5.0287022853517778E-2</v>
      </c>
    </row>
    <row r="87" spans="1:13" x14ac:dyDescent="0.25">
      <c r="A87" s="5" t="s">
        <v>227</v>
      </c>
      <c r="B87" s="95">
        <v>419</v>
      </c>
      <c r="C87" s="95">
        <v>4</v>
      </c>
      <c r="D87" s="95">
        <v>423</v>
      </c>
      <c r="E87" s="15">
        <f t="shared" si="8"/>
        <v>0.96234785576157433</v>
      </c>
      <c r="F87" s="95">
        <v>255</v>
      </c>
      <c r="G87" s="95">
        <v>2</v>
      </c>
      <c r="H87" s="95">
        <v>257</v>
      </c>
      <c r="I87" s="15">
        <f t="shared" si="9"/>
        <v>0.30127897025895922</v>
      </c>
      <c r="J87" s="95">
        <v>674</v>
      </c>
      <c r="K87" s="95">
        <v>6</v>
      </c>
      <c r="L87" s="95">
        <v>680</v>
      </c>
      <c r="M87" s="15">
        <f t="shared" si="10"/>
        <v>0.52607962369833972</v>
      </c>
    </row>
    <row r="88" spans="1:13" x14ac:dyDescent="0.25">
      <c r="A88" s="5" t="s">
        <v>228</v>
      </c>
      <c r="B88" s="95">
        <v>80</v>
      </c>
      <c r="C88" s="95">
        <v>2</v>
      </c>
      <c r="D88" s="95">
        <v>82</v>
      </c>
      <c r="E88" s="15">
        <f t="shared" si="8"/>
        <v>0.18655443066772837</v>
      </c>
      <c r="F88" s="95">
        <v>231</v>
      </c>
      <c r="G88" s="95">
        <v>22</v>
      </c>
      <c r="H88" s="95">
        <v>253</v>
      </c>
      <c r="I88" s="15">
        <f t="shared" si="9"/>
        <v>0.29658980340667973</v>
      </c>
      <c r="J88" s="95">
        <v>311</v>
      </c>
      <c r="K88" s="95">
        <v>24</v>
      </c>
      <c r="L88" s="95">
        <v>335</v>
      </c>
      <c r="M88" s="15">
        <f t="shared" si="10"/>
        <v>0.25917157932197621</v>
      </c>
    </row>
    <row r="89" spans="1:13" x14ac:dyDescent="0.25">
      <c r="A89" s="5" t="s">
        <v>229</v>
      </c>
      <c r="B89" s="95">
        <v>30</v>
      </c>
      <c r="C89" s="95">
        <v>0</v>
      </c>
      <c r="D89" s="95">
        <v>30</v>
      </c>
      <c r="E89" s="15">
        <f t="shared" si="8"/>
        <v>6.8251620975998184E-2</v>
      </c>
      <c r="F89" s="95">
        <v>16</v>
      </c>
      <c r="G89" s="95">
        <v>0</v>
      </c>
      <c r="H89" s="95">
        <v>16</v>
      </c>
      <c r="I89" s="15">
        <f t="shared" si="9"/>
        <v>1.8756667409118084E-2</v>
      </c>
      <c r="J89" s="95">
        <v>46</v>
      </c>
      <c r="K89" s="95">
        <v>0</v>
      </c>
      <c r="L89" s="95">
        <v>46</v>
      </c>
      <c r="M89" s="15">
        <f t="shared" si="10"/>
        <v>3.5587739250181806E-2</v>
      </c>
    </row>
    <row r="90" spans="1:13" x14ac:dyDescent="0.25">
      <c r="A90" s="5" t="s">
        <v>230</v>
      </c>
      <c r="B90" s="95">
        <v>182</v>
      </c>
      <c r="C90" s="95">
        <v>48</v>
      </c>
      <c r="D90" s="95">
        <v>230</v>
      </c>
      <c r="E90" s="15">
        <f t="shared" si="8"/>
        <v>0.52326242748265273</v>
      </c>
      <c r="F90" s="95">
        <v>311</v>
      </c>
      <c r="G90" s="95">
        <v>10</v>
      </c>
      <c r="H90" s="95">
        <v>321</v>
      </c>
      <c r="I90" s="15">
        <f t="shared" si="9"/>
        <v>0.37630563989543159</v>
      </c>
      <c r="J90" s="95">
        <v>493</v>
      </c>
      <c r="K90" s="95">
        <v>58</v>
      </c>
      <c r="L90" s="95">
        <v>551</v>
      </c>
      <c r="M90" s="15">
        <f t="shared" si="10"/>
        <v>0.42627922449674294</v>
      </c>
    </row>
    <row r="91" spans="1:13" x14ac:dyDescent="0.25">
      <c r="A91" s="5" t="s">
        <v>231</v>
      </c>
      <c r="B91" s="95">
        <v>604</v>
      </c>
      <c r="C91" s="95">
        <v>3</v>
      </c>
      <c r="D91" s="95">
        <v>607</v>
      </c>
      <c r="E91" s="15">
        <f t="shared" si="8"/>
        <v>1.3809577977476966</v>
      </c>
      <c r="F91" s="95">
        <v>125</v>
      </c>
      <c r="G91" s="95">
        <v>2</v>
      </c>
      <c r="H91" s="95">
        <v>127</v>
      </c>
      <c r="I91" s="15">
        <f t="shared" si="9"/>
        <v>0.1488810475598748</v>
      </c>
      <c r="J91" s="95">
        <v>729</v>
      </c>
      <c r="K91" s="95">
        <v>5</v>
      </c>
      <c r="L91" s="95">
        <v>734</v>
      </c>
      <c r="M91" s="15">
        <f t="shared" si="10"/>
        <v>0.56785653499203137</v>
      </c>
    </row>
    <row r="92" spans="1:13" x14ac:dyDescent="0.25">
      <c r="A92" s="5" t="s">
        <v>232</v>
      </c>
      <c r="B92" s="95">
        <v>375</v>
      </c>
      <c r="C92" s="95">
        <v>59</v>
      </c>
      <c r="D92" s="95">
        <v>434</v>
      </c>
      <c r="E92" s="15">
        <f t="shared" si="8"/>
        <v>0.98737345011944044</v>
      </c>
      <c r="F92" s="95">
        <v>655</v>
      </c>
      <c r="G92" s="95">
        <v>20</v>
      </c>
      <c r="H92" s="95">
        <v>675</v>
      </c>
      <c r="I92" s="15">
        <f t="shared" si="9"/>
        <v>0.7912969063221692</v>
      </c>
      <c r="J92" s="95">
        <v>1030</v>
      </c>
      <c r="K92" s="95">
        <v>79</v>
      </c>
      <c r="L92" s="95">
        <v>1109</v>
      </c>
      <c r="M92" s="15">
        <f t="shared" si="10"/>
        <v>0.8579739745315571</v>
      </c>
    </row>
    <row r="93" spans="1:13" x14ac:dyDescent="0.25">
      <c r="A93" s="77" t="s">
        <v>78</v>
      </c>
      <c r="B93" s="96">
        <f>SUM(B12:B92)</f>
        <v>40747</v>
      </c>
      <c r="C93" s="96">
        <f>SUM(C12:C92)</f>
        <v>3208</v>
      </c>
      <c r="D93" s="96">
        <v>43955</v>
      </c>
      <c r="E93" s="105">
        <f t="shared" si="8"/>
        <v>100</v>
      </c>
      <c r="F93" s="96">
        <f t="shared" ref="F93:L93" si="11">SUM(F12:F92)</f>
        <v>81818</v>
      </c>
      <c r="G93" s="96">
        <f t="shared" si="11"/>
        <v>3485</v>
      </c>
      <c r="H93" s="96">
        <f t="shared" si="11"/>
        <v>85303</v>
      </c>
      <c r="I93" s="105">
        <f t="shared" si="9"/>
        <v>100</v>
      </c>
      <c r="J93" s="96">
        <f t="shared" si="11"/>
        <v>122565</v>
      </c>
      <c r="K93" s="96">
        <f t="shared" si="11"/>
        <v>6693</v>
      </c>
      <c r="L93" s="96">
        <f t="shared" si="11"/>
        <v>129258</v>
      </c>
      <c r="M93" s="105">
        <f t="shared" si="10"/>
        <v>100</v>
      </c>
    </row>
  </sheetData>
  <mergeCells count="12">
    <mergeCell ref="M8:M11"/>
    <mergeCell ref="A1:M1"/>
    <mergeCell ref="A2:M2"/>
    <mergeCell ref="A3:M3"/>
    <mergeCell ref="A4:M4"/>
    <mergeCell ref="B5:M7"/>
    <mergeCell ref="F8:H10"/>
    <mergeCell ref="J8:L10"/>
    <mergeCell ref="A5:A11"/>
    <mergeCell ref="B8:D10"/>
    <mergeCell ref="E8:E11"/>
    <mergeCell ref="I8:I11"/>
  </mergeCells>
  <pageMargins left="0.7" right="0.7" top="0.75" bottom="0.75" header="0.3" footer="0.3"/>
  <ignoredErrors>
    <ignoredError sqref="I9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topLeftCell="A52" zoomScale="60" zoomScaleNormal="60" workbookViewId="0">
      <selection activeCell="A93" sqref="A93"/>
    </sheetView>
  </sheetViews>
  <sheetFormatPr defaultRowHeight="15" x14ac:dyDescent="0.25"/>
  <cols>
    <col min="1" max="1" width="18.85546875" customWidth="1"/>
    <col min="2" max="2" width="9.42578125" customWidth="1"/>
  </cols>
  <sheetData>
    <row r="1" spans="1:22" x14ac:dyDescent="0.25">
      <c r="A1" s="133" t="s">
        <v>378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2" x14ac:dyDescent="0.25">
      <c r="A2" s="133" t="s">
        <v>379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1:22" x14ac:dyDescent="0.25">
      <c r="A3" s="133" t="s">
        <v>380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1:22" x14ac:dyDescent="0.25">
      <c r="A4" s="131" t="s">
        <v>381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1:22" x14ac:dyDescent="0.25">
      <c r="A5" s="131" t="s">
        <v>377</v>
      </c>
      <c r="B5" s="131" t="s">
        <v>376</v>
      </c>
      <c r="C5" s="131"/>
      <c r="D5" s="131"/>
      <c r="E5" s="131"/>
      <c r="F5" s="131"/>
      <c r="G5" s="131"/>
      <c r="H5" s="131"/>
      <c r="I5" s="131"/>
      <c r="J5" s="131"/>
      <c r="K5" s="131" t="s">
        <v>375</v>
      </c>
      <c r="L5" s="131"/>
      <c r="M5" s="131"/>
      <c r="N5" s="131"/>
      <c r="O5" s="131"/>
      <c r="P5" s="131"/>
      <c r="Q5" s="131"/>
      <c r="R5" s="131"/>
      <c r="S5" s="131"/>
      <c r="T5" s="131" t="s">
        <v>372</v>
      </c>
      <c r="U5" s="131"/>
      <c r="V5" s="131"/>
    </row>
    <row r="6" spans="1:22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</row>
    <row r="7" spans="1:22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</row>
    <row r="8" spans="1:22" ht="15" customHeight="1" x14ac:dyDescent="0.25">
      <c r="A8" s="131"/>
      <c r="B8" s="139" t="s">
        <v>317</v>
      </c>
      <c r="C8" s="140"/>
      <c r="D8" s="141"/>
      <c r="E8" s="131" t="s">
        <v>373</v>
      </c>
      <c r="F8" s="131"/>
      <c r="G8" s="131"/>
      <c r="H8" s="131" t="s">
        <v>374</v>
      </c>
      <c r="I8" s="131"/>
      <c r="J8" s="131"/>
      <c r="K8" s="131" t="s">
        <v>317</v>
      </c>
      <c r="L8" s="131"/>
      <c r="M8" s="131"/>
      <c r="N8" s="131" t="s">
        <v>373</v>
      </c>
      <c r="O8" s="131"/>
      <c r="P8" s="131"/>
      <c r="Q8" s="131" t="s">
        <v>374</v>
      </c>
      <c r="R8" s="131"/>
      <c r="S8" s="131"/>
      <c r="T8" s="131"/>
      <c r="U8" s="131"/>
      <c r="V8" s="131"/>
    </row>
    <row r="9" spans="1:22" ht="18" customHeight="1" x14ac:dyDescent="0.25">
      <c r="A9" s="131"/>
      <c r="B9" s="142"/>
      <c r="C9" s="143"/>
      <c r="D9" s="144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</row>
    <row r="10" spans="1:22" ht="3" customHeight="1" x14ac:dyDescent="0.25">
      <c r="A10" s="131"/>
      <c r="B10" s="12"/>
      <c r="C10" s="13"/>
      <c r="D10" s="14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</row>
    <row r="11" spans="1:22" ht="26.25" customHeight="1" x14ac:dyDescent="0.25">
      <c r="A11" s="131"/>
      <c r="B11" s="11" t="s">
        <v>382</v>
      </c>
      <c r="C11" s="11" t="s">
        <v>383</v>
      </c>
      <c r="D11" s="11" t="s">
        <v>384</v>
      </c>
      <c r="E11" s="11" t="s">
        <v>382</v>
      </c>
      <c r="F11" s="11" t="s">
        <v>383</v>
      </c>
      <c r="G11" s="11" t="s">
        <v>384</v>
      </c>
      <c r="H11" s="11" t="s">
        <v>382</v>
      </c>
      <c r="I11" s="11" t="s">
        <v>383</v>
      </c>
      <c r="J11" s="11" t="s">
        <v>384</v>
      </c>
      <c r="K11" s="11" t="s">
        <v>382</v>
      </c>
      <c r="L11" s="11" t="s">
        <v>383</v>
      </c>
      <c r="M11" s="11" t="s">
        <v>384</v>
      </c>
      <c r="N11" s="11" t="s">
        <v>382</v>
      </c>
      <c r="O11" s="11" t="s">
        <v>383</v>
      </c>
      <c r="P11" s="11" t="s">
        <v>384</v>
      </c>
      <c r="Q11" s="11" t="s">
        <v>382</v>
      </c>
      <c r="R11" s="11" t="s">
        <v>383</v>
      </c>
      <c r="S11" s="11" t="s">
        <v>384</v>
      </c>
      <c r="T11" s="11" t="s">
        <v>382</v>
      </c>
      <c r="U11" s="11" t="s">
        <v>383</v>
      </c>
      <c r="V11" s="11" t="s">
        <v>384</v>
      </c>
    </row>
    <row r="12" spans="1:22" x14ac:dyDescent="0.25">
      <c r="A12" s="5" t="s">
        <v>154</v>
      </c>
      <c r="B12" s="95">
        <v>5111</v>
      </c>
      <c r="C12" s="95">
        <v>375</v>
      </c>
      <c r="D12" s="95">
        <v>5486</v>
      </c>
      <c r="E12" s="95">
        <v>2764</v>
      </c>
      <c r="F12" s="95">
        <v>258</v>
      </c>
      <c r="G12" s="95">
        <f t="shared" ref="G12:G24" si="0">SUM(E12:F12)</f>
        <v>3022</v>
      </c>
      <c r="H12" s="95">
        <v>2347</v>
      </c>
      <c r="I12" s="95">
        <v>117</v>
      </c>
      <c r="J12" s="95">
        <f t="shared" ref="J12:J19" si="1">SUM(H12:I12)</f>
        <v>2464</v>
      </c>
      <c r="K12" s="95">
        <v>310</v>
      </c>
      <c r="L12" s="95">
        <v>669</v>
      </c>
      <c r="M12" s="95">
        <f>SUM(K12:L12)</f>
        <v>979</v>
      </c>
      <c r="N12" s="95">
        <v>94</v>
      </c>
      <c r="O12" s="95">
        <v>5</v>
      </c>
      <c r="P12" s="95">
        <v>99</v>
      </c>
      <c r="Q12" s="95">
        <v>216</v>
      </c>
      <c r="R12" s="95">
        <v>664</v>
      </c>
      <c r="S12" s="95">
        <f>SUM(Q12:R12)</f>
        <v>880</v>
      </c>
      <c r="T12" s="95">
        <v>5421</v>
      </c>
      <c r="U12" s="95">
        <v>1044</v>
      </c>
      <c r="V12" s="95">
        <f t="shared" ref="V12:V19" si="2">SUM(T12:U12)</f>
        <v>6465</v>
      </c>
    </row>
    <row r="13" spans="1:22" x14ac:dyDescent="0.25">
      <c r="A13" s="5" t="s">
        <v>155</v>
      </c>
      <c r="B13" s="95">
        <v>165</v>
      </c>
      <c r="C13" s="95">
        <v>6</v>
      </c>
      <c r="D13" s="95">
        <v>171</v>
      </c>
      <c r="E13" s="95">
        <v>72</v>
      </c>
      <c r="F13" s="95">
        <v>2</v>
      </c>
      <c r="G13" s="95">
        <f t="shared" si="0"/>
        <v>74</v>
      </c>
      <c r="H13" s="95">
        <v>93</v>
      </c>
      <c r="I13" s="95">
        <v>4</v>
      </c>
      <c r="J13" s="95">
        <f t="shared" si="1"/>
        <v>97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/>
      <c r="T13" s="95">
        <v>165</v>
      </c>
      <c r="U13" s="95">
        <v>6</v>
      </c>
      <c r="V13" s="95">
        <f t="shared" si="2"/>
        <v>171</v>
      </c>
    </row>
    <row r="14" spans="1:22" x14ac:dyDescent="0.25">
      <c r="A14" s="5" t="s">
        <v>156</v>
      </c>
      <c r="B14" s="95">
        <v>970</v>
      </c>
      <c r="C14" s="95">
        <v>68</v>
      </c>
      <c r="D14" s="95">
        <v>1038</v>
      </c>
      <c r="E14" s="95">
        <v>427</v>
      </c>
      <c r="F14" s="95">
        <v>24</v>
      </c>
      <c r="G14" s="95">
        <f t="shared" si="0"/>
        <v>451</v>
      </c>
      <c r="H14" s="95">
        <v>543</v>
      </c>
      <c r="I14" s="95">
        <v>44</v>
      </c>
      <c r="J14" s="95">
        <f t="shared" si="1"/>
        <v>587</v>
      </c>
      <c r="K14" s="95">
        <v>15</v>
      </c>
      <c r="L14" s="95">
        <v>1</v>
      </c>
      <c r="M14" s="95">
        <f>SUM(K14:L14)</f>
        <v>16</v>
      </c>
      <c r="N14" s="95">
        <v>0</v>
      </c>
      <c r="O14" s="95">
        <v>0</v>
      </c>
      <c r="P14" s="95">
        <v>0</v>
      </c>
      <c r="Q14" s="95">
        <v>15</v>
      </c>
      <c r="R14" s="95">
        <v>1</v>
      </c>
      <c r="S14" s="95">
        <f>SUM(Q14:R14)</f>
        <v>16</v>
      </c>
      <c r="T14" s="95">
        <v>985</v>
      </c>
      <c r="U14" s="95">
        <v>69</v>
      </c>
      <c r="V14" s="95">
        <f t="shared" si="2"/>
        <v>1054</v>
      </c>
    </row>
    <row r="15" spans="1:22" x14ac:dyDescent="0.25">
      <c r="A15" s="5" t="s">
        <v>157</v>
      </c>
      <c r="B15" s="95">
        <v>337</v>
      </c>
      <c r="C15" s="95">
        <v>15</v>
      </c>
      <c r="D15" s="95">
        <v>352</v>
      </c>
      <c r="E15" s="95">
        <v>335</v>
      </c>
      <c r="F15" s="95">
        <v>15</v>
      </c>
      <c r="G15" s="95">
        <f t="shared" si="0"/>
        <v>350</v>
      </c>
      <c r="H15" s="95">
        <v>2</v>
      </c>
      <c r="I15" s="95">
        <v>0</v>
      </c>
      <c r="J15" s="95">
        <f t="shared" si="1"/>
        <v>2</v>
      </c>
      <c r="K15" s="95">
        <v>1</v>
      </c>
      <c r="L15" s="95">
        <v>0</v>
      </c>
      <c r="M15" s="95">
        <v>1</v>
      </c>
      <c r="N15" s="95">
        <v>1</v>
      </c>
      <c r="O15" s="95">
        <v>0</v>
      </c>
      <c r="P15" s="95">
        <v>1</v>
      </c>
      <c r="Q15" s="95">
        <v>0</v>
      </c>
      <c r="R15" s="95">
        <v>0</v>
      </c>
      <c r="S15" s="95">
        <v>0</v>
      </c>
      <c r="T15" s="95">
        <v>338</v>
      </c>
      <c r="U15" s="95">
        <v>15</v>
      </c>
      <c r="V15" s="95">
        <f t="shared" si="2"/>
        <v>353</v>
      </c>
    </row>
    <row r="16" spans="1:22" x14ac:dyDescent="0.25">
      <c r="A16" s="5" t="s">
        <v>158</v>
      </c>
      <c r="B16" s="95">
        <v>369</v>
      </c>
      <c r="C16" s="95">
        <v>9</v>
      </c>
      <c r="D16" s="95">
        <v>378</v>
      </c>
      <c r="E16" s="95">
        <v>307</v>
      </c>
      <c r="F16" s="95">
        <v>6</v>
      </c>
      <c r="G16" s="95">
        <f t="shared" si="0"/>
        <v>313</v>
      </c>
      <c r="H16" s="95">
        <v>62</v>
      </c>
      <c r="I16" s="95">
        <v>3</v>
      </c>
      <c r="J16" s="95">
        <f t="shared" si="1"/>
        <v>65</v>
      </c>
      <c r="K16" s="95">
        <v>2</v>
      </c>
      <c r="L16" s="95">
        <v>0</v>
      </c>
      <c r="M16" s="95">
        <v>2</v>
      </c>
      <c r="N16" s="95">
        <v>0</v>
      </c>
      <c r="O16" s="95">
        <v>0</v>
      </c>
      <c r="P16" s="95">
        <v>0</v>
      </c>
      <c r="Q16" s="95">
        <v>2</v>
      </c>
      <c r="R16" s="95">
        <v>0</v>
      </c>
      <c r="S16" s="95">
        <v>2</v>
      </c>
      <c r="T16" s="95">
        <v>3371</v>
      </c>
      <c r="U16" s="95">
        <v>9</v>
      </c>
      <c r="V16" s="95">
        <f t="shared" si="2"/>
        <v>3380</v>
      </c>
    </row>
    <row r="17" spans="1:22" x14ac:dyDescent="0.25">
      <c r="A17" s="5" t="s">
        <v>159</v>
      </c>
      <c r="B17" s="95">
        <v>9671</v>
      </c>
      <c r="C17" s="95">
        <v>595</v>
      </c>
      <c r="D17" s="95">
        <v>10266</v>
      </c>
      <c r="E17" s="95">
        <v>4881</v>
      </c>
      <c r="F17" s="95">
        <v>347</v>
      </c>
      <c r="G17" s="95">
        <f t="shared" si="0"/>
        <v>5228</v>
      </c>
      <c r="H17" s="95">
        <v>4790</v>
      </c>
      <c r="I17" s="95">
        <v>248</v>
      </c>
      <c r="J17" s="95">
        <f t="shared" si="1"/>
        <v>5038</v>
      </c>
      <c r="K17" s="95">
        <v>70</v>
      </c>
      <c r="L17" s="95">
        <v>3</v>
      </c>
      <c r="M17" s="95">
        <f>SUM(K17:L17)</f>
        <v>73</v>
      </c>
      <c r="N17" s="95">
        <v>60</v>
      </c>
      <c r="O17" s="95">
        <v>3</v>
      </c>
      <c r="P17" s="95">
        <v>63</v>
      </c>
      <c r="Q17" s="95">
        <v>10</v>
      </c>
      <c r="R17" s="95">
        <v>0</v>
      </c>
      <c r="S17" s="95">
        <v>10</v>
      </c>
      <c r="T17" s="95">
        <v>9741</v>
      </c>
      <c r="U17" s="95">
        <v>598</v>
      </c>
      <c r="V17" s="95">
        <f t="shared" si="2"/>
        <v>10339</v>
      </c>
    </row>
    <row r="18" spans="1:22" x14ac:dyDescent="0.25">
      <c r="A18" s="5" t="s">
        <v>160</v>
      </c>
      <c r="B18" s="95">
        <v>4027</v>
      </c>
      <c r="C18" s="95">
        <v>170</v>
      </c>
      <c r="D18" s="95">
        <v>4197</v>
      </c>
      <c r="E18" s="95">
        <v>627</v>
      </c>
      <c r="F18" s="95">
        <v>51</v>
      </c>
      <c r="G18" s="95">
        <f t="shared" si="0"/>
        <v>678</v>
      </c>
      <c r="H18" s="95">
        <v>3400</v>
      </c>
      <c r="I18" s="95">
        <v>119</v>
      </c>
      <c r="J18" s="95">
        <f t="shared" si="1"/>
        <v>3519</v>
      </c>
      <c r="K18" s="95">
        <v>25</v>
      </c>
      <c r="L18" s="95">
        <v>0</v>
      </c>
      <c r="M18" s="95">
        <v>25</v>
      </c>
      <c r="N18" s="95">
        <v>0</v>
      </c>
      <c r="O18" s="95">
        <v>0</v>
      </c>
      <c r="P18" s="95">
        <v>0</v>
      </c>
      <c r="Q18" s="95">
        <v>25</v>
      </c>
      <c r="R18" s="95">
        <v>0</v>
      </c>
      <c r="S18" s="95">
        <v>25</v>
      </c>
      <c r="T18" s="95">
        <v>4052</v>
      </c>
      <c r="U18" s="95">
        <v>170</v>
      </c>
      <c r="V18" s="95">
        <f t="shared" si="2"/>
        <v>4222</v>
      </c>
    </row>
    <row r="19" spans="1:22" x14ac:dyDescent="0.25">
      <c r="A19" s="5" t="s">
        <v>161</v>
      </c>
      <c r="B19" s="95">
        <v>2486</v>
      </c>
      <c r="C19" s="95">
        <v>150</v>
      </c>
      <c r="D19" s="95">
        <v>2636</v>
      </c>
      <c r="E19" s="95">
        <v>2453</v>
      </c>
      <c r="F19" s="95">
        <v>149</v>
      </c>
      <c r="G19" s="95">
        <f t="shared" si="0"/>
        <v>2602</v>
      </c>
      <c r="H19" s="95">
        <v>33</v>
      </c>
      <c r="I19" s="95">
        <v>1</v>
      </c>
      <c r="J19" s="95">
        <f t="shared" si="1"/>
        <v>34</v>
      </c>
      <c r="K19" s="95">
        <v>254</v>
      </c>
      <c r="L19" s="95">
        <v>13</v>
      </c>
      <c r="M19" s="95">
        <f>SUM(K19:L19)</f>
        <v>267</v>
      </c>
      <c r="N19" s="95">
        <v>254</v>
      </c>
      <c r="O19" s="95">
        <v>13</v>
      </c>
      <c r="P19" s="95">
        <v>267</v>
      </c>
      <c r="Q19" s="95">
        <v>0</v>
      </c>
      <c r="R19" s="95">
        <v>0</v>
      </c>
      <c r="S19" s="95">
        <v>0</v>
      </c>
      <c r="T19" s="95">
        <v>2740</v>
      </c>
      <c r="U19" s="95">
        <v>163</v>
      </c>
      <c r="V19" s="95">
        <f t="shared" si="2"/>
        <v>2903</v>
      </c>
    </row>
    <row r="20" spans="1:22" x14ac:dyDescent="0.25">
      <c r="A20" s="5" t="s">
        <v>162</v>
      </c>
      <c r="B20" s="95">
        <v>16</v>
      </c>
      <c r="C20" s="95">
        <v>0</v>
      </c>
      <c r="D20" s="95">
        <v>16</v>
      </c>
      <c r="E20" s="95">
        <v>16</v>
      </c>
      <c r="F20" s="95">
        <v>0</v>
      </c>
      <c r="G20" s="95">
        <f t="shared" si="0"/>
        <v>16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16</v>
      </c>
      <c r="U20" s="95">
        <v>0</v>
      </c>
      <c r="V20" s="95">
        <v>16</v>
      </c>
    </row>
    <row r="21" spans="1:22" x14ac:dyDescent="0.25">
      <c r="A21" s="5" t="s">
        <v>163</v>
      </c>
      <c r="B21" s="95">
        <v>541</v>
      </c>
      <c r="C21" s="95">
        <v>19</v>
      </c>
      <c r="D21" s="95">
        <v>560</v>
      </c>
      <c r="E21" s="95">
        <v>442</v>
      </c>
      <c r="F21" s="95">
        <v>15</v>
      </c>
      <c r="G21" s="95">
        <f t="shared" si="0"/>
        <v>457</v>
      </c>
      <c r="H21" s="95">
        <v>99</v>
      </c>
      <c r="I21" s="95">
        <v>4</v>
      </c>
      <c r="J21" s="95">
        <f>SUM(H21:I21)</f>
        <v>103</v>
      </c>
      <c r="K21" s="95">
        <v>7</v>
      </c>
      <c r="L21" s="95">
        <v>0</v>
      </c>
      <c r="M21" s="95">
        <v>7</v>
      </c>
      <c r="N21" s="95">
        <v>7</v>
      </c>
      <c r="O21" s="95">
        <v>0</v>
      </c>
      <c r="P21" s="95">
        <v>7</v>
      </c>
      <c r="Q21" s="95">
        <v>0</v>
      </c>
      <c r="R21" s="95">
        <v>0</v>
      </c>
      <c r="S21" s="95">
        <v>0</v>
      </c>
      <c r="T21" s="95">
        <v>548</v>
      </c>
      <c r="U21" s="95">
        <v>19</v>
      </c>
      <c r="V21" s="95">
        <f t="shared" ref="V21:V52" si="3">SUM(T21:U21)</f>
        <v>567</v>
      </c>
    </row>
    <row r="22" spans="1:22" x14ac:dyDescent="0.25">
      <c r="A22" s="5" t="s">
        <v>164</v>
      </c>
      <c r="B22" s="95">
        <v>1743</v>
      </c>
      <c r="C22" s="95">
        <v>125</v>
      </c>
      <c r="D22" s="95">
        <v>1868</v>
      </c>
      <c r="E22" s="95">
        <v>907</v>
      </c>
      <c r="F22" s="95">
        <v>27</v>
      </c>
      <c r="G22" s="95">
        <f t="shared" si="0"/>
        <v>934</v>
      </c>
      <c r="H22" s="95">
        <v>836</v>
      </c>
      <c r="I22" s="95">
        <v>98</v>
      </c>
      <c r="J22" s="95">
        <f>SUM(H22:I22)</f>
        <v>934</v>
      </c>
      <c r="K22" s="95">
        <v>23</v>
      </c>
      <c r="L22" s="95">
        <v>21</v>
      </c>
      <c r="M22" s="95">
        <f>SUM(K22:L22)</f>
        <v>44</v>
      </c>
      <c r="N22" s="95">
        <v>15</v>
      </c>
      <c r="O22" s="95">
        <v>12</v>
      </c>
      <c r="P22" s="95">
        <v>27</v>
      </c>
      <c r="Q22" s="95">
        <v>8</v>
      </c>
      <c r="R22" s="95">
        <v>9</v>
      </c>
      <c r="S22" s="95">
        <f>SUM(Q22:R22)</f>
        <v>17</v>
      </c>
      <c r="T22" s="95">
        <v>1766</v>
      </c>
      <c r="U22" s="95">
        <v>146</v>
      </c>
      <c r="V22" s="95">
        <f t="shared" si="3"/>
        <v>1912</v>
      </c>
    </row>
    <row r="23" spans="1:22" x14ac:dyDescent="0.25">
      <c r="A23" s="5" t="s">
        <v>165</v>
      </c>
      <c r="B23" s="95">
        <v>1185</v>
      </c>
      <c r="C23" s="95">
        <v>48</v>
      </c>
      <c r="D23" s="95">
        <v>1233</v>
      </c>
      <c r="E23" s="95">
        <v>555</v>
      </c>
      <c r="F23" s="95">
        <v>22</v>
      </c>
      <c r="G23" s="95">
        <f t="shared" si="0"/>
        <v>577</v>
      </c>
      <c r="H23" s="95">
        <v>630</v>
      </c>
      <c r="I23" s="95">
        <v>26</v>
      </c>
      <c r="J23" s="95">
        <f>SUM(H23:I23)</f>
        <v>656</v>
      </c>
      <c r="K23" s="95">
        <v>13</v>
      </c>
      <c r="L23" s="95">
        <v>0</v>
      </c>
      <c r="M23" s="95">
        <v>13</v>
      </c>
      <c r="N23" s="95">
        <v>5</v>
      </c>
      <c r="O23" s="95">
        <v>0</v>
      </c>
      <c r="P23" s="95">
        <v>5</v>
      </c>
      <c r="Q23" s="95">
        <v>8</v>
      </c>
      <c r="R23" s="95">
        <v>0</v>
      </c>
      <c r="S23" s="95">
        <v>8</v>
      </c>
      <c r="T23" s="95">
        <v>1198</v>
      </c>
      <c r="U23" s="95">
        <v>48</v>
      </c>
      <c r="V23" s="95">
        <f t="shared" si="3"/>
        <v>1246</v>
      </c>
    </row>
    <row r="24" spans="1:22" x14ac:dyDescent="0.25">
      <c r="A24" s="5" t="s">
        <v>166</v>
      </c>
      <c r="B24" s="95">
        <v>115</v>
      </c>
      <c r="C24" s="95">
        <v>5</v>
      </c>
      <c r="D24" s="95">
        <v>120</v>
      </c>
      <c r="E24" s="95">
        <v>79</v>
      </c>
      <c r="F24" s="95">
        <v>5</v>
      </c>
      <c r="G24" s="95">
        <f t="shared" si="0"/>
        <v>84</v>
      </c>
      <c r="H24" s="95">
        <v>36</v>
      </c>
      <c r="I24" s="95">
        <v>0</v>
      </c>
      <c r="J24" s="95">
        <v>36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95">
        <v>0</v>
      </c>
      <c r="Q24" s="95">
        <v>0</v>
      </c>
      <c r="R24" s="95">
        <v>0</v>
      </c>
      <c r="S24" s="95">
        <v>0</v>
      </c>
      <c r="T24" s="95">
        <v>115</v>
      </c>
      <c r="U24" s="95">
        <v>5</v>
      </c>
      <c r="V24" s="95">
        <f t="shared" si="3"/>
        <v>120</v>
      </c>
    </row>
    <row r="25" spans="1:22" x14ac:dyDescent="0.25">
      <c r="A25" s="5" t="s">
        <v>167</v>
      </c>
      <c r="B25" s="95">
        <v>152</v>
      </c>
      <c r="C25" s="95">
        <v>0</v>
      </c>
      <c r="D25" s="95">
        <v>152</v>
      </c>
      <c r="E25" s="95">
        <v>69</v>
      </c>
      <c r="F25" s="95">
        <v>0</v>
      </c>
      <c r="G25" s="95">
        <v>69</v>
      </c>
      <c r="H25" s="95">
        <v>83</v>
      </c>
      <c r="I25" s="95">
        <v>0</v>
      </c>
      <c r="J25" s="95">
        <v>83</v>
      </c>
      <c r="K25" s="95">
        <v>0</v>
      </c>
      <c r="L25" s="95">
        <v>0</v>
      </c>
      <c r="M25" s="95">
        <v>0</v>
      </c>
      <c r="N25" s="95">
        <v>0</v>
      </c>
      <c r="O25" s="95">
        <v>0</v>
      </c>
      <c r="P25" s="95">
        <v>0</v>
      </c>
      <c r="Q25" s="95">
        <v>0</v>
      </c>
      <c r="R25" s="95">
        <v>0</v>
      </c>
      <c r="S25" s="95">
        <v>0</v>
      </c>
      <c r="T25" s="95">
        <v>152</v>
      </c>
      <c r="U25" s="95">
        <v>0</v>
      </c>
      <c r="V25" s="95">
        <f t="shared" si="3"/>
        <v>152</v>
      </c>
    </row>
    <row r="26" spans="1:22" x14ac:dyDescent="0.25">
      <c r="A26" s="5" t="s">
        <v>168</v>
      </c>
      <c r="B26" s="95">
        <v>16</v>
      </c>
      <c r="C26" s="95">
        <v>13</v>
      </c>
      <c r="D26" s="95">
        <v>29</v>
      </c>
      <c r="E26" s="95">
        <v>15</v>
      </c>
      <c r="F26" s="95">
        <v>13</v>
      </c>
      <c r="G26" s="95">
        <f t="shared" ref="G26:G64" si="4">SUM(E26:F26)</f>
        <v>28</v>
      </c>
      <c r="H26" s="95">
        <v>1</v>
      </c>
      <c r="I26" s="95">
        <v>0</v>
      </c>
      <c r="J26" s="95">
        <v>1</v>
      </c>
      <c r="K26" s="95">
        <v>1</v>
      </c>
      <c r="L26" s="95">
        <v>0</v>
      </c>
      <c r="M26" s="95">
        <v>1</v>
      </c>
      <c r="N26" s="95">
        <v>1</v>
      </c>
      <c r="O26" s="95">
        <v>0</v>
      </c>
      <c r="P26" s="95">
        <v>1</v>
      </c>
      <c r="Q26" s="95">
        <v>0</v>
      </c>
      <c r="R26" s="95">
        <v>0</v>
      </c>
      <c r="S26" s="95">
        <v>0</v>
      </c>
      <c r="T26" s="95">
        <v>17</v>
      </c>
      <c r="U26" s="95">
        <v>13</v>
      </c>
      <c r="V26" s="95">
        <f t="shared" si="3"/>
        <v>30</v>
      </c>
    </row>
    <row r="27" spans="1:22" x14ac:dyDescent="0.25">
      <c r="A27" s="5" t="s">
        <v>169</v>
      </c>
      <c r="B27" s="95">
        <v>320</v>
      </c>
      <c r="C27" s="95">
        <v>8</v>
      </c>
      <c r="D27" s="95">
        <v>328</v>
      </c>
      <c r="E27" s="95">
        <v>124</v>
      </c>
      <c r="F27" s="95">
        <v>6</v>
      </c>
      <c r="G27" s="95">
        <f t="shared" si="4"/>
        <v>130</v>
      </c>
      <c r="H27" s="95">
        <v>196</v>
      </c>
      <c r="I27" s="95">
        <v>2</v>
      </c>
      <c r="J27" s="95">
        <f>SUM(H27:I27)</f>
        <v>198</v>
      </c>
      <c r="K27" s="95">
        <v>0</v>
      </c>
      <c r="L27" s="95">
        <v>0</v>
      </c>
      <c r="M27" s="95">
        <v>0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320</v>
      </c>
      <c r="U27" s="95">
        <v>8</v>
      </c>
      <c r="V27" s="95">
        <f t="shared" si="3"/>
        <v>328</v>
      </c>
    </row>
    <row r="28" spans="1:22" x14ac:dyDescent="0.25">
      <c r="A28" s="5" t="s">
        <v>170</v>
      </c>
      <c r="B28" s="95">
        <v>71</v>
      </c>
      <c r="C28" s="95">
        <v>1</v>
      </c>
      <c r="D28" s="95">
        <v>72</v>
      </c>
      <c r="E28" s="95">
        <v>54</v>
      </c>
      <c r="F28" s="95">
        <v>1</v>
      </c>
      <c r="G28" s="95">
        <f t="shared" si="4"/>
        <v>55</v>
      </c>
      <c r="H28" s="95">
        <v>17</v>
      </c>
      <c r="I28" s="95">
        <v>0</v>
      </c>
      <c r="J28" s="95">
        <v>17</v>
      </c>
      <c r="K28" s="95">
        <v>55</v>
      </c>
      <c r="L28" s="95">
        <v>0</v>
      </c>
      <c r="M28" s="95">
        <v>55</v>
      </c>
      <c r="N28" s="95">
        <v>55</v>
      </c>
      <c r="O28" s="95">
        <v>0</v>
      </c>
      <c r="P28" s="95">
        <v>55</v>
      </c>
      <c r="Q28" s="95">
        <v>0</v>
      </c>
      <c r="R28" s="95">
        <v>0</v>
      </c>
      <c r="S28" s="95">
        <v>0</v>
      </c>
      <c r="T28" s="95">
        <v>126</v>
      </c>
      <c r="U28" s="95">
        <v>1</v>
      </c>
      <c r="V28" s="95">
        <f t="shared" si="3"/>
        <v>127</v>
      </c>
    </row>
    <row r="29" spans="1:22" x14ac:dyDescent="0.25">
      <c r="A29" s="5" t="s">
        <v>171</v>
      </c>
      <c r="B29" s="95">
        <v>114</v>
      </c>
      <c r="C29" s="95">
        <v>1</v>
      </c>
      <c r="D29" s="95">
        <v>115</v>
      </c>
      <c r="E29" s="95">
        <v>114</v>
      </c>
      <c r="F29" s="95">
        <v>1</v>
      </c>
      <c r="G29" s="95">
        <f t="shared" si="4"/>
        <v>115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5">
        <v>0</v>
      </c>
      <c r="R29" s="95">
        <v>0</v>
      </c>
      <c r="S29" s="95">
        <v>0</v>
      </c>
      <c r="T29" s="95">
        <v>114</v>
      </c>
      <c r="U29" s="95">
        <v>1</v>
      </c>
      <c r="V29" s="95">
        <f t="shared" si="3"/>
        <v>115</v>
      </c>
    </row>
    <row r="30" spans="1:22" x14ac:dyDescent="0.25">
      <c r="A30" s="5" t="s">
        <v>172</v>
      </c>
      <c r="B30" s="95">
        <v>297</v>
      </c>
      <c r="C30" s="95">
        <v>12</v>
      </c>
      <c r="D30" s="95">
        <v>309</v>
      </c>
      <c r="E30" s="95">
        <v>148</v>
      </c>
      <c r="F30" s="95">
        <v>4</v>
      </c>
      <c r="G30" s="95">
        <f t="shared" si="4"/>
        <v>152</v>
      </c>
      <c r="H30" s="95">
        <v>149</v>
      </c>
      <c r="I30" s="95">
        <v>8</v>
      </c>
      <c r="J30" s="95">
        <f t="shared" ref="J30:J45" si="5">SUM(H30:I30)</f>
        <v>157</v>
      </c>
      <c r="K30" s="95">
        <v>29</v>
      </c>
      <c r="L30" s="95">
        <v>2</v>
      </c>
      <c r="M30" s="95">
        <f>SUM(K30:L30)</f>
        <v>31</v>
      </c>
      <c r="N30" s="95">
        <v>8</v>
      </c>
      <c r="O30" s="95">
        <v>0</v>
      </c>
      <c r="P30" s="95">
        <v>8</v>
      </c>
      <c r="Q30" s="95">
        <v>21</v>
      </c>
      <c r="R30" s="95">
        <v>2</v>
      </c>
      <c r="S30" s="95">
        <f>SUM(Q30:R30)</f>
        <v>23</v>
      </c>
      <c r="T30" s="95">
        <v>326</v>
      </c>
      <c r="U30" s="95">
        <v>14</v>
      </c>
      <c r="V30" s="95">
        <f t="shared" si="3"/>
        <v>340</v>
      </c>
    </row>
    <row r="31" spans="1:22" x14ac:dyDescent="0.25">
      <c r="A31" s="5" t="s">
        <v>173</v>
      </c>
      <c r="B31" s="95">
        <v>1282</v>
      </c>
      <c r="C31" s="95">
        <v>43</v>
      </c>
      <c r="D31" s="95">
        <v>1325</v>
      </c>
      <c r="E31" s="95">
        <v>1207</v>
      </c>
      <c r="F31" s="95">
        <v>41</v>
      </c>
      <c r="G31" s="95">
        <f t="shared" si="4"/>
        <v>1248</v>
      </c>
      <c r="H31" s="95">
        <v>75</v>
      </c>
      <c r="I31" s="95">
        <v>2</v>
      </c>
      <c r="J31" s="95">
        <f t="shared" si="5"/>
        <v>77</v>
      </c>
      <c r="K31" s="95">
        <v>12</v>
      </c>
      <c r="L31" s="95">
        <v>3</v>
      </c>
      <c r="M31" s="95">
        <f>SUM(K31:L31)</f>
        <v>15</v>
      </c>
      <c r="N31" s="95">
        <v>12</v>
      </c>
      <c r="O31" s="95">
        <v>3</v>
      </c>
      <c r="P31" s="95">
        <v>15</v>
      </c>
      <c r="Q31" s="95">
        <v>0</v>
      </c>
      <c r="R31" s="95">
        <v>0</v>
      </c>
      <c r="S31" s="95">
        <v>0</v>
      </c>
      <c r="T31" s="95">
        <v>1294</v>
      </c>
      <c r="U31" s="95">
        <v>46</v>
      </c>
      <c r="V31" s="95">
        <f t="shared" si="3"/>
        <v>1340</v>
      </c>
    </row>
    <row r="32" spans="1:22" x14ac:dyDescent="0.25">
      <c r="A32" s="5" t="s">
        <v>174</v>
      </c>
      <c r="B32" s="95">
        <v>5059</v>
      </c>
      <c r="C32" s="95">
        <v>310</v>
      </c>
      <c r="D32" s="95">
        <v>5369</v>
      </c>
      <c r="E32" s="95">
        <v>465</v>
      </c>
      <c r="F32" s="95">
        <v>27</v>
      </c>
      <c r="G32" s="95">
        <f t="shared" si="4"/>
        <v>492</v>
      </c>
      <c r="H32" s="95">
        <v>4594</v>
      </c>
      <c r="I32" s="95">
        <v>283</v>
      </c>
      <c r="J32" s="95">
        <f t="shared" si="5"/>
        <v>4877</v>
      </c>
      <c r="K32" s="95">
        <v>125</v>
      </c>
      <c r="L32" s="95">
        <v>4</v>
      </c>
      <c r="M32" s="95">
        <f>SUM(K32:L32)</f>
        <v>129</v>
      </c>
      <c r="N32" s="95">
        <v>104</v>
      </c>
      <c r="O32" s="95">
        <v>2</v>
      </c>
      <c r="P32" s="95">
        <v>106</v>
      </c>
      <c r="Q32" s="95">
        <v>21</v>
      </c>
      <c r="R32" s="95">
        <v>2</v>
      </c>
      <c r="S32" s="95">
        <f>SUM(Q32:R32)</f>
        <v>23</v>
      </c>
      <c r="T32" s="95">
        <v>5184</v>
      </c>
      <c r="U32" s="95">
        <v>314</v>
      </c>
      <c r="V32" s="95">
        <f t="shared" si="3"/>
        <v>5498</v>
      </c>
    </row>
    <row r="33" spans="1:22" x14ac:dyDescent="0.25">
      <c r="A33" s="5" t="s">
        <v>175</v>
      </c>
      <c r="B33" s="95">
        <v>1028</v>
      </c>
      <c r="C33" s="95">
        <v>52</v>
      </c>
      <c r="D33" s="95">
        <v>1080</v>
      </c>
      <c r="E33" s="95">
        <v>345</v>
      </c>
      <c r="F33" s="95">
        <v>8</v>
      </c>
      <c r="G33" s="95">
        <f t="shared" si="4"/>
        <v>353</v>
      </c>
      <c r="H33" s="95">
        <v>683</v>
      </c>
      <c r="I33" s="95">
        <v>44</v>
      </c>
      <c r="J33" s="95">
        <f t="shared" si="5"/>
        <v>727</v>
      </c>
      <c r="K33" s="95">
        <v>47</v>
      </c>
      <c r="L33" s="95">
        <v>6</v>
      </c>
      <c r="M33" s="95">
        <f>SUM(K33:L33)</f>
        <v>53</v>
      </c>
      <c r="N33" s="95">
        <v>24</v>
      </c>
      <c r="O33" s="95">
        <v>0</v>
      </c>
      <c r="P33" s="95">
        <v>24</v>
      </c>
      <c r="Q33" s="95">
        <v>23</v>
      </c>
      <c r="R33" s="95">
        <v>6</v>
      </c>
      <c r="S33" s="95">
        <f>SUM(Q33:R33)</f>
        <v>29</v>
      </c>
      <c r="T33" s="95">
        <v>1075</v>
      </c>
      <c r="U33" s="95">
        <v>58</v>
      </c>
      <c r="V33" s="95">
        <f t="shared" si="3"/>
        <v>1133</v>
      </c>
    </row>
    <row r="34" spans="1:22" x14ac:dyDescent="0.25">
      <c r="A34" s="5" t="s">
        <v>176</v>
      </c>
      <c r="B34" s="95">
        <v>115</v>
      </c>
      <c r="C34" s="95">
        <v>0</v>
      </c>
      <c r="D34" s="95">
        <v>115</v>
      </c>
      <c r="E34" s="95">
        <v>89</v>
      </c>
      <c r="F34" s="95">
        <v>0</v>
      </c>
      <c r="G34" s="95">
        <f t="shared" si="4"/>
        <v>89</v>
      </c>
      <c r="H34" s="95">
        <v>26</v>
      </c>
      <c r="I34" s="95">
        <v>0</v>
      </c>
      <c r="J34" s="95">
        <f t="shared" si="5"/>
        <v>26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  <c r="Q34" s="95">
        <v>0</v>
      </c>
      <c r="R34" s="95">
        <v>0</v>
      </c>
      <c r="S34" s="95">
        <v>0</v>
      </c>
      <c r="T34" s="95">
        <v>115</v>
      </c>
      <c r="U34" s="95">
        <v>0</v>
      </c>
      <c r="V34" s="95">
        <f t="shared" si="3"/>
        <v>115</v>
      </c>
    </row>
    <row r="35" spans="1:22" x14ac:dyDescent="0.25">
      <c r="A35" s="5" t="s">
        <v>177</v>
      </c>
      <c r="B35" s="95">
        <v>338</v>
      </c>
      <c r="C35" s="95">
        <v>35</v>
      </c>
      <c r="D35" s="95">
        <v>373</v>
      </c>
      <c r="E35" s="95">
        <v>117</v>
      </c>
      <c r="F35" s="95">
        <v>5</v>
      </c>
      <c r="G35" s="95">
        <f t="shared" si="4"/>
        <v>122</v>
      </c>
      <c r="H35" s="95">
        <v>221</v>
      </c>
      <c r="I35" s="95">
        <v>30</v>
      </c>
      <c r="J35" s="95">
        <f t="shared" si="5"/>
        <v>251</v>
      </c>
      <c r="K35" s="95">
        <v>1</v>
      </c>
      <c r="L35" s="95">
        <v>0</v>
      </c>
      <c r="M35" s="95">
        <v>1</v>
      </c>
      <c r="N35" s="95">
        <v>0</v>
      </c>
      <c r="O35" s="95">
        <v>0</v>
      </c>
      <c r="P35" s="95">
        <v>0</v>
      </c>
      <c r="Q35" s="95">
        <v>1</v>
      </c>
      <c r="R35" s="95">
        <v>0</v>
      </c>
      <c r="S35" s="95">
        <v>1</v>
      </c>
      <c r="T35" s="95">
        <v>339</v>
      </c>
      <c r="U35" s="95">
        <v>35</v>
      </c>
      <c r="V35" s="95">
        <f t="shared" si="3"/>
        <v>374</v>
      </c>
    </row>
    <row r="36" spans="1:22" x14ac:dyDescent="0.25">
      <c r="A36" s="5" t="s">
        <v>178</v>
      </c>
      <c r="B36" s="95">
        <v>2400</v>
      </c>
      <c r="C36" s="95">
        <v>78</v>
      </c>
      <c r="D36" s="95">
        <v>2478</v>
      </c>
      <c r="E36" s="95">
        <v>547</v>
      </c>
      <c r="F36" s="95">
        <v>39</v>
      </c>
      <c r="G36" s="95">
        <f t="shared" si="4"/>
        <v>586</v>
      </c>
      <c r="H36" s="95">
        <v>1853</v>
      </c>
      <c r="I36" s="95">
        <v>39</v>
      </c>
      <c r="J36" s="95">
        <f t="shared" si="5"/>
        <v>1892</v>
      </c>
      <c r="K36" s="95">
        <v>16</v>
      </c>
      <c r="L36" s="95">
        <v>0</v>
      </c>
      <c r="M36" s="95">
        <v>16</v>
      </c>
      <c r="N36" s="95">
        <v>0</v>
      </c>
      <c r="O36" s="95">
        <v>0</v>
      </c>
      <c r="P36" s="95">
        <v>0</v>
      </c>
      <c r="Q36" s="95">
        <v>16</v>
      </c>
      <c r="R36" s="95">
        <v>0</v>
      </c>
      <c r="S36" s="95">
        <v>16</v>
      </c>
      <c r="T36" s="95">
        <v>2416</v>
      </c>
      <c r="U36" s="95">
        <v>78</v>
      </c>
      <c r="V36" s="95">
        <f t="shared" si="3"/>
        <v>2494</v>
      </c>
    </row>
    <row r="37" spans="1:22" x14ac:dyDescent="0.25">
      <c r="A37" s="5" t="s">
        <v>179</v>
      </c>
      <c r="B37" s="95">
        <v>600</v>
      </c>
      <c r="C37" s="95">
        <v>8</v>
      </c>
      <c r="D37" s="95">
        <v>608</v>
      </c>
      <c r="E37" s="95">
        <v>221</v>
      </c>
      <c r="F37" s="95">
        <v>6</v>
      </c>
      <c r="G37" s="95">
        <f t="shared" si="4"/>
        <v>227</v>
      </c>
      <c r="H37" s="95">
        <v>379</v>
      </c>
      <c r="I37" s="95">
        <v>2</v>
      </c>
      <c r="J37" s="95">
        <f t="shared" si="5"/>
        <v>381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v>0</v>
      </c>
      <c r="R37" s="95">
        <v>0</v>
      </c>
      <c r="S37" s="95">
        <v>0</v>
      </c>
      <c r="T37" s="95">
        <v>600</v>
      </c>
      <c r="U37" s="95">
        <v>8</v>
      </c>
      <c r="V37" s="95">
        <f t="shared" si="3"/>
        <v>608</v>
      </c>
    </row>
    <row r="38" spans="1:22" x14ac:dyDescent="0.25">
      <c r="A38" s="5" t="s">
        <v>180</v>
      </c>
      <c r="B38" s="95">
        <v>383</v>
      </c>
      <c r="C38" s="95">
        <v>11</v>
      </c>
      <c r="D38" s="95">
        <v>394</v>
      </c>
      <c r="E38" s="95">
        <v>132</v>
      </c>
      <c r="F38" s="95">
        <v>6</v>
      </c>
      <c r="G38" s="95">
        <f t="shared" si="4"/>
        <v>138</v>
      </c>
      <c r="H38" s="95">
        <v>251</v>
      </c>
      <c r="I38" s="95">
        <v>5</v>
      </c>
      <c r="J38" s="95">
        <f t="shared" si="5"/>
        <v>256</v>
      </c>
      <c r="K38" s="95">
        <v>1</v>
      </c>
      <c r="L38" s="95">
        <v>11</v>
      </c>
      <c r="M38" s="95">
        <f>SUM(K38:L38)</f>
        <v>12</v>
      </c>
      <c r="N38" s="95">
        <v>1</v>
      </c>
      <c r="O38" s="95">
        <v>4</v>
      </c>
      <c r="P38" s="95">
        <v>5</v>
      </c>
      <c r="Q38" s="95">
        <v>0</v>
      </c>
      <c r="R38" s="95">
        <v>7</v>
      </c>
      <c r="S38" s="95">
        <v>7</v>
      </c>
      <c r="T38" s="95">
        <v>384</v>
      </c>
      <c r="U38" s="95">
        <v>22</v>
      </c>
      <c r="V38" s="95">
        <f t="shared" si="3"/>
        <v>406</v>
      </c>
    </row>
    <row r="39" spans="1:22" x14ac:dyDescent="0.25">
      <c r="A39" s="5" t="s">
        <v>181</v>
      </c>
      <c r="B39" s="95">
        <v>440</v>
      </c>
      <c r="C39" s="95">
        <v>234</v>
      </c>
      <c r="D39" s="95">
        <v>674</v>
      </c>
      <c r="E39" s="95">
        <v>200</v>
      </c>
      <c r="F39" s="95">
        <v>42</v>
      </c>
      <c r="G39" s="95">
        <f t="shared" si="4"/>
        <v>242</v>
      </c>
      <c r="H39" s="95">
        <v>240</v>
      </c>
      <c r="I39" s="95">
        <v>192</v>
      </c>
      <c r="J39" s="95">
        <f t="shared" si="5"/>
        <v>432</v>
      </c>
      <c r="K39" s="95">
        <v>29</v>
      </c>
      <c r="L39" s="95">
        <v>3</v>
      </c>
      <c r="M39" s="95">
        <f>SUM(K39:L39)</f>
        <v>32</v>
      </c>
      <c r="N39" s="95">
        <v>29</v>
      </c>
      <c r="O39" s="95">
        <v>3</v>
      </c>
      <c r="P39" s="95">
        <v>32</v>
      </c>
      <c r="Q39" s="95">
        <v>0</v>
      </c>
      <c r="R39" s="95">
        <v>0</v>
      </c>
      <c r="S39" s="95">
        <v>0</v>
      </c>
      <c r="T39" s="95">
        <v>469</v>
      </c>
      <c r="U39" s="95">
        <v>237</v>
      </c>
      <c r="V39" s="95">
        <f t="shared" si="3"/>
        <v>706</v>
      </c>
    </row>
    <row r="40" spans="1:22" x14ac:dyDescent="0.25">
      <c r="A40" s="5" t="s">
        <v>182</v>
      </c>
      <c r="B40" s="95">
        <v>229</v>
      </c>
      <c r="C40" s="95">
        <v>7</v>
      </c>
      <c r="D40" s="95">
        <v>236</v>
      </c>
      <c r="E40" s="95">
        <v>140</v>
      </c>
      <c r="F40" s="95">
        <v>2</v>
      </c>
      <c r="G40" s="95">
        <f t="shared" si="4"/>
        <v>142</v>
      </c>
      <c r="H40" s="95">
        <v>89</v>
      </c>
      <c r="I40" s="95">
        <v>5</v>
      </c>
      <c r="J40" s="95">
        <f t="shared" si="5"/>
        <v>94</v>
      </c>
      <c r="K40" s="95">
        <v>10</v>
      </c>
      <c r="L40" s="95">
        <v>0</v>
      </c>
      <c r="M40" s="95">
        <v>10</v>
      </c>
      <c r="N40" s="95">
        <v>0</v>
      </c>
      <c r="O40" s="95">
        <v>0</v>
      </c>
      <c r="P40" s="95">
        <v>0</v>
      </c>
      <c r="Q40" s="95">
        <v>10</v>
      </c>
      <c r="R40" s="95">
        <v>0</v>
      </c>
      <c r="S40" s="95">
        <v>10</v>
      </c>
      <c r="T40" s="95">
        <v>239</v>
      </c>
      <c r="U40" s="95">
        <v>7</v>
      </c>
      <c r="V40" s="95">
        <f t="shared" si="3"/>
        <v>246</v>
      </c>
    </row>
    <row r="41" spans="1:22" x14ac:dyDescent="0.25">
      <c r="A41" s="5" t="s">
        <v>183</v>
      </c>
      <c r="B41" s="95">
        <v>271</v>
      </c>
      <c r="C41" s="95">
        <v>24</v>
      </c>
      <c r="D41" s="95">
        <v>295</v>
      </c>
      <c r="E41" s="95">
        <v>205</v>
      </c>
      <c r="F41" s="95">
        <v>5</v>
      </c>
      <c r="G41" s="95">
        <f t="shared" si="4"/>
        <v>210</v>
      </c>
      <c r="H41" s="95">
        <v>66</v>
      </c>
      <c r="I41" s="95">
        <v>19</v>
      </c>
      <c r="J41" s="95">
        <f t="shared" si="5"/>
        <v>85</v>
      </c>
      <c r="K41" s="95">
        <v>5</v>
      </c>
      <c r="L41" s="95">
        <v>2</v>
      </c>
      <c r="M41" s="95">
        <f>SUM(K41:L41)</f>
        <v>7</v>
      </c>
      <c r="N41" s="95">
        <v>5</v>
      </c>
      <c r="O41" s="95">
        <v>2</v>
      </c>
      <c r="P41" s="95">
        <v>7</v>
      </c>
      <c r="Q41" s="95">
        <v>0</v>
      </c>
      <c r="R41" s="95">
        <v>0</v>
      </c>
      <c r="S41" s="95">
        <v>0</v>
      </c>
      <c r="T41" s="95">
        <v>276</v>
      </c>
      <c r="U41" s="95">
        <v>26</v>
      </c>
      <c r="V41" s="95">
        <f t="shared" si="3"/>
        <v>302</v>
      </c>
    </row>
    <row r="42" spans="1:22" x14ac:dyDescent="0.25">
      <c r="A42" s="5" t="s">
        <v>184</v>
      </c>
      <c r="B42" s="95">
        <v>1025</v>
      </c>
      <c r="C42" s="95">
        <v>37</v>
      </c>
      <c r="D42" s="95">
        <v>1062</v>
      </c>
      <c r="E42" s="95">
        <v>839</v>
      </c>
      <c r="F42" s="95">
        <v>5</v>
      </c>
      <c r="G42" s="95">
        <f t="shared" si="4"/>
        <v>844</v>
      </c>
      <c r="H42" s="95">
        <v>186</v>
      </c>
      <c r="I42" s="95">
        <v>32</v>
      </c>
      <c r="J42" s="95">
        <f t="shared" si="5"/>
        <v>218</v>
      </c>
      <c r="K42" s="95">
        <v>6</v>
      </c>
      <c r="L42" s="95">
        <v>0</v>
      </c>
      <c r="M42" s="95">
        <v>6</v>
      </c>
      <c r="N42" s="95">
        <v>6</v>
      </c>
      <c r="O42" s="95">
        <v>0</v>
      </c>
      <c r="P42" s="95">
        <v>6</v>
      </c>
      <c r="Q42" s="95">
        <v>0</v>
      </c>
      <c r="R42" s="95">
        <v>0</v>
      </c>
      <c r="S42" s="95">
        <v>0</v>
      </c>
      <c r="T42" s="95">
        <v>1031</v>
      </c>
      <c r="U42" s="95">
        <v>37</v>
      </c>
      <c r="V42" s="95">
        <f t="shared" si="3"/>
        <v>1068</v>
      </c>
    </row>
    <row r="43" spans="1:22" x14ac:dyDescent="0.25">
      <c r="A43" s="5" t="s">
        <v>185</v>
      </c>
      <c r="B43" s="95">
        <v>3430</v>
      </c>
      <c r="C43" s="95">
        <v>475</v>
      </c>
      <c r="D43" s="95">
        <v>3905</v>
      </c>
      <c r="E43" s="95">
        <v>2063</v>
      </c>
      <c r="F43" s="95">
        <v>396</v>
      </c>
      <c r="G43" s="95">
        <f t="shared" si="4"/>
        <v>2459</v>
      </c>
      <c r="H43" s="95">
        <v>1367</v>
      </c>
      <c r="I43" s="95">
        <v>79</v>
      </c>
      <c r="J43" s="95">
        <f t="shared" si="5"/>
        <v>1446</v>
      </c>
      <c r="K43" s="95">
        <v>59</v>
      </c>
      <c r="L43" s="95">
        <v>0</v>
      </c>
      <c r="M43" s="95">
        <v>59</v>
      </c>
      <c r="N43" s="95">
        <v>53</v>
      </c>
      <c r="O43" s="95">
        <v>0</v>
      </c>
      <c r="P43" s="95">
        <v>53</v>
      </c>
      <c r="Q43" s="95">
        <v>6</v>
      </c>
      <c r="R43" s="95">
        <v>0</v>
      </c>
      <c r="S43" s="95">
        <v>6</v>
      </c>
      <c r="T43" s="95">
        <v>3489</v>
      </c>
      <c r="U43" s="95">
        <v>475</v>
      </c>
      <c r="V43" s="95">
        <f t="shared" si="3"/>
        <v>3964</v>
      </c>
    </row>
    <row r="44" spans="1:22" x14ac:dyDescent="0.25">
      <c r="A44" s="5" t="s">
        <v>186</v>
      </c>
      <c r="B44" s="95">
        <v>1855</v>
      </c>
      <c r="C44" s="95">
        <v>48</v>
      </c>
      <c r="D44" s="95">
        <v>1903</v>
      </c>
      <c r="E44" s="95">
        <v>147</v>
      </c>
      <c r="F44" s="95">
        <v>11</v>
      </c>
      <c r="G44" s="95">
        <f t="shared" si="4"/>
        <v>158</v>
      </c>
      <c r="H44" s="95">
        <v>1708</v>
      </c>
      <c r="I44" s="95">
        <v>37</v>
      </c>
      <c r="J44" s="95">
        <f t="shared" si="5"/>
        <v>1745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95">
        <v>0</v>
      </c>
      <c r="R44" s="95">
        <v>0</v>
      </c>
      <c r="S44" s="95">
        <v>0</v>
      </c>
      <c r="T44" s="95">
        <v>1855</v>
      </c>
      <c r="U44" s="95">
        <v>48</v>
      </c>
      <c r="V44" s="95">
        <f t="shared" si="3"/>
        <v>1903</v>
      </c>
    </row>
    <row r="45" spans="1:22" x14ac:dyDescent="0.25">
      <c r="A45" s="5" t="s">
        <v>187</v>
      </c>
      <c r="B45" s="95">
        <v>500</v>
      </c>
      <c r="C45" s="95">
        <v>23</v>
      </c>
      <c r="D45" s="95">
        <v>523</v>
      </c>
      <c r="E45" s="95">
        <v>472</v>
      </c>
      <c r="F45" s="95">
        <v>13</v>
      </c>
      <c r="G45" s="95">
        <f t="shared" si="4"/>
        <v>485</v>
      </c>
      <c r="H45" s="95">
        <v>28</v>
      </c>
      <c r="I45" s="95">
        <v>10</v>
      </c>
      <c r="J45" s="95">
        <f t="shared" si="5"/>
        <v>38</v>
      </c>
      <c r="K45" s="95">
        <v>73</v>
      </c>
      <c r="L45" s="95">
        <v>5</v>
      </c>
      <c r="M45" s="95">
        <f>SUM(K45:L45)</f>
        <v>78</v>
      </c>
      <c r="N45" s="95">
        <v>73</v>
      </c>
      <c r="O45" s="95">
        <v>5</v>
      </c>
      <c r="P45" s="95">
        <v>78</v>
      </c>
      <c r="Q45" s="95">
        <v>0</v>
      </c>
      <c r="R45" s="95">
        <v>0</v>
      </c>
      <c r="S45" s="95">
        <v>0</v>
      </c>
      <c r="T45" s="95">
        <v>573</v>
      </c>
      <c r="U45" s="95">
        <v>28</v>
      </c>
      <c r="V45" s="95">
        <f t="shared" si="3"/>
        <v>601</v>
      </c>
    </row>
    <row r="46" spans="1:22" x14ac:dyDescent="0.25">
      <c r="A46" s="5" t="s">
        <v>188</v>
      </c>
      <c r="B46" s="95">
        <v>258</v>
      </c>
      <c r="C46" s="95">
        <v>9</v>
      </c>
      <c r="D46" s="95">
        <v>267</v>
      </c>
      <c r="E46" s="95">
        <v>242</v>
      </c>
      <c r="F46" s="95">
        <v>9</v>
      </c>
      <c r="G46" s="95">
        <f t="shared" si="4"/>
        <v>251</v>
      </c>
      <c r="H46" s="95">
        <v>16</v>
      </c>
      <c r="I46" s="95">
        <v>0</v>
      </c>
      <c r="J46" s="95">
        <v>16</v>
      </c>
      <c r="K46" s="95">
        <v>77</v>
      </c>
      <c r="L46" s="95">
        <v>1</v>
      </c>
      <c r="M46" s="95">
        <f>SUM(K46:L46)</f>
        <v>78</v>
      </c>
      <c r="N46" s="95">
        <v>77</v>
      </c>
      <c r="O46" s="95">
        <v>1</v>
      </c>
      <c r="P46" s="95">
        <v>78</v>
      </c>
      <c r="Q46" s="95">
        <v>0</v>
      </c>
      <c r="R46" s="95">
        <v>0</v>
      </c>
      <c r="S46" s="95">
        <v>0</v>
      </c>
      <c r="T46" s="95">
        <v>335</v>
      </c>
      <c r="U46" s="95">
        <v>10</v>
      </c>
      <c r="V46" s="95">
        <f t="shared" si="3"/>
        <v>345</v>
      </c>
    </row>
    <row r="47" spans="1:22" x14ac:dyDescent="0.25">
      <c r="A47" s="5" t="s">
        <v>189</v>
      </c>
      <c r="B47" s="95">
        <v>131</v>
      </c>
      <c r="C47" s="95">
        <v>3</v>
      </c>
      <c r="D47" s="95">
        <v>134</v>
      </c>
      <c r="E47" s="95">
        <v>131</v>
      </c>
      <c r="F47" s="95">
        <v>3</v>
      </c>
      <c r="G47" s="95">
        <f t="shared" si="4"/>
        <v>134</v>
      </c>
      <c r="H47" s="95">
        <v>0</v>
      </c>
      <c r="I47" s="95">
        <v>0</v>
      </c>
      <c r="J47" s="95">
        <v>0</v>
      </c>
      <c r="K47" s="95">
        <v>0</v>
      </c>
      <c r="L47" s="95">
        <v>5</v>
      </c>
      <c r="M47" s="95">
        <f>SUM(K47:L47)</f>
        <v>5</v>
      </c>
      <c r="N47" s="95">
        <v>0</v>
      </c>
      <c r="O47" s="95">
        <v>5</v>
      </c>
      <c r="P47" s="95">
        <v>5</v>
      </c>
      <c r="Q47" s="95">
        <v>0</v>
      </c>
      <c r="R47" s="95">
        <v>0</v>
      </c>
      <c r="S47" s="95">
        <v>0</v>
      </c>
      <c r="T47" s="95">
        <v>131</v>
      </c>
      <c r="U47" s="95">
        <v>8</v>
      </c>
      <c r="V47" s="95">
        <f t="shared" si="3"/>
        <v>139</v>
      </c>
    </row>
    <row r="48" spans="1:22" x14ac:dyDescent="0.25">
      <c r="A48" s="5" t="s">
        <v>190</v>
      </c>
      <c r="B48" s="95">
        <v>536</v>
      </c>
      <c r="C48" s="95">
        <v>22</v>
      </c>
      <c r="D48" s="95">
        <v>558</v>
      </c>
      <c r="E48" s="95">
        <v>169</v>
      </c>
      <c r="F48" s="95">
        <v>10</v>
      </c>
      <c r="G48" s="95">
        <f t="shared" si="4"/>
        <v>179</v>
      </c>
      <c r="H48" s="95">
        <v>367</v>
      </c>
      <c r="I48" s="95">
        <v>12</v>
      </c>
      <c r="J48" s="95">
        <f>SUM(H48:I48)</f>
        <v>379</v>
      </c>
      <c r="K48" s="95">
        <v>18</v>
      </c>
      <c r="L48" s="95">
        <v>0</v>
      </c>
      <c r="M48" s="95">
        <v>18</v>
      </c>
      <c r="N48" s="95">
        <v>18</v>
      </c>
      <c r="O48" s="95">
        <v>0</v>
      </c>
      <c r="P48" s="95">
        <v>18</v>
      </c>
      <c r="Q48" s="95">
        <v>0</v>
      </c>
      <c r="R48" s="95">
        <v>0</v>
      </c>
      <c r="S48" s="95">
        <v>0</v>
      </c>
      <c r="T48" s="95">
        <v>554</v>
      </c>
      <c r="U48" s="95">
        <v>22</v>
      </c>
      <c r="V48" s="95">
        <f t="shared" si="3"/>
        <v>576</v>
      </c>
    </row>
    <row r="49" spans="1:22" x14ac:dyDescent="0.25">
      <c r="A49" s="5" t="s">
        <v>191</v>
      </c>
      <c r="B49" s="95">
        <v>69</v>
      </c>
      <c r="C49" s="95">
        <v>1</v>
      </c>
      <c r="D49" s="95">
        <v>70</v>
      </c>
      <c r="E49" s="95">
        <v>33</v>
      </c>
      <c r="F49" s="95">
        <v>1</v>
      </c>
      <c r="G49" s="95">
        <f t="shared" si="4"/>
        <v>34</v>
      </c>
      <c r="H49" s="95">
        <v>36</v>
      </c>
      <c r="I49" s="95">
        <v>0</v>
      </c>
      <c r="J49" s="95">
        <v>36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95">
        <v>0</v>
      </c>
      <c r="R49" s="95">
        <v>0</v>
      </c>
      <c r="S49" s="95">
        <v>0</v>
      </c>
      <c r="T49" s="95">
        <v>69</v>
      </c>
      <c r="U49" s="95">
        <v>1</v>
      </c>
      <c r="V49" s="95">
        <f t="shared" si="3"/>
        <v>70</v>
      </c>
    </row>
    <row r="50" spans="1:22" x14ac:dyDescent="0.25">
      <c r="A50" s="5" t="s">
        <v>192</v>
      </c>
      <c r="B50" s="95">
        <v>338</v>
      </c>
      <c r="C50" s="95">
        <v>21</v>
      </c>
      <c r="D50" s="95">
        <v>359</v>
      </c>
      <c r="E50" s="95">
        <v>204</v>
      </c>
      <c r="F50" s="95">
        <v>13</v>
      </c>
      <c r="G50" s="95">
        <f t="shared" si="4"/>
        <v>217</v>
      </c>
      <c r="H50" s="95">
        <v>134</v>
      </c>
      <c r="I50" s="95">
        <v>8</v>
      </c>
      <c r="J50" s="95">
        <f t="shared" ref="J50:J61" si="6">SUM(H50:I50)</f>
        <v>142</v>
      </c>
      <c r="K50" s="95">
        <v>5</v>
      </c>
      <c r="L50" s="95">
        <v>0</v>
      </c>
      <c r="M50" s="95">
        <v>5</v>
      </c>
      <c r="N50" s="95">
        <v>5</v>
      </c>
      <c r="O50" s="95">
        <v>0</v>
      </c>
      <c r="P50" s="95">
        <v>5</v>
      </c>
      <c r="Q50" s="95">
        <v>0</v>
      </c>
      <c r="R50" s="95">
        <v>0</v>
      </c>
      <c r="S50" s="95">
        <v>0</v>
      </c>
      <c r="T50" s="95">
        <v>343</v>
      </c>
      <c r="U50" s="95">
        <v>21</v>
      </c>
      <c r="V50" s="95">
        <f t="shared" si="3"/>
        <v>364</v>
      </c>
    </row>
    <row r="51" spans="1:22" x14ac:dyDescent="0.25">
      <c r="A51" s="5" t="s">
        <v>193</v>
      </c>
      <c r="B51" s="95">
        <v>1503</v>
      </c>
      <c r="C51" s="95">
        <v>83</v>
      </c>
      <c r="D51" s="95">
        <v>1586</v>
      </c>
      <c r="E51" s="95">
        <v>597</v>
      </c>
      <c r="F51" s="95">
        <v>41</v>
      </c>
      <c r="G51" s="95">
        <f t="shared" si="4"/>
        <v>638</v>
      </c>
      <c r="H51" s="95">
        <v>906</v>
      </c>
      <c r="I51" s="95">
        <v>42</v>
      </c>
      <c r="J51" s="95">
        <f t="shared" si="6"/>
        <v>948</v>
      </c>
      <c r="K51" s="95">
        <v>6</v>
      </c>
      <c r="L51" s="95">
        <v>0</v>
      </c>
      <c r="M51" s="95">
        <v>6</v>
      </c>
      <c r="N51" s="95">
        <v>4</v>
      </c>
      <c r="O51" s="95">
        <v>0</v>
      </c>
      <c r="P51" s="95">
        <v>4</v>
      </c>
      <c r="Q51" s="95">
        <v>2</v>
      </c>
      <c r="R51" s="95">
        <v>0</v>
      </c>
      <c r="S51" s="95">
        <v>2</v>
      </c>
      <c r="T51" s="95">
        <v>1509</v>
      </c>
      <c r="U51" s="95">
        <v>83</v>
      </c>
      <c r="V51" s="95">
        <f t="shared" si="3"/>
        <v>1592</v>
      </c>
    </row>
    <row r="52" spans="1:22" x14ac:dyDescent="0.25">
      <c r="A52" s="5" t="s">
        <v>194</v>
      </c>
      <c r="B52" s="95">
        <v>34332</v>
      </c>
      <c r="C52" s="95">
        <v>402</v>
      </c>
      <c r="D52" s="95">
        <v>34734</v>
      </c>
      <c r="E52" s="95">
        <v>1381</v>
      </c>
      <c r="F52" s="95">
        <v>114</v>
      </c>
      <c r="G52" s="95">
        <f t="shared" si="4"/>
        <v>1495</v>
      </c>
      <c r="H52" s="95">
        <v>32951</v>
      </c>
      <c r="I52" s="95">
        <v>288</v>
      </c>
      <c r="J52" s="95">
        <f t="shared" si="6"/>
        <v>33239</v>
      </c>
      <c r="K52" s="95">
        <v>28</v>
      </c>
      <c r="L52" s="95">
        <v>1</v>
      </c>
      <c r="M52" s="95">
        <f>SUM(K52:L52)</f>
        <v>29</v>
      </c>
      <c r="N52" s="95">
        <v>0</v>
      </c>
      <c r="O52" s="95">
        <v>0</v>
      </c>
      <c r="P52" s="95">
        <v>0</v>
      </c>
      <c r="Q52" s="95">
        <v>28</v>
      </c>
      <c r="R52" s="95">
        <v>1</v>
      </c>
      <c r="S52" s="95">
        <f>SUM(Q52:R52)</f>
        <v>29</v>
      </c>
      <c r="T52" s="95">
        <v>34360</v>
      </c>
      <c r="U52" s="95">
        <v>403</v>
      </c>
      <c r="V52" s="95">
        <f t="shared" si="3"/>
        <v>34763</v>
      </c>
    </row>
    <row r="53" spans="1:22" x14ac:dyDescent="0.25">
      <c r="A53" s="5" t="s">
        <v>270</v>
      </c>
      <c r="B53" s="95">
        <v>6857</v>
      </c>
      <c r="C53" s="95">
        <v>576</v>
      </c>
      <c r="D53" s="95">
        <v>7433</v>
      </c>
      <c r="E53" s="95">
        <v>1596</v>
      </c>
      <c r="F53" s="95">
        <v>388</v>
      </c>
      <c r="G53" s="95">
        <f t="shared" si="4"/>
        <v>1984</v>
      </c>
      <c r="H53" s="95">
        <v>5261</v>
      </c>
      <c r="I53" s="95">
        <v>188</v>
      </c>
      <c r="J53" s="95">
        <f t="shared" si="6"/>
        <v>5449</v>
      </c>
      <c r="K53" s="95">
        <v>70</v>
      </c>
      <c r="L53" s="95">
        <v>0</v>
      </c>
      <c r="M53" s="95">
        <v>70</v>
      </c>
      <c r="N53" s="95">
        <v>23</v>
      </c>
      <c r="O53" s="95">
        <v>0</v>
      </c>
      <c r="P53" s="95">
        <v>23</v>
      </c>
      <c r="Q53" s="95">
        <v>47</v>
      </c>
      <c r="R53" s="95">
        <v>0</v>
      </c>
      <c r="S53" s="95">
        <v>47</v>
      </c>
      <c r="T53" s="95">
        <v>3927</v>
      </c>
      <c r="U53" s="95">
        <v>576</v>
      </c>
      <c r="V53" s="95">
        <f t="shared" ref="V53:V84" si="7">SUM(T53:U53)</f>
        <v>4503</v>
      </c>
    </row>
    <row r="54" spans="1:22" x14ac:dyDescent="0.25">
      <c r="A54" s="5" t="s">
        <v>195</v>
      </c>
      <c r="B54" s="95">
        <v>388</v>
      </c>
      <c r="C54" s="95">
        <v>36</v>
      </c>
      <c r="D54" s="95">
        <v>424</v>
      </c>
      <c r="E54" s="95">
        <v>106</v>
      </c>
      <c r="F54" s="95">
        <v>9</v>
      </c>
      <c r="G54" s="95">
        <f t="shared" si="4"/>
        <v>115</v>
      </c>
      <c r="H54" s="95">
        <v>282</v>
      </c>
      <c r="I54" s="95">
        <v>27</v>
      </c>
      <c r="J54" s="95">
        <f t="shared" si="6"/>
        <v>309</v>
      </c>
      <c r="K54" s="95">
        <v>25</v>
      </c>
      <c r="L54" s="95">
        <v>0</v>
      </c>
      <c r="M54" s="95">
        <v>25</v>
      </c>
      <c r="N54" s="95">
        <v>23</v>
      </c>
      <c r="O54" s="95">
        <v>0</v>
      </c>
      <c r="P54" s="95">
        <v>23</v>
      </c>
      <c r="Q54" s="95">
        <v>2</v>
      </c>
      <c r="R54" s="95">
        <v>0</v>
      </c>
      <c r="S54" s="95">
        <v>2</v>
      </c>
      <c r="T54" s="95">
        <v>413</v>
      </c>
      <c r="U54" s="95">
        <v>36</v>
      </c>
      <c r="V54" s="95">
        <f t="shared" si="7"/>
        <v>449</v>
      </c>
    </row>
    <row r="55" spans="1:22" x14ac:dyDescent="0.25">
      <c r="A55" s="5" t="s">
        <v>196</v>
      </c>
      <c r="B55" s="95">
        <v>216</v>
      </c>
      <c r="C55" s="95">
        <v>29</v>
      </c>
      <c r="D55" s="95">
        <v>245</v>
      </c>
      <c r="E55" s="95">
        <v>50</v>
      </c>
      <c r="F55" s="95">
        <v>1</v>
      </c>
      <c r="G55" s="95">
        <f t="shared" si="4"/>
        <v>51</v>
      </c>
      <c r="H55" s="95">
        <v>166</v>
      </c>
      <c r="I55" s="95">
        <v>28</v>
      </c>
      <c r="J55" s="95">
        <f t="shared" si="6"/>
        <v>194</v>
      </c>
      <c r="K55" s="95">
        <v>2</v>
      </c>
      <c r="L55" s="95">
        <v>0</v>
      </c>
      <c r="M55" s="95">
        <v>2</v>
      </c>
      <c r="N55" s="95">
        <v>2</v>
      </c>
      <c r="O55" s="95">
        <v>0</v>
      </c>
      <c r="P55" s="95">
        <v>2</v>
      </c>
      <c r="Q55" s="95">
        <v>0</v>
      </c>
      <c r="R55" s="95">
        <v>0</v>
      </c>
      <c r="S55" s="95">
        <v>0</v>
      </c>
      <c r="T55" s="95">
        <v>218</v>
      </c>
      <c r="U55" s="95">
        <v>29</v>
      </c>
      <c r="V55" s="95">
        <f t="shared" si="7"/>
        <v>247</v>
      </c>
    </row>
    <row r="56" spans="1:22" x14ac:dyDescent="0.25">
      <c r="A56" s="5" t="s">
        <v>197</v>
      </c>
      <c r="B56" s="95">
        <v>255</v>
      </c>
      <c r="C56" s="95">
        <v>10</v>
      </c>
      <c r="D56" s="95">
        <v>265</v>
      </c>
      <c r="E56" s="95">
        <v>143</v>
      </c>
      <c r="F56" s="95">
        <v>8</v>
      </c>
      <c r="G56" s="95">
        <f t="shared" si="4"/>
        <v>151</v>
      </c>
      <c r="H56" s="95">
        <v>112</v>
      </c>
      <c r="I56" s="95">
        <v>2</v>
      </c>
      <c r="J56" s="95">
        <f t="shared" si="6"/>
        <v>114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  <c r="R56" s="95">
        <v>0</v>
      </c>
      <c r="S56" s="95">
        <v>0</v>
      </c>
      <c r="T56" s="95">
        <v>255</v>
      </c>
      <c r="U56" s="95">
        <v>10</v>
      </c>
      <c r="V56" s="95">
        <f t="shared" si="7"/>
        <v>265</v>
      </c>
    </row>
    <row r="57" spans="1:22" x14ac:dyDescent="0.25">
      <c r="A57" s="5" t="s">
        <v>198</v>
      </c>
      <c r="B57" s="95">
        <v>713</v>
      </c>
      <c r="C57" s="95">
        <v>58</v>
      </c>
      <c r="D57" s="95">
        <v>771</v>
      </c>
      <c r="E57" s="95">
        <v>420</v>
      </c>
      <c r="F57" s="95">
        <v>17</v>
      </c>
      <c r="G57" s="95">
        <f t="shared" si="4"/>
        <v>437</v>
      </c>
      <c r="H57" s="95">
        <v>293</v>
      </c>
      <c r="I57" s="95">
        <v>41</v>
      </c>
      <c r="J57" s="95">
        <f t="shared" si="6"/>
        <v>334</v>
      </c>
      <c r="K57" s="95">
        <v>45</v>
      </c>
      <c r="L57" s="95">
        <v>2</v>
      </c>
      <c r="M57" s="95">
        <f>SUM(K57:L57)</f>
        <v>47</v>
      </c>
      <c r="N57" s="95">
        <v>45</v>
      </c>
      <c r="O57" s="95">
        <v>2</v>
      </c>
      <c r="P57" s="95">
        <v>47</v>
      </c>
      <c r="Q57" s="95">
        <v>0</v>
      </c>
      <c r="R57" s="95">
        <v>0</v>
      </c>
      <c r="S57" s="95">
        <v>0</v>
      </c>
      <c r="T57" s="95">
        <v>758</v>
      </c>
      <c r="U57" s="95">
        <v>60</v>
      </c>
      <c r="V57" s="95">
        <f t="shared" si="7"/>
        <v>818</v>
      </c>
    </row>
    <row r="58" spans="1:22" x14ac:dyDescent="0.25">
      <c r="A58" s="5" t="s">
        <v>199</v>
      </c>
      <c r="B58" s="95">
        <v>1912</v>
      </c>
      <c r="C58" s="95">
        <v>67</v>
      </c>
      <c r="D58" s="95">
        <v>1979</v>
      </c>
      <c r="E58" s="95">
        <v>342</v>
      </c>
      <c r="F58" s="95">
        <v>12</v>
      </c>
      <c r="G58" s="95">
        <f t="shared" si="4"/>
        <v>354</v>
      </c>
      <c r="H58" s="95">
        <v>1570</v>
      </c>
      <c r="I58" s="95">
        <v>55</v>
      </c>
      <c r="J58" s="95">
        <f t="shared" si="6"/>
        <v>1625</v>
      </c>
      <c r="K58" s="95">
        <v>3</v>
      </c>
      <c r="L58" s="95">
        <v>0</v>
      </c>
      <c r="M58" s="95">
        <v>3</v>
      </c>
      <c r="N58" s="95">
        <v>0</v>
      </c>
      <c r="O58" s="95">
        <v>0</v>
      </c>
      <c r="P58" s="95">
        <v>0</v>
      </c>
      <c r="Q58" s="95">
        <v>3</v>
      </c>
      <c r="R58" s="95">
        <v>0</v>
      </c>
      <c r="S58" s="95">
        <v>3</v>
      </c>
      <c r="T58" s="95">
        <v>1915</v>
      </c>
      <c r="U58" s="95">
        <v>67</v>
      </c>
      <c r="V58" s="95">
        <f t="shared" si="7"/>
        <v>1982</v>
      </c>
    </row>
    <row r="59" spans="1:22" x14ac:dyDescent="0.25">
      <c r="A59" s="5" t="s">
        <v>200</v>
      </c>
      <c r="B59" s="95">
        <v>164</v>
      </c>
      <c r="C59" s="95">
        <v>12</v>
      </c>
      <c r="D59" s="95">
        <v>176</v>
      </c>
      <c r="E59" s="95">
        <v>97</v>
      </c>
      <c r="F59" s="95">
        <v>3</v>
      </c>
      <c r="G59" s="95">
        <f t="shared" si="4"/>
        <v>100</v>
      </c>
      <c r="H59" s="95">
        <v>67</v>
      </c>
      <c r="I59" s="95">
        <v>9</v>
      </c>
      <c r="J59" s="95">
        <f t="shared" si="6"/>
        <v>76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5">
        <v>0</v>
      </c>
      <c r="R59" s="95">
        <v>0</v>
      </c>
      <c r="S59" s="95">
        <v>0</v>
      </c>
      <c r="T59" s="95">
        <v>164</v>
      </c>
      <c r="U59" s="95">
        <v>12</v>
      </c>
      <c r="V59" s="95">
        <f t="shared" si="7"/>
        <v>176</v>
      </c>
    </row>
    <row r="60" spans="1:22" x14ac:dyDescent="0.25">
      <c r="A60" s="5" t="s">
        <v>201</v>
      </c>
      <c r="B60" s="95">
        <v>639</v>
      </c>
      <c r="C60" s="95">
        <v>31</v>
      </c>
      <c r="D60" s="95">
        <v>670</v>
      </c>
      <c r="E60" s="95">
        <v>81</v>
      </c>
      <c r="F60" s="95">
        <v>29</v>
      </c>
      <c r="G60" s="95">
        <f t="shared" si="4"/>
        <v>110</v>
      </c>
      <c r="H60" s="95">
        <v>558</v>
      </c>
      <c r="I60" s="95">
        <v>2</v>
      </c>
      <c r="J60" s="95">
        <f t="shared" si="6"/>
        <v>560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  <c r="R60" s="95">
        <v>0</v>
      </c>
      <c r="S60" s="95">
        <v>0</v>
      </c>
      <c r="T60" s="95">
        <v>639</v>
      </c>
      <c r="U60" s="95">
        <v>31</v>
      </c>
      <c r="V60" s="95">
        <f t="shared" si="7"/>
        <v>670</v>
      </c>
    </row>
    <row r="61" spans="1:22" x14ac:dyDescent="0.25">
      <c r="A61" s="5" t="s">
        <v>202</v>
      </c>
      <c r="B61" s="95">
        <v>180</v>
      </c>
      <c r="C61" s="95">
        <v>22</v>
      </c>
      <c r="D61" s="95">
        <v>202</v>
      </c>
      <c r="E61" s="95">
        <v>66</v>
      </c>
      <c r="F61" s="95">
        <v>7</v>
      </c>
      <c r="G61" s="95">
        <f t="shared" si="4"/>
        <v>73</v>
      </c>
      <c r="H61" s="95">
        <v>114</v>
      </c>
      <c r="I61" s="95">
        <v>15</v>
      </c>
      <c r="J61" s="95">
        <f t="shared" si="6"/>
        <v>129</v>
      </c>
      <c r="K61" s="95">
        <v>0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  <c r="R61" s="95">
        <v>0</v>
      </c>
      <c r="S61" s="95">
        <v>0</v>
      </c>
      <c r="T61" s="95">
        <v>180</v>
      </c>
      <c r="U61" s="95">
        <v>22</v>
      </c>
      <c r="V61" s="95">
        <f t="shared" si="7"/>
        <v>202</v>
      </c>
    </row>
    <row r="62" spans="1:22" x14ac:dyDescent="0.25">
      <c r="A62" s="5" t="s">
        <v>203</v>
      </c>
      <c r="B62" s="95">
        <v>50</v>
      </c>
      <c r="C62" s="95">
        <v>5</v>
      </c>
      <c r="D62" s="95">
        <v>55</v>
      </c>
      <c r="E62" s="95">
        <v>22</v>
      </c>
      <c r="F62" s="95">
        <v>5</v>
      </c>
      <c r="G62" s="95">
        <f t="shared" si="4"/>
        <v>27</v>
      </c>
      <c r="H62" s="95">
        <v>28</v>
      </c>
      <c r="I62" s="95">
        <v>0</v>
      </c>
      <c r="J62" s="95">
        <v>28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  <c r="R62" s="95">
        <v>0</v>
      </c>
      <c r="S62" s="95">
        <v>0</v>
      </c>
      <c r="T62" s="95">
        <v>50</v>
      </c>
      <c r="U62" s="95">
        <v>5</v>
      </c>
      <c r="V62" s="95">
        <f t="shared" si="7"/>
        <v>55</v>
      </c>
    </row>
    <row r="63" spans="1:22" x14ac:dyDescent="0.25">
      <c r="A63" s="5" t="s">
        <v>204</v>
      </c>
      <c r="B63" s="95">
        <v>3826</v>
      </c>
      <c r="C63" s="95">
        <v>193</v>
      </c>
      <c r="D63" s="95">
        <v>4019</v>
      </c>
      <c r="E63" s="95">
        <v>869</v>
      </c>
      <c r="F63" s="95">
        <v>142</v>
      </c>
      <c r="G63" s="95">
        <f t="shared" si="4"/>
        <v>1011</v>
      </c>
      <c r="H63" s="95">
        <v>2957</v>
      </c>
      <c r="I63" s="95">
        <v>51</v>
      </c>
      <c r="J63" s="95">
        <f t="shared" ref="J63:J70" si="8">SUM(H63:I63)</f>
        <v>3008</v>
      </c>
      <c r="K63" s="95">
        <v>43</v>
      </c>
      <c r="L63" s="95">
        <v>0</v>
      </c>
      <c r="M63" s="95">
        <v>43</v>
      </c>
      <c r="N63" s="95">
        <v>0</v>
      </c>
      <c r="O63" s="95">
        <v>0</v>
      </c>
      <c r="P63" s="95">
        <v>0</v>
      </c>
      <c r="Q63" s="95">
        <v>43</v>
      </c>
      <c r="R63" s="95">
        <v>0</v>
      </c>
      <c r="S63" s="95">
        <v>43</v>
      </c>
      <c r="T63" s="95">
        <v>3869</v>
      </c>
      <c r="U63" s="95">
        <v>193</v>
      </c>
      <c r="V63" s="95">
        <f t="shared" si="7"/>
        <v>4062</v>
      </c>
    </row>
    <row r="64" spans="1:22" x14ac:dyDescent="0.25">
      <c r="A64" s="5" t="s">
        <v>205</v>
      </c>
      <c r="B64" s="95">
        <v>1777</v>
      </c>
      <c r="C64" s="95">
        <v>48</v>
      </c>
      <c r="D64" s="95">
        <v>1825</v>
      </c>
      <c r="E64" s="95">
        <v>576</v>
      </c>
      <c r="F64" s="95">
        <v>18</v>
      </c>
      <c r="G64" s="95">
        <f t="shared" si="4"/>
        <v>594</v>
      </c>
      <c r="H64" s="95">
        <v>1201</v>
      </c>
      <c r="I64" s="95">
        <v>30</v>
      </c>
      <c r="J64" s="95">
        <f t="shared" si="8"/>
        <v>1231</v>
      </c>
      <c r="K64" s="95">
        <v>92</v>
      </c>
      <c r="L64" s="95">
        <v>2</v>
      </c>
      <c r="M64" s="95">
        <f>SUM(K64:L64)</f>
        <v>94</v>
      </c>
      <c r="N64" s="95">
        <v>90</v>
      </c>
      <c r="O64" s="95">
        <v>2</v>
      </c>
      <c r="P64" s="95">
        <v>92</v>
      </c>
      <c r="Q64" s="95">
        <v>2</v>
      </c>
      <c r="R64" s="95">
        <v>0</v>
      </c>
      <c r="S64" s="95">
        <v>2</v>
      </c>
      <c r="T64" s="95">
        <v>1869</v>
      </c>
      <c r="U64" s="95">
        <v>50</v>
      </c>
      <c r="V64" s="95">
        <f t="shared" si="7"/>
        <v>1919</v>
      </c>
    </row>
    <row r="65" spans="1:22" x14ac:dyDescent="0.25">
      <c r="A65" s="5" t="s">
        <v>206</v>
      </c>
      <c r="B65" s="95">
        <v>777</v>
      </c>
      <c r="C65" s="95">
        <v>47</v>
      </c>
      <c r="D65" s="95">
        <v>824</v>
      </c>
      <c r="E65" s="95">
        <v>680</v>
      </c>
      <c r="F65" s="95">
        <v>26</v>
      </c>
      <c r="G65" s="95">
        <v>706</v>
      </c>
      <c r="H65" s="95">
        <v>97</v>
      </c>
      <c r="I65" s="95">
        <v>21</v>
      </c>
      <c r="J65" s="95">
        <f t="shared" si="8"/>
        <v>118</v>
      </c>
      <c r="K65" s="95">
        <v>3</v>
      </c>
      <c r="L65" s="95">
        <v>0</v>
      </c>
      <c r="M65" s="95">
        <v>3</v>
      </c>
      <c r="N65" s="95">
        <v>3</v>
      </c>
      <c r="O65" s="95">
        <v>0</v>
      </c>
      <c r="P65" s="95">
        <v>3</v>
      </c>
      <c r="Q65" s="95">
        <v>0</v>
      </c>
      <c r="R65" s="95">
        <v>0</v>
      </c>
      <c r="S65" s="95">
        <v>0</v>
      </c>
      <c r="T65" s="95">
        <v>780</v>
      </c>
      <c r="U65" s="95">
        <v>47</v>
      </c>
      <c r="V65" s="95">
        <f t="shared" si="7"/>
        <v>827</v>
      </c>
    </row>
    <row r="66" spans="1:22" x14ac:dyDescent="0.25">
      <c r="A66" s="5" t="s">
        <v>207</v>
      </c>
      <c r="B66" s="95">
        <v>831</v>
      </c>
      <c r="C66" s="95">
        <v>15</v>
      </c>
      <c r="D66" s="95">
        <v>846</v>
      </c>
      <c r="E66" s="95">
        <v>69</v>
      </c>
      <c r="F66" s="95">
        <v>8</v>
      </c>
      <c r="G66" s="95">
        <v>77</v>
      </c>
      <c r="H66" s="95">
        <v>762</v>
      </c>
      <c r="I66" s="95">
        <v>7</v>
      </c>
      <c r="J66" s="95">
        <f t="shared" si="8"/>
        <v>769</v>
      </c>
      <c r="K66" s="95">
        <v>49</v>
      </c>
      <c r="L66" s="95">
        <v>2</v>
      </c>
      <c r="M66" s="95">
        <f>SUM(K66:L66)</f>
        <v>51</v>
      </c>
      <c r="N66" s="95">
        <v>20</v>
      </c>
      <c r="O66" s="95">
        <v>2</v>
      </c>
      <c r="P66" s="95">
        <v>22</v>
      </c>
      <c r="Q66" s="95">
        <v>29</v>
      </c>
      <c r="R66" s="95">
        <v>0</v>
      </c>
      <c r="S66" s="95">
        <v>29</v>
      </c>
      <c r="T66" s="95">
        <v>880</v>
      </c>
      <c r="U66" s="95">
        <v>17</v>
      </c>
      <c r="V66" s="95">
        <f t="shared" si="7"/>
        <v>897</v>
      </c>
    </row>
    <row r="67" spans="1:22" x14ac:dyDescent="0.25">
      <c r="A67" s="5" t="s">
        <v>208</v>
      </c>
      <c r="B67" s="95">
        <v>1055</v>
      </c>
      <c r="C67" s="95">
        <v>82</v>
      </c>
      <c r="D67" s="95">
        <v>1137</v>
      </c>
      <c r="E67" s="95">
        <v>277</v>
      </c>
      <c r="F67" s="95">
        <v>28</v>
      </c>
      <c r="G67" s="95">
        <v>305</v>
      </c>
      <c r="H67" s="95">
        <v>778</v>
      </c>
      <c r="I67" s="95">
        <v>54</v>
      </c>
      <c r="J67" s="95">
        <f t="shared" si="8"/>
        <v>832</v>
      </c>
      <c r="K67" s="95">
        <v>78</v>
      </c>
      <c r="L67" s="95">
        <v>0</v>
      </c>
      <c r="M67" s="95">
        <v>78</v>
      </c>
      <c r="N67" s="95">
        <v>71</v>
      </c>
      <c r="O67" s="95">
        <v>0</v>
      </c>
      <c r="P67" s="95">
        <v>71</v>
      </c>
      <c r="Q67" s="95">
        <v>7</v>
      </c>
      <c r="R67" s="95">
        <v>0</v>
      </c>
      <c r="S67" s="95">
        <v>7</v>
      </c>
      <c r="T67" s="95">
        <v>1133</v>
      </c>
      <c r="U67" s="95">
        <v>82</v>
      </c>
      <c r="V67" s="95">
        <f t="shared" si="7"/>
        <v>1215</v>
      </c>
    </row>
    <row r="68" spans="1:22" x14ac:dyDescent="0.25">
      <c r="A68" s="5" t="s">
        <v>209</v>
      </c>
      <c r="B68" s="95">
        <v>627</v>
      </c>
      <c r="C68" s="95">
        <v>27</v>
      </c>
      <c r="D68" s="95">
        <v>654</v>
      </c>
      <c r="E68" s="95">
        <v>140</v>
      </c>
      <c r="F68" s="95">
        <v>4</v>
      </c>
      <c r="G68" s="95">
        <v>144</v>
      </c>
      <c r="H68" s="95">
        <v>487</v>
      </c>
      <c r="I68" s="95">
        <v>23</v>
      </c>
      <c r="J68" s="95">
        <f t="shared" si="8"/>
        <v>510</v>
      </c>
      <c r="K68" s="95">
        <v>4</v>
      </c>
      <c r="L68" s="95">
        <v>0</v>
      </c>
      <c r="M68" s="95">
        <v>4</v>
      </c>
      <c r="N68" s="95">
        <v>2</v>
      </c>
      <c r="O68" s="95">
        <v>0</v>
      </c>
      <c r="P68" s="95">
        <v>2</v>
      </c>
      <c r="Q68" s="95">
        <v>2</v>
      </c>
      <c r="R68" s="95">
        <v>0</v>
      </c>
      <c r="S68" s="95">
        <v>2</v>
      </c>
      <c r="T68" s="95">
        <v>631</v>
      </c>
      <c r="U68" s="95">
        <v>27</v>
      </c>
      <c r="V68" s="95">
        <f t="shared" si="7"/>
        <v>658</v>
      </c>
    </row>
    <row r="69" spans="1:22" x14ac:dyDescent="0.25">
      <c r="A69" s="5" t="s">
        <v>271</v>
      </c>
      <c r="B69" s="95">
        <v>93</v>
      </c>
      <c r="C69" s="95">
        <v>1</v>
      </c>
      <c r="D69" s="95">
        <v>94</v>
      </c>
      <c r="E69" s="95">
        <v>30</v>
      </c>
      <c r="F69" s="95">
        <v>1</v>
      </c>
      <c r="G69" s="95">
        <v>31</v>
      </c>
      <c r="H69" s="95">
        <v>63</v>
      </c>
      <c r="I69" s="95">
        <v>0</v>
      </c>
      <c r="J69" s="95">
        <f t="shared" si="8"/>
        <v>63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  <c r="R69" s="95">
        <v>0</v>
      </c>
      <c r="S69" s="95">
        <v>0</v>
      </c>
      <c r="T69" s="95">
        <v>93</v>
      </c>
      <c r="U69" s="95">
        <v>1</v>
      </c>
      <c r="V69" s="95">
        <f t="shared" si="7"/>
        <v>94</v>
      </c>
    </row>
    <row r="70" spans="1:22" x14ac:dyDescent="0.25">
      <c r="A70" s="5" t="s">
        <v>210</v>
      </c>
      <c r="B70" s="95">
        <v>1247</v>
      </c>
      <c r="C70" s="95">
        <v>44</v>
      </c>
      <c r="D70" s="95">
        <v>1291</v>
      </c>
      <c r="E70" s="95">
        <v>469</v>
      </c>
      <c r="F70" s="95">
        <v>23</v>
      </c>
      <c r="G70" s="95">
        <v>492</v>
      </c>
      <c r="H70" s="95">
        <v>778</v>
      </c>
      <c r="I70" s="95">
        <v>21</v>
      </c>
      <c r="J70" s="95">
        <f t="shared" si="8"/>
        <v>799</v>
      </c>
      <c r="K70" s="95">
        <v>33</v>
      </c>
      <c r="L70" s="95">
        <v>0</v>
      </c>
      <c r="M70" s="95">
        <v>33</v>
      </c>
      <c r="N70" s="95">
        <v>19</v>
      </c>
      <c r="O70" s="95">
        <v>0</v>
      </c>
      <c r="P70" s="95">
        <v>19</v>
      </c>
      <c r="Q70" s="95">
        <v>14</v>
      </c>
      <c r="R70" s="95">
        <v>0</v>
      </c>
      <c r="S70" s="95">
        <v>14</v>
      </c>
      <c r="T70" s="95">
        <v>1280</v>
      </c>
      <c r="U70" s="95">
        <v>44</v>
      </c>
      <c r="V70" s="95">
        <f t="shared" si="7"/>
        <v>1324</v>
      </c>
    </row>
    <row r="71" spans="1:22" x14ac:dyDescent="0.25">
      <c r="A71" s="5" t="s">
        <v>211</v>
      </c>
      <c r="B71" s="95">
        <v>268</v>
      </c>
      <c r="C71" s="95">
        <v>0</v>
      </c>
      <c r="D71" s="95">
        <v>268</v>
      </c>
      <c r="E71" s="95">
        <v>240</v>
      </c>
      <c r="F71" s="95">
        <v>0</v>
      </c>
      <c r="G71" s="95">
        <v>240</v>
      </c>
      <c r="H71" s="95">
        <v>28</v>
      </c>
      <c r="I71" s="95">
        <v>0</v>
      </c>
      <c r="J71" s="95">
        <v>28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  <c r="R71" s="95">
        <v>0</v>
      </c>
      <c r="S71" s="95">
        <v>0</v>
      </c>
      <c r="T71" s="95">
        <v>268</v>
      </c>
      <c r="U71" s="95">
        <v>0</v>
      </c>
      <c r="V71" s="95">
        <f t="shared" si="7"/>
        <v>268</v>
      </c>
    </row>
    <row r="72" spans="1:22" x14ac:dyDescent="0.25">
      <c r="A72" s="5" t="s">
        <v>212</v>
      </c>
      <c r="B72" s="95">
        <v>222</v>
      </c>
      <c r="C72" s="95">
        <v>19</v>
      </c>
      <c r="D72" s="95">
        <v>241</v>
      </c>
      <c r="E72" s="95">
        <v>136</v>
      </c>
      <c r="F72" s="95">
        <v>5</v>
      </c>
      <c r="G72" s="95">
        <v>141</v>
      </c>
      <c r="H72" s="95">
        <v>86</v>
      </c>
      <c r="I72" s="95">
        <v>14</v>
      </c>
      <c r="J72" s="95">
        <f t="shared" ref="J72:J85" si="9">SUM(H72:I72)</f>
        <v>100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  <c r="R72" s="95">
        <v>0</v>
      </c>
      <c r="S72" s="95">
        <v>0</v>
      </c>
      <c r="T72" s="95">
        <v>222</v>
      </c>
      <c r="U72" s="95">
        <v>19</v>
      </c>
      <c r="V72" s="95">
        <f t="shared" si="7"/>
        <v>241</v>
      </c>
    </row>
    <row r="73" spans="1:22" x14ac:dyDescent="0.25">
      <c r="A73" s="5" t="s">
        <v>213</v>
      </c>
      <c r="B73" s="95">
        <v>250</v>
      </c>
      <c r="C73" s="95">
        <v>31</v>
      </c>
      <c r="D73" s="95">
        <v>281</v>
      </c>
      <c r="E73" s="95">
        <v>109</v>
      </c>
      <c r="F73" s="95">
        <v>3</v>
      </c>
      <c r="G73" s="95">
        <v>112</v>
      </c>
      <c r="H73" s="95">
        <v>141</v>
      </c>
      <c r="I73" s="95">
        <v>28</v>
      </c>
      <c r="J73" s="95">
        <f t="shared" si="9"/>
        <v>169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95">
        <v>0</v>
      </c>
      <c r="R73" s="95">
        <v>0</v>
      </c>
      <c r="S73" s="95">
        <v>0</v>
      </c>
      <c r="T73" s="95">
        <v>250</v>
      </c>
      <c r="U73" s="95">
        <v>31</v>
      </c>
      <c r="V73" s="95">
        <f t="shared" si="7"/>
        <v>281</v>
      </c>
    </row>
    <row r="74" spans="1:22" x14ac:dyDescent="0.25">
      <c r="A74" s="5" t="s">
        <v>214</v>
      </c>
      <c r="B74" s="95">
        <v>383</v>
      </c>
      <c r="C74" s="95">
        <v>49</v>
      </c>
      <c r="D74" s="95">
        <v>432</v>
      </c>
      <c r="E74" s="95">
        <v>210</v>
      </c>
      <c r="F74" s="95">
        <v>8</v>
      </c>
      <c r="G74" s="95">
        <v>218</v>
      </c>
      <c r="H74" s="95">
        <v>173</v>
      </c>
      <c r="I74" s="95">
        <v>41</v>
      </c>
      <c r="J74" s="95">
        <f t="shared" si="9"/>
        <v>214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  <c r="R74" s="95">
        <v>0</v>
      </c>
      <c r="S74" s="95">
        <v>0</v>
      </c>
      <c r="T74" s="95">
        <v>383</v>
      </c>
      <c r="U74" s="95">
        <v>49</v>
      </c>
      <c r="V74" s="95">
        <f t="shared" si="7"/>
        <v>432</v>
      </c>
    </row>
    <row r="75" spans="1:22" x14ac:dyDescent="0.25">
      <c r="A75" s="5" t="s">
        <v>215</v>
      </c>
      <c r="B75" s="95">
        <v>250</v>
      </c>
      <c r="C75" s="95">
        <v>4</v>
      </c>
      <c r="D75" s="95">
        <v>254</v>
      </c>
      <c r="E75" s="95">
        <v>237</v>
      </c>
      <c r="F75" s="95">
        <v>3</v>
      </c>
      <c r="G75" s="95">
        <v>240</v>
      </c>
      <c r="H75" s="95">
        <v>13</v>
      </c>
      <c r="I75" s="95">
        <v>1</v>
      </c>
      <c r="J75" s="95">
        <f t="shared" si="9"/>
        <v>14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95">
        <v>0</v>
      </c>
      <c r="R75" s="95">
        <v>0</v>
      </c>
      <c r="S75" s="95">
        <v>0</v>
      </c>
      <c r="T75" s="95">
        <v>250</v>
      </c>
      <c r="U75" s="95">
        <v>4</v>
      </c>
      <c r="V75" s="95">
        <f t="shared" si="7"/>
        <v>254</v>
      </c>
    </row>
    <row r="76" spans="1:22" x14ac:dyDescent="0.25">
      <c r="A76" s="5" t="s">
        <v>216</v>
      </c>
      <c r="B76" s="95">
        <v>632</v>
      </c>
      <c r="C76" s="95">
        <v>6</v>
      </c>
      <c r="D76" s="95">
        <v>638</v>
      </c>
      <c r="E76" s="95">
        <v>582</v>
      </c>
      <c r="F76" s="95">
        <v>2</v>
      </c>
      <c r="G76" s="95">
        <v>584</v>
      </c>
      <c r="H76" s="95">
        <v>50</v>
      </c>
      <c r="I76" s="95">
        <v>4</v>
      </c>
      <c r="J76" s="95">
        <f t="shared" si="9"/>
        <v>54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95">
        <v>0</v>
      </c>
      <c r="R76" s="95">
        <v>0</v>
      </c>
      <c r="S76" s="95">
        <v>0</v>
      </c>
      <c r="T76" s="95">
        <v>632</v>
      </c>
      <c r="U76" s="95">
        <v>6</v>
      </c>
      <c r="V76" s="95">
        <f t="shared" si="7"/>
        <v>638</v>
      </c>
    </row>
    <row r="77" spans="1:22" x14ac:dyDescent="0.25">
      <c r="A77" s="5" t="s">
        <v>217</v>
      </c>
      <c r="B77" s="95">
        <v>1413</v>
      </c>
      <c r="C77" s="95">
        <v>72</v>
      </c>
      <c r="D77" s="95">
        <v>1485</v>
      </c>
      <c r="E77" s="95">
        <v>449</v>
      </c>
      <c r="F77" s="95">
        <v>44</v>
      </c>
      <c r="G77" s="95">
        <v>493</v>
      </c>
      <c r="H77" s="95">
        <v>964</v>
      </c>
      <c r="I77" s="95">
        <v>28</v>
      </c>
      <c r="J77" s="95">
        <f t="shared" si="9"/>
        <v>992</v>
      </c>
      <c r="K77" s="95">
        <v>92</v>
      </c>
      <c r="L77" s="95">
        <v>10</v>
      </c>
      <c r="M77" s="95">
        <f>SUM(K77:L77)</f>
        <v>102</v>
      </c>
      <c r="N77" s="95">
        <v>87</v>
      </c>
      <c r="O77" s="95">
        <v>8</v>
      </c>
      <c r="P77" s="95">
        <v>95</v>
      </c>
      <c r="Q77" s="95">
        <v>5</v>
      </c>
      <c r="R77" s="95">
        <v>2</v>
      </c>
      <c r="S77" s="95">
        <f>SUM(Q77:R77)</f>
        <v>7</v>
      </c>
      <c r="T77" s="95">
        <v>1505</v>
      </c>
      <c r="U77" s="95">
        <v>82</v>
      </c>
      <c r="V77" s="95">
        <f t="shared" si="7"/>
        <v>1587</v>
      </c>
    </row>
    <row r="78" spans="1:22" x14ac:dyDescent="0.25">
      <c r="A78" s="5" t="s">
        <v>218</v>
      </c>
      <c r="B78" s="95">
        <v>1328</v>
      </c>
      <c r="C78" s="95">
        <v>253</v>
      </c>
      <c r="D78" s="95">
        <v>1581</v>
      </c>
      <c r="E78" s="95">
        <v>918</v>
      </c>
      <c r="F78" s="95">
        <v>160</v>
      </c>
      <c r="G78" s="95">
        <v>1078</v>
      </c>
      <c r="H78" s="95">
        <v>410</v>
      </c>
      <c r="I78" s="95">
        <v>93</v>
      </c>
      <c r="J78" s="95">
        <f t="shared" si="9"/>
        <v>503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  <c r="R78" s="95">
        <v>0</v>
      </c>
      <c r="S78" s="95">
        <v>0</v>
      </c>
      <c r="T78" s="95">
        <v>1328</v>
      </c>
      <c r="U78" s="95">
        <v>253</v>
      </c>
      <c r="V78" s="95">
        <f t="shared" si="7"/>
        <v>1581</v>
      </c>
    </row>
    <row r="79" spans="1:22" x14ac:dyDescent="0.25">
      <c r="A79" s="5" t="s">
        <v>219</v>
      </c>
      <c r="B79" s="95">
        <v>86</v>
      </c>
      <c r="C79" s="95">
        <v>7</v>
      </c>
      <c r="D79" s="95">
        <v>93</v>
      </c>
      <c r="E79" s="95">
        <v>85</v>
      </c>
      <c r="F79" s="95">
        <v>6</v>
      </c>
      <c r="G79" s="95">
        <v>91</v>
      </c>
      <c r="H79" s="95">
        <v>1</v>
      </c>
      <c r="I79" s="95">
        <v>1</v>
      </c>
      <c r="J79" s="95">
        <f t="shared" si="9"/>
        <v>2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  <c r="R79" s="95">
        <v>0</v>
      </c>
      <c r="S79" s="95">
        <v>0</v>
      </c>
      <c r="T79" s="95">
        <v>86</v>
      </c>
      <c r="U79" s="95">
        <v>7</v>
      </c>
      <c r="V79" s="95">
        <f t="shared" si="7"/>
        <v>93</v>
      </c>
    </row>
    <row r="80" spans="1:22" x14ac:dyDescent="0.25">
      <c r="A80" s="5" t="s">
        <v>220</v>
      </c>
      <c r="B80" s="95">
        <v>383</v>
      </c>
      <c r="C80" s="95">
        <v>2</v>
      </c>
      <c r="D80" s="95">
        <v>385</v>
      </c>
      <c r="E80" s="95">
        <v>109</v>
      </c>
      <c r="F80" s="95">
        <v>1</v>
      </c>
      <c r="G80" s="95">
        <v>110</v>
      </c>
      <c r="H80" s="95">
        <v>274</v>
      </c>
      <c r="I80" s="95">
        <v>1</v>
      </c>
      <c r="J80" s="95">
        <f t="shared" si="9"/>
        <v>275</v>
      </c>
      <c r="K80" s="95">
        <v>1</v>
      </c>
      <c r="L80" s="95">
        <v>1</v>
      </c>
      <c r="M80" s="95">
        <f>SUM(K80:L80)</f>
        <v>2</v>
      </c>
      <c r="N80" s="95">
        <v>1</v>
      </c>
      <c r="O80" s="95">
        <v>1</v>
      </c>
      <c r="P80" s="95">
        <v>2</v>
      </c>
      <c r="Q80" s="95">
        <v>0</v>
      </c>
      <c r="R80" s="95">
        <v>0</v>
      </c>
      <c r="S80" s="95">
        <v>0</v>
      </c>
      <c r="T80" s="95">
        <v>384</v>
      </c>
      <c r="U80" s="95">
        <v>3</v>
      </c>
      <c r="V80" s="95">
        <f t="shared" si="7"/>
        <v>387</v>
      </c>
    </row>
    <row r="81" spans="1:22" x14ac:dyDescent="0.25">
      <c r="A81" s="5" t="s">
        <v>221</v>
      </c>
      <c r="B81" s="95">
        <v>123</v>
      </c>
      <c r="C81" s="95">
        <v>0</v>
      </c>
      <c r="D81" s="95">
        <v>123</v>
      </c>
      <c r="E81" s="95">
        <v>89</v>
      </c>
      <c r="F81" s="95">
        <v>0</v>
      </c>
      <c r="G81" s="95">
        <v>89</v>
      </c>
      <c r="H81" s="95">
        <v>34</v>
      </c>
      <c r="I81" s="95">
        <v>0</v>
      </c>
      <c r="J81" s="95">
        <f t="shared" si="9"/>
        <v>34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  <c r="R81" s="95">
        <v>0</v>
      </c>
      <c r="S81" s="95">
        <v>0</v>
      </c>
      <c r="T81" s="95">
        <v>123</v>
      </c>
      <c r="U81" s="95">
        <v>0</v>
      </c>
      <c r="V81" s="95">
        <f t="shared" si="7"/>
        <v>123</v>
      </c>
    </row>
    <row r="82" spans="1:22" x14ac:dyDescent="0.25">
      <c r="A82" s="5" t="s">
        <v>222</v>
      </c>
      <c r="B82" s="95">
        <v>517</v>
      </c>
      <c r="C82" s="95">
        <v>78</v>
      </c>
      <c r="D82" s="95">
        <v>595</v>
      </c>
      <c r="E82" s="95">
        <v>125</v>
      </c>
      <c r="F82" s="95">
        <v>7</v>
      </c>
      <c r="G82" s="95">
        <v>132</v>
      </c>
      <c r="H82" s="95">
        <v>392</v>
      </c>
      <c r="I82" s="95">
        <v>71</v>
      </c>
      <c r="J82" s="95">
        <f t="shared" si="9"/>
        <v>463</v>
      </c>
      <c r="K82" s="95">
        <v>4</v>
      </c>
      <c r="L82" s="95">
        <v>0</v>
      </c>
      <c r="M82" s="95">
        <v>4</v>
      </c>
      <c r="N82" s="95">
        <v>4</v>
      </c>
      <c r="O82" s="95">
        <v>0</v>
      </c>
      <c r="P82" s="95">
        <v>4</v>
      </c>
      <c r="Q82" s="95">
        <v>0</v>
      </c>
      <c r="R82" s="95">
        <v>0</v>
      </c>
      <c r="S82" s="95">
        <v>0</v>
      </c>
      <c r="T82" s="95">
        <v>521</v>
      </c>
      <c r="U82" s="95">
        <v>78</v>
      </c>
      <c r="V82" s="95">
        <f t="shared" si="7"/>
        <v>599</v>
      </c>
    </row>
    <row r="83" spans="1:22" x14ac:dyDescent="0.25">
      <c r="A83" s="5" t="s">
        <v>223</v>
      </c>
      <c r="B83" s="95">
        <v>2141</v>
      </c>
      <c r="C83" s="95">
        <v>117</v>
      </c>
      <c r="D83" s="95">
        <v>2258</v>
      </c>
      <c r="E83" s="95">
        <v>406</v>
      </c>
      <c r="F83" s="95">
        <v>99</v>
      </c>
      <c r="G83" s="95">
        <v>505</v>
      </c>
      <c r="H83" s="95">
        <v>1735</v>
      </c>
      <c r="I83" s="95">
        <v>18</v>
      </c>
      <c r="J83" s="95">
        <f t="shared" si="9"/>
        <v>1753</v>
      </c>
      <c r="K83" s="95">
        <v>46</v>
      </c>
      <c r="L83" s="95">
        <v>35</v>
      </c>
      <c r="M83" s="95">
        <f>SUM(K83:L83)</f>
        <v>81</v>
      </c>
      <c r="N83" s="95">
        <v>33</v>
      </c>
      <c r="O83" s="95">
        <v>35</v>
      </c>
      <c r="P83" s="95">
        <v>68</v>
      </c>
      <c r="Q83" s="95">
        <v>13</v>
      </c>
      <c r="R83" s="95">
        <v>0</v>
      </c>
      <c r="S83" s="95">
        <v>13</v>
      </c>
      <c r="T83" s="95">
        <v>2187</v>
      </c>
      <c r="U83" s="95">
        <v>152</v>
      </c>
      <c r="V83" s="95">
        <f t="shared" si="7"/>
        <v>2339</v>
      </c>
    </row>
    <row r="84" spans="1:22" x14ac:dyDescent="0.25">
      <c r="A84" s="5" t="s">
        <v>224</v>
      </c>
      <c r="B84" s="95">
        <v>426</v>
      </c>
      <c r="C84" s="95">
        <v>90</v>
      </c>
      <c r="D84" s="95">
        <v>516</v>
      </c>
      <c r="E84" s="95">
        <v>328</v>
      </c>
      <c r="F84" s="95">
        <v>55</v>
      </c>
      <c r="G84" s="95">
        <v>383</v>
      </c>
      <c r="H84" s="95">
        <v>98</v>
      </c>
      <c r="I84" s="95">
        <v>35</v>
      </c>
      <c r="J84" s="95">
        <f t="shared" si="9"/>
        <v>133</v>
      </c>
      <c r="K84" s="95">
        <v>3</v>
      </c>
      <c r="L84" s="95">
        <v>0</v>
      </c>
      <c r="M84" s="95">
        <v>3</v>
      </c>
      <c r="N84" s="95">
        <v>1</v>
      </c>
      <c r="O84" s="95">
        <v>0</v>
      </c>
      <c r="P84" s="95">
        <v>1</v>
      </c>
      <c r="Q84" s="95">
        <v>2</v>
      </c>
      <c r="R84" s="95">
        <v>0</v>
      </c>
      <c r="S84" s="95">
        <v>2</v>
      </c>
      <c r="T84" s="95">
        <v>429</v>
      </c>
      <c r="U84" s="95">
        <v>90</v>
      </c>
      <c r="V84" s="95">
        <f t="shared" si="7"/>
        <v>519</v>
      </c>
    </row>
    <row r="85" spans="1:22" x14ac:dyDescent="0.25">
      <c r="A85" s="5" t="s">
        <v>225</v>
      </c>
      <c r="B85" s="95">
        <v>3383</v>
      </c>
      <c r="C85" s="95">
        <v>116</v>
      </c>
      <c r="D85" s="95">
        <v>3499</v>
      </c>
      <c r="E85" s="95">
        <v>3208</v>
      </c>
      <c r="F85" s="95">
        <v>93</v>
      </c>
      <c r="G85" s="95">
        <v>3301</v>
      </c>
      <c r="H85" s="95">
        <v>175</v>
      </c>
      <c r="I85" s="95">
        <v>23</v>
      </c>
      <c r="J85" s="95">
        <f t="shared" si="9"/>
        <v>198</v>
      </c>
      <c r="K85" s="95">
        <v>76</v>
      </c>
      <c r="L85" s="95">
        <v>11</v>
      </c>
      <c r="M85" s="95">
        <f>SUM(K85:L85)</f>
        <v>87</v>
      </c>
      <c r="N85" s="95">
        <v>75</v>
      </c>
      <c r="O85" s="95">
        <v>11</v>
      </c>
      <c r="P85" s="95">
        <v>86</v>
      </c>
      <c r="Q85" s="95">
        <v>1</v>
      </c>
      <c r="R85" s="95">
        <v>0</v>
      </c>
      <c r="S85" s="95">
        <v>1</v>
      </c>
      <c r="T85" s="95">
        <v>3459</v>
      </c>
      <c r="U85" s="95">
        <v>127</v>
      </c>
      <c r="V85" s="95">
        <f t="shared" ref="V85:V91" si="10">SUM(T85:U85)</f>
        <v>3586</v>
      </c>
    </row>
    <row r="86" spans="1:22" x14ac:dyDescent="0.25">
      <c r="A86" s="5" t="s">
        <v>226</v>
      </c>
      <c r="B86" s="95">
        <v>35</v>
      </c>
      <c r="C86" s="95">
        <v>14</v>
      </c>
      <c r="D86" s="95">
        <v>49</v>
      </c>
      <c r="E86" s="95">
        <v>33</v>
      </c>
      <c r="F86" s="95">
        <v>14</v>
      </c>
      <c r="G86" s="95">
        <v>47</v>
      </c>
      <c r="H86" s="95">
        <v>2</v>
      </c>
      <c r="I86" s="95">
        <v>0</v>
      </c>
      <c r="J86" s="95">
        <v>2</v>
      </c>
      <c r="K86" s="95">
        <v>15</v>
      </c>
      <c r="L86" s="95">
        <v>1</v>
      </c>
      <c r="M86" s="95">
        <f>SUM(K86:L86)</f>
        <v>16</v>
      </c>
      <c r="N86" s="95">
        <v>15</v>
      </c>
      <c r="O86" s="95">
        <v>1</v>
      </c>
      <c r="P86" s="95">
        <v>16</v>
      </c>
      <c r="Q86" s="95">
        <v>0</v>
      </c>
      <c r="R86" s="95">
        <v>0</v>
      </c>
      <c r="S86" s="95">
        <v>0</v>
      </c>
      <c r="T86" s="95">
        <v>50</v>
      </c>
      <c r="U86" s="95">
        <v>15</v>
      </c>
      <c r="V86" s="95">
        <f t="shared" si="10"/>
        <v>65</v>
      </c>
    </row>
    <row r="87" spans="1:22" x14ac:dyDescent="0.25">
      <c r="A87" s="5" t="s">
        <v>227</v>
      </c>
      <c r="B87" s="95">
        <v>441</v>
      </c>
      <c r="C87" s="95">
        <v>6</v>
      </c>
      <c r="D87" s="95">
        <v>447</v>
      </c>
      <c r="E87" s="95">
        <v>218</v>
      </c>
      <c r="F87" s="95">
        <v>4</v>
      </c>
      <c r="G87" s="95">
        <v>222</v>
      </c>
      <c r="H87" s="95">
        <v>223</v>
      </c>
      <c r="I87" s="95">
        <v>2</v>
      </c>
      <c r="J87" s="95">
        <v>225</v>
      </c>
      <c r="K87" s="95">
        <v>233</v>
      </c>
      <c r="L87" s="95">
        <v>0</v>
      </c>
      <c r="M87" s="95">
        <v>233</v>
      </c>
      <c r="N87" s="95">
        <v>201</v>
      </c>
      <c r="O87" s="95">
        <v>0</v>
      </c>
      <c r="P87" s="95">
        <v>201</v>
      </c>
      <c r="Q87" s="95">
        <v>32</v>
      </c>
      <c r="R87" s="95">
        <v>0</v>
      </c>
      <c r="S87" s="95">
        <v>32</v>
      </c>
      <c r="T87" s="95">
        <v>674</v>
      </c>
      <c r="U87" s="95">
        <v>6</v>
      </c>
      <c r="V87" s="95">
        <f t="shared" si="10"/>
        <v>680</v>
      </c>
    </row>
    <row r="88" spans="1:22" x14ac:dyDescent="0.25">
      <c r="A88" s="5" t="s">
        <v>228</v>
      </c>
      <c r="B88" s="95">
        <v>311</v>
      </c>
      <c r="C88" s="95">
        <v>24</v>
      </c>
      <c r="D88" s="95">
        <v>335</v>
      </c>
      <c r="E88" s="95">
        <v>80</v>
      </c>
      <c r="F88" s="95">
        <v>2</v>
      </c>
      <c r="G88" s="95">
        <v>82</v>
      </c>
      <c r="H88" s="95">
        <v>231</v>
      </c>
      <c r="I88" s="95">
        <v>22</v>
      </c>
      <c r="J88" s="95">
        <v>253</v>
      </c>
      <c r="K88" s="95">
        <v>0</v>
      </c>
      <c r="L88" s="95"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  <c r="R88" s="95">
        <v>0</v>
      </c>
      <c r="S88" s="95">
        <v>0</v>
      </c>
      <c r="T88" s="95">
        <v>311</v>
      </c>
      <c r="U88" s="95">
        <v>24</v>
      </c>
      <c r="V88" s="95">
        <f t="shared" si="10"/>
        <v>335</v>
      </c>
    </row>
    <row r="89" spans="1:22" x14ac:dyDescent="0.25">
      <c r="A89" s="5" t="s">
        <v>229</v>
      </c>
      <c r="B89" s="95">
        <v>40</v>
      </c>
      <c r="C89" s="95">
        <v>0</v>
      </c>
      <c r="D89" s="95">
        <v>40</v>
      </c>
      <c r="E89" s="95">
        <v>24</v>
      </c>
      <c r="F89" s="95">
        <v>0</v>
      </c>
      <c r="G89" s="95">
        <v>24</v>
      </c>
      <c r="H89" s="95">
        <v>16</v>
      </c>
      <c r="I89" s="95">
        <v>0</v>
      </c>
      <c r="J89" s="95">
        <v>16</v>
      </c>
      <c r="K89" s="95">
        <v>6</v>
      </c>
      <c r="L89" s="95">
        <v>0</v>
      </c>
      <c r="M89" s="95">
        <v>6</v>
      </c>
      <c r="N89" s="95">
        <v>6</v>
      </c>
      <c r="O89" s="95">
        <v>0</v>
      </c>
      <c r="P89" s="95">
        <v>6</v>
      </c>
      <c r="Q89" s="95">
        <v>0</v>
      </c>
      <c r="R89" s="95">
        <v>0</v>
      </c>
      <c r="S89" s="95">
        <v>0</v>
      </c>
      <c r="T89" s="95">
        <v>46</v>
      </c>
      <c r="U89" s="95">
        <v>0</v>
      </c>
      <c r="V89" s="95">
        <f t="shared" si="10"/>
        <v>46</v>
      </c>
    </row>
    <row r="90" spans="1:22" x14ac:dyDescent="0.25">
      <c r="A90" s="5" t="s">
        <v>230</v>
      </c>
      <c r="B90" s="95">
        <v>493</v>
      </c>
      <c r="C90" s="95">
        <v>58</v>
      </c>
      <c r="D90" s="95">
        <v>551</v>
      </c>
      <c r="E90" s="95">
        <v>182</v>
      </c>
      <c r="F90" s="95">
        <v>48</v>
      </c>
      <c r="G90" s="95">
        <v>230</v>
      </c>
      <c r="H90" s="95">
        <v>311</v>
      </c>
      <c r="I90" s="95">
        <v>10</v>
      </c>
      <c r="J90" s="95">
        <v>321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  <c r="R90" s="95">
        <v>0</v>
      </c>
      <c r="S90" s="95">
        <v>0</v>
      </c>
      <c r="T90" s="95">
        <v>493</v>
      </c>
      <c r="U90" s="95">
        <v>58</v>
      </c>
      <c r="V90" s="95">
        <f t="shared" si="10"/>
        <v>551</v>
      </c>
    </row>
    <row r="91" spans="1:22" x14ac:dyDescent="0.25">
      <c r="A91" s="5" t="s">
        <v>231</v>
      </c>
      <c r="B91" s="95">
        <v>726</v>
      </c>
      <c r="C91" s="95">
        <v>5</v>
      </c>
      <c r="D91" s="95">
        <v>731</v>
      </c>
      <c r="E91" s="95">
        <v>602</v>
      </c>
      <c r="F91" s="95">
        <v>3</v>
      </c>
      <c r="G91" s="95">
        <v>605</v>
      </c>
      <c r="H91" s="95">
        <v>124</v>
      </c>
      <c r="I91" s="95">
        <v>2</v>
      </c>
      <c r="J91" s="95">
        <v>126</v>
      </c>
      <c r="K91" s="95">
        <v>3</v>
      </c>
      <c r="L91" s="95">
        <v>0</v>
      </c>
      <c r="M91" s="95">
        <v>3</v>
      </c>
      <c r="N91" s="95">
        <v>2</v>
      </c>
      <c r="O91" s="95">
        <v>0</v>
      </c>
      <c r="P91" s="95">
        <v>2</v>
      </c>
      <c r="Q91" s="95">
        <v>1</v>
      </c>
      <c r="R91" s="95">
        <v>0</v>
      </c>
      <c r="S91" s="95">
        <v>1</v>
      </c>
      <c r="T91" s="95">
        <v>729</v>
      </c>
      <c r="U91" s="95">
        <v>5</v>
      </c>
      <c r="V91" s="95">
        <f t="shared" si="10"/>
        <v>734</v>
      </c>
    </row>
    <row r="92" spans="1:22" x14ac:dyDescent="0.25">
      <c r="A92" s="5" t="s">
        <v>232</v>
      </c>
      <c r="B92" s="95">
        <v>1029</v>
      </c>
      <c r="C92" s="95">
        <v>79</v>
      </c>
      <c r="D92" s="95">
        <v>1108</v>
      </c>
      <c r="E92" s="95">
        <v>374</v>
      </c>
      <c r="F92" s="95">
        <v>59</v>
      </c>
      <c r="G92" s="95">
        <v>433</v>
      </c>
      <c r="H92" s="95">
        <v>655</v>
      </c>
      <c r="I92" s="95">
        <v>20</v>
      </c>
      <c r="J92" s="95">
        <v>675</v>
      </c>
      <c r="K92" s="95">
        <v>1</v>
      </c>
      <c r="L92" s="95">
        <v>0</v>
      </c>
      <c r="M92" s="95">
        <v>1</v>
      </c>
      <c r="N92" s="95">
        <v>1</v>
      </c>
      <c r="O92" s="95">
        <v>0</v>
      </c>
      <c r="P92" s="95">
        <v>1</v>
      </c>
      <c r="Q92" s="95">
        <v>0</v>
      </c>
      <c r="R92" s="95">
        <v>0</v>
      </c>
      <c r="S92" s="95">
        <v>0</v>
      </c>
      <c r="T92" s="95">
        <v>1030</v>
      </c>
      <c r="U92" s="95">
        <v>79</v>
      </c>
      <c r="V92" s="95">
        <v>1109</v>
      </c>
    </row>
    <row r="93" spans="1:22" x14ac:dyDescent="0.25">
      <c r="A93" s="77" t="s">
        <v>78</v>
      </c>
      <c r="B93" s="96">
        <f t="shared" ref="B93:V93" si="11">SUM(B12:B92)</f>
        <v>120315</v>
      </c>
      <c r="C93" s="96">
        <f t="shared" si="11"/>
        <v>5879</v>
      </c>
      <c r="D93" s="96">
        <f t="shared" si="11"/>
        <v>126194</v>
      </c>
      <c r="E93" s="96">
        <f t="shared" si="11"/>
        <v>39112</v>
      </c>
      <c r="F93" s="96">
        <f t="shared" si="11"/>
        <v>3088</v>
      </c>
      <c r="G93" s="96">
        <f t="shared" si="11"/>
        <v>42200</v>
      </c>
      <c r="H93" s="96">
        <f t="shared" si="11"/>
        <v>81203</v>
      </c>
      <c r="I93" s="96">
        <f t="shared" si="11"/>
        <v>2791</v>
      </c>
      <c r="J93" s="96">
        <f t="shared" si="11"/>
        <v>83994</v>
      </c>
      <c r="K93" s="96">
        <f t="shared" si="11"/>
        <v>2250</v>
      </c>
      <c r="L93" s="96">
        <f t="shared" si="11"/>
        <v>814</v>
      </c>
      <c r="M93" s="96">
        <f t="shared" si="11"/>
        <v>3064</v>
      </c>
      <c r="N93" s="96">
        <f t="shared" si="11"/>
        <v>1635</v>
      </c>
      <c r="O93" s="96">
        <f t="shared" si="11"/>
        <v>120</v>
      </c>
      <c r="P93" s="96">
        <f t="shared" si="11"/>
        <v>1755</v>
      </c>
      <c r="Q93" s="96">
        <f t="shared" si="11"/>
        <v>615</v>
      </c>
      <c r="R93" s="96">
        <f t="shared" si="11"/>
        <v>694</v>
      </c>
      <c r="S93" s="96">
        <f t="shared" si="11"/>
        <v>1309</v>
      </c>
      <c r="T93" s="96">
        <f t="shared" si="11"/>
        <v>122565</v>
      </c>
      <c r="U93" s="96">
        <f t="shared" si="11"/>
        <v>6693</v>
      </c>
      <c r="V93" s="96">
        <f t="shared" si="11"/>
        <v>129258</v>
      </c>
    </row>
  </sheetData>
  <mergeCells count="14">
    <mergeCell ref="A1:V1"/>
    <mergeCell ref="A2:V2"/>
    <mergeCell ref="A3:V3"/>
    <mergeCell ref="A4:V4"/>
    <mergeCell ref="A5:A11"/>
    <mergeCell ref="E8:G10"/>
    <mergeCell ref="H8:J10"/>
    <mergeCell ref="B5:J7"/>
    <mergeCell ref="K8:M10"/>
    <mergeCell ref="N8:P10"/>
    <mergeCell ref="Q8:S10"/>
    <mergeCell ref="K5:S7"/>
    <mergeCell ref="T5:V10"/>
    <mergeCell ref="B8:D9"/>
  </mergeCells>
  <pageMargins left="0.7" right="0.7" top="0.75" bottom="0.75" header="0.3" footer="0.3"/>
  <ignoredErrors>
    <ignoredError sqref="G12:G73 J65:J85 M46:M47 S12:V93 M8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topLeftCell="A51" zoomScale="80" zoomScaleNormal="80" workbookViewId="0">
      <selection activeCell="A95" sqref="A95"/>
    </sheetView>
  </sheetViews>
  <sheetFormatPr defaultRowHeight="15" x14ac:dyDescent="0.25"/>
  <cols>
    <col min="1" max="1" width="12.5703125" bestFit="1" customWidth="1"/>
  </cols>
  <sheetData>
    <row r="1" spans="1:23" x14ac:dyDescent="0.25">
      <c r="A1" s="165" t="s">
        <v>395</v>
      </c>
      <c r="B1" s="165"/>
      <c r="C1" s="165"/>
      <c r="D1" s="165"/>
      <c r="E1" s="165"/>
      <c r="F1" s="165"/>
      <c r="G1" s="165"/>
      <c r="H1" s="165"/>
      <c r="I1" s="165"/>
      <c r="J1" s="16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49" t="s">
        <v>394</v>
      </c>
      <c r="B2" s="150"/>
      <c r="C2" s="150"/>
      <c r="D2" s="150"/>
      <c r="E2" s="150"/>
      <c r="F2" s="150"/>
      <c r="G2" s="150"/>
      <c r="H2" s="150"/>
      <c r="I2" s="150"/>
      <c r="J2" s="151"/>
    </row>
    <row r="3" spans="1:23" x14ac:dyDescent="0.25">
      <c r="A3" s="149" t="s">
        <v>393</v>
      </c>
      <c r="B3" s="150"/>
      <c r="C3" s="150"/>
      <c r="D3" s="150"/>
      <c r="E3" s="150"/>
      <c r="F3" s="150"/>
      <c r="G3" s="150"/>
      <c r="H3" s="150"/>
      <c r="I3" s="150"/>
      <c r="J3" s="151"/>
    </row>
    <row r="4" spans="1:23" x14ac:dyDescent="0.25">
      <c r="A4" s="149" t="s">
        <v>392</v>
      </c>
      <c r="B4" s="150"/>
      <c r="C4" s="150"/>
      <c r="D4" s="150"/>
      <c r="E4" s="150"/>
      <c r="F4" s="150"/>
      <c r="G4" s="150"/>
      <c r="H4" s="150"/>
      <c r="I4" s="150"/>
      <c r="J4" s="151"/>
    </row>
    <row r="5" spans="1:23" x14ac:dyDescent="0.25">
      <c r="A5" s="149" t="s">
        <v>391</v>
      </c>
      <c r="B5" s="150"/>
      <c r="C5" s="150"/>
      <c r="D5" s="150"/>
      <c r="E5" s="150"/>
      <c r="F5" s="150"/>
      <c r="G5" s="150"/>
      <c r="H5" s="150"/>
      <c r="I5" s="150"/>
      <c r="J5" s="151"/>
    </row>
    <row r="6" spans="1:23" x14ac:dyDescent="0.25">
      <c r="A6" s="149" t="s">
        <v>390</v>
      </c>
      <c r="B6" s="150"/>
      <c r="C6" s="150"/>
      <c r="D6" s="150"/>
      <c r="E6" s="150"/>
      <c r="F6" s="150"/>
      <c r="G6" s="150"/>
      <c r="H6" s="150"/>
      <c r="I6" s="150"/>
      <c r="J6" s="151"/>
    </row>
    <row r="7" spans="1:23" x14ac:dyDescent="0.25">
      <c r="A7" s="141" t="s">
        <v>396</v>
      </c>
      <c r="B7" s="139" t="s">
        <v>410</v>
      </c>
      <c r="C7" s="152"/>
      <c r="D7" s="153"/>
      <c r="E7" s="158" t="s">
        <v>411</v>
      </c>
      <c r="F7" s="159"/>
      <c r="G7" s="160"/>
      <c r="H7" s="167" t="s">
        <v>412</v>
      </c>
      <c r="I7" s="168"/>
      <c r="J7" s="169"/>
    </row>
    <row r="8" spans="1:23" x14ac:dyDescent="0.25">
      <c r="A8" s="147"/>
      <c r="B8" s="154"/>
      <c r="C8" s="155"/>
      <c r="D8" s="147"/>
      <c r="E8" s="161"/>
      <c r="F8" s="162"/>
      <c r="G8" s="163"/>
      <c r="H8" s="170"/>
      <c r="I8" s="171"/>
      <c r="J8" s="172"/>
    </row>
    <row r="9" spans="1:23" x14ac:dyDescent="0.25">
      <c r="A9" s="147"/>
      <c r="B9" s="154"/>
      <c r="C9" s="155"/>
      <c r="D9" s="147"/>
      <c r="E9" s="161"/>
      <c r="F9" s="162"/>
      <c r="G9" s="163"/>
      <c r="H9" s="170"/>
      <c r="I9" s="171"/>
      <c r="J9" s="172"/>
    </row>
    <row r="10" spans="1:23" x14ac:dyDescent="0.25">
      <c r="A10" s="147"/>
      <c r="B10" s="154"/>
      <c r="C10" s="155"/>
      <c r="D10" s="147"/>
      <c r="E10" s="161"/>
      <c r="F10" s="162"/>
      <c r="G10" s="163"/>
      <c r="H10" s="170"/>
      <c r="I10" s="171"/>
      <c r="J10" s="172"/>
    </row>
    <row r="11" spans="1:23" x14ac:dyDescent="0.25">
      <c r="A11" s="147"/>
      <c r="B11" s="156"/>
      <c r="C11" s="157"/>
      <c r="D11" s="148"/>
      <c r="E11" s="164"/>
      <c r="F11" s="165"/>
      <c r="G11" s="166"/>
      <c r="H11" s="173"/>
      <c r="I11" s="174"/>
      <c r="J11" s="175"/>
    </row>
    <row r="12" spans="1:23" x14ac:dyDescent="0.25">
      <c r="A12" s="147"/>
      <c r="B12" s="145" t="s">
        <v>413</v>
      </c>
      <c r="C12" s="145" t="s">
        <v>414</v>
      </c>
      <c r="D12" s="145" t="s">
        <v>415</v>
      </c>
      <c r="E12" s="145" t="s">
        <v>413</v>
      </c>
      <c r="F12" s="145" t="s">
        <v>414</v>
      </c>
      <c r="G12" s="145" t="s">
        <v>415</v>
      </c>
      <c r="H12" s="145" t="s">
        <v>413</v>
      </c>
      <c r="I12" s="145" t="s">
        <v>414</v>
      </c>
      <c r="J12" s="145" t="s">
        <v>415</v>
      </c>
    </row>
    <row r="13" spans="1:23" x14ac:dyDescent="0.25">
      <c r="A13" s="148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23" x14ac:dyDescent="0.25">
      <c r="A14" s="5" t="s">
        <v>154</v>
      </c>
      <c r="B14" s="95">
        <v>5421</v>
      </c>
      <c r="C14" s="95">
        <v>1044</v>
      </c>
      <c r="D14" s="95">
        <f>SUM(B14:C14)</f>
        <v>6465</v>
      </c>
      <c r="E14" s="95">
        <v>4066</v>
      </c>
      <c r="F14" s="95">
        <v>1059</v>
      </c>
      <c r="G14" s="95">
        <f>SUM(E14:F14)</f>
        <v>5125</v>
      </c>
      <c r="H14" s="95">
        <v>284</v>
      </c>
      <c r="I14" s="95">
        <v>10</v>
      </c>
      <c r="J14" s="95">
        <f t="shared" ref="J14:J77" si="0">SUM(H14:I14)</f>
        <v>294</v>
      </c>
    </row>
    <row r="15" spans="1:23" x14ac:dyDescent="0.25">
      <c r="A15" s="5" t="s">
        <v>155</v>
      </c>
      <c r="B15" s="95">
        <v>165</v>
      </c>
      <c r="C15" s="95">
        <v>6</v>
      </c>
      <c r="D15" s="95">
        <f t="shared" ref="D15:D78" si="1">SUM(B15:C15)</f>
        <v>171</v>
      </c>
      <c r="E15" s="95">
        <v>103</v>
      </c>
      <c r="F15" s="95">
        <v>21</v>
      </c>
      <c r="G15" s="95">
        <f t="shared" ref="G15:G77" si="2">SUM(E15:F15)</f>
        <v>124</v>
      </c>
      <c r="H15" s="95">
        <v>17</v>
      </c>
      <c r="I15" s="95">
        <v>0</v>
      </c>
      <c r="J15" s="95">
        <f t="shared" si="0"/>
        <v>17</v>
      </c>
    </row>
    <row r="16" spans="1:23" x14ac:dyDescent="0.25">
      <c r="A16" s="5" t="s">
        <v>389</v>
      </c>
      <c r="B16" s="95">
        <v>985</v>
      </c>
      <c r="C16" s="95">
        <v>69</v>
      </c>
      <c r="D16" s="95">
        <f t="shared" si="1"/>
        <v>1054</v>
      </c>
      <c r="E16" s="95">
        <v>505</v>
      </c>
      <c r="F16" s="95">
        <v>83</v>
      </c>
      <c r="G16" s="95">
        <f t="shared" si="2"/>
        <v>588</v>
      </c>
      <c r="H16" s="95">
        <v>92</v>
      </c>
      <c r="I16" s="95">
        <v>7</v>
      </c>
      <c r="J16" s="95">
        <f t="shared" si="0"/>
        <v>99</v>
      </c>
    </row>
    <row r="17" spans="1:10" x14ac:dyDescent="0.25">
      <c r="A17" s="5" t="s">
        <v>157</v>
      </c>
      <c r="B17" s="95">
        <v>338</v>
      </c>
      <c r="C17" s="95">
        <v>15</v>
      </c>
      <c r="D17" s="95">
        <f t="shared" si="1"/>
        <v>353</v>
      </c>
      <c r="E17" s="95">
        <v>226</v>
      </c>
      <c r="F17" s="95">
        <v>16</v>
      </c>
      <c r="G17" s="95">
        <f>SUM(E17:F17)</f>
        <v>242</v>
      </c>
      <c r="H17" s="95">
        <v>100</v>
      </c>
      <c r="I17" s="95">
        <v>2</v>
      </c>
      <c r="J17" s="95">
        <f t="shared" si="0"/>
        <v>102</v>
      </c>
    </row>
    <row r="18" spans="1:10" x14ac:dyDescent="0.25">
      <c r="A18" s="5" t="s">
        <v>159</v>
      </c>
      <c r="B18" s="95">
        <v>371</v>
      </c>
      <c r="C18" s="95">
        <v>9</v>
      </c>
      <c r="D18" s="95">
        <f t="shared" si="1"/>
        <v>380</v>
      </c>
      <c r="E18" s="95">
        <v>285</v>
      </c>
      <c r="F18" s="95">
        <v>23</v>
      </c>
      <c r="G18" s="95">
        <f t="shared" si="2"/>
        <v>308</v>
      </c>
      <c r="H18" s="95">
        <v>73</v>
      </c>
      <c r="I18" s="95">
        <v>0</v>
      </c>
      <c r="J18" s="95">
        <f t="shared" si="0"/>
        <v>73</v>
      </c>
    </row>
    <row r="19" spans="1:10" x14ac:dyDescent="0.25">
      <c r="A19" s="5" t="s">
        <v>160</v>
      </c>
      <c r="B19" s="95">
        <v>9741</v>
      </c>
      <c r="C19" s="95">
        <v>598</v>
      </c>
      <c r="D19" s="95">
        <f t="shared" si="1"/>
        <v>10339</v>
      </c>
      <c r="E19" s="95">
        <v>5215</v>
      </c>
      <c r="F19" s="95">
        <v>676</v>
      </c>
      <c r="G19" s="95">
        <f t="shared" si="2"/>
        <v>5891</v>
      </c>
      <c r="H19" s="95">
        <v>801</v>
      </c>
      <c r="I19" s="95">
        <v>36</v>
      </c>
      <c r="J19" s="95">
        <f t="shared" si="0"/>
        <v>837</v>
      </c>
    </row>
    <row r="20" spans="1:10" x14ac:dyDescent="0.25">
      <c r="A20" s="5" t="s">
        <v>161</v>
      </c>
      <c r="B20" s="95">
        <v>4052</v>
      </c>
      <c r="C20" s="95">
        <v>170</v>
      </c>
      <c r="D20" s="95">
        <f t="shared" si="1"/>
        <v>4222</v>
      </c>
      <c r="E20" s="95">
        <v>1068</v>
      </c>
      <c r="F20" s="95">
        <v>164</v>
      </c>
      <c r="G20" s="95">
        <f t="shared" si="2"/>
        <v>1232</v>
      </c>
      <c r="H20" s="95">
        <v>529</v>
      </c>
      <c r="I20" s="95">
        <v>61</v>
      </c>
      <c r="J20" s="95">
        <f t="shared" si="0"/>
        <v>590</v>
      </c>
    </row>
    <row r="21" spans="1:10" x14ac:dyDescent="0.25">
      <c r="A21" s="5" t="s">
        <v>163</v>
      </c>
      <c r="B21" s="95">
        <v>2740</v>
      </c>
      <c r="C21" s="95">
        <v>163</v>
      </c>
      <c r="D21" s="95">
        <f t="shared" si="1"/>
        <v>2903</v>
      </c>
      <c r="E21" s="95">
        <v>2727</v>
      </c>
      <c r="F21" s="95">
        <v>163</v>
      </c>
      <c r="G21" s="95">
        <f t="shared" si="2"/>
        <v>2890</v>
      </c>
      <c r="H21" s="95">
        <v>3</v>
      </c>
      <c r="I21" s="95">
        <v>0</v>
      </c>
      <c r="J21" s="95">
        <f t="shared" si="0"/>
        <v>3</v>
      </c>
    </row>
    <row r="22" spans="1:10" x14ac:dyDescent="0.25">
      <c r="A22" s="5" t="s">
        <v>162</v>
      </c>
      <c r="B22" s="95">
        <v>16</v>
      </c>
      <c r="C22" s="95">
        <v>0</v>
      </c>
      <c r="D22" s="95">
        <f t="shared" si="1"/>
        <v>16</v>
      </c>
      <c r="E22" s="95">
        <v>14</v>
      </c>
      <c r="F22" s="95">
        <v>0</v>
      </c>
      <c r="G22" s="95">
        <f t="shared" si="2"/>
        <v>14</v>
      </c>
      <c r="H22" s="95">
        <v>0</v>
      </c>
      <c r="I22" s="95">
        <v>0</v>
      </c>
      <c r="J22" s="95">
        <f t="shared" si="0"/>
        <v>0</v>
      </c>
    </row>
    <row r="23" spans="1:10" x14ac:dyDescent="0.25">
      <c r="A23" s="5" t="s">
        <v>158</v>
      </c>
      <c r="B23" s="95">
        <v>548</v>
      </c>
      <c r="C23" s="95">
        <v>19</v>
      </c>
      <c r="D23" s="95">
        <f t="shared" si="1"/>
        <v>567</v>
      </c>
      <c r="E23" s="95">
        <v>477</v>
      </c>
      <c r="F23" s="95">
        <v>36</v>
      </c>
      <c r="G23" s="95">
        <f t="shared" si="2"/>
        <v>513</v>
      </c>
      <c r="H23" s="95">
        <v>1</v>
      </c>
      <c r="I23" s="95">
        <v>0</v>
      </c>
      <c r="J23" s="95">
        <f t="shared" si="0"/>
        <v>1</v>
      </c>
    </row>
    <row r="24" spans="1:10" x14ac:dyDescent="0.25">
      <c r="A24" s="5" t="s">
        <v>164</v>
      </c>
      <c r="B24" s="95">
        <v>1766</v>
      </c>
      <c r="C24" s="95">
        <v>146</v>
      </c>
      <c r="D24" s="95">
        <f t="shared" si="1"/>
        <v>1912</v>
      </c>
      <c r="E24" s="95">
        <v>1046</v>
      </c>
      <c r="F24" s="95">
        <v>286</v>
      </c>
      <c r="G24" s="95">
        <f t="shared" si="2"/>
        <v>1332</v>
      </c>
      <c r="H24" s="95">
        <v>217</v>
      </c>
      <c r="I24" s="95">
        <v>23</v>
      </c>
      <c r="J24" s="95">
        <f t="shared" si="0"/>
        <v>240</v>
      </c>
    </row>
    <row r="25" spans="1:10" x14ac:dyDescent="0.25">
      <c r="A25" s="5" t="s">
        <v>165</v>
      </c>
      <c r="B25" s="95">
        <v>1198</v>
      </c>
      <c r="C25" s="95">
        <v>48</v>
      </c>
      <c r="D25" s="95">
        <f t="shared" si="1"/>
        <v>1246</v>
      </c>
      <c r="E25" s="95">
        <v>696</v>
      </c>
      <c r="F25" s="95">
        <v>88</v>
      </c>
      <c r="G25" s="95">
        <f t="shared" si="2"/>
        <v>784</v>
      </c>
      <c r="H25" s="95">
        <v>90</v>
      </c>
      <c r="I25" s="95">
        <v>5</v>
      </c>
      <c r="J25" s="95">
        <f t="shared" si="0"/>
        <v>95</v>
      </c>
    </row>
    <row r="26" spans="1:10" x14ac:dyDescent="0.25">
      <c r="A26" s="5" t="s">
        <v>166</v>
      </c>
      <c r="B26" s="95">
        <v>115</v>
      </c>
      <c r="C26" s="95">
        <v>5</v>
      </c>
      <c r="D26" s="95">
        <f t="shared" si="1"/>
        <v>120</v>
      </c>
      <c r="E26" s="95">
        <v>82</v>
      </c>
      <c r="F26" s="95">
        <v>10</v>
      </c>
      <c r="G26" s="95">
        <f t="shared" si="2"/>
        <v>92</v>
      </c>
      <c r="H26" s="95">
        <v>0</v>
      </c>
      <c r="I26" s="95">
        <v>2</v>
      </c>
      <c r="J26" s="95">
        <f t="shared" si="0"/>
        <v>2</v>
      </c>
    </row>
    <row r="27" spans="1:10" x14ac:dyDescent="0.25">
      <c r="A27" s="5" t="s">
        <v>167</v>
      </c>
      <c r="B27" s="95">
        <v>152</v>
      </c>
      <c r="C27" s="95">
        <v>0</v>
      </c>
      <c r="D27" s="95">
        <f t="shared" si="1"/>
        <v>152</v>
      </c>
      <c r="E27" s="95">
        <v>107</v>
      </c>
      <c r="F27" s="95">
        <v>1</v>
      </c>
      <c r="G27" s="95">
        <f t="shared" si="2"/>
        <v>108</v>
      </c>
      <c r="H27" s="95">
        <v>4</v>
      </c>
      <c r="I27" s="95">
        <v>0</v>
      </c>
      <c r="J27" s="95">
        <f t="shared" si="0"/>
        <v>4</v>
      </c>
    </row>
    <row r="28" spans="1:10" x14ac:dyDescent="0.25">
      <c r="A28" s="5" t="s">
        <v>168</v>
      </c>
      <c r="B28" s="95">
        <v>17</v>
      </c>
      <c r="C28" s="95">
        <v>13</v>
      </c>
      <c r="D28" s="95">
        <f t="shared" si="1"/>
        <v>30</v>
      </c>
      <c r="E28" s="95">
        <v>19</v>
      </c>
      <c r="F28" s="95">
        <v>13</v>
      </c>
      <c r="G28" s="95">
        <f t="shared" si="2"/>
        <v>32</v>
      </c>
      <c r="H28" s="95">
        <v>1</v>
      </c>
      <c r="I28" s="95">
        <v>0</v>
      </c>
      <c r="J28" s="95">
        <f t="shared" si="0"/>
        <v>1</v>
      </c>
    </row>
    <row r="29" spans="1:10" x14ac:dyDescent="0.25">
      <c r="A29" s="5" t="s">
        <v>169</v>
      </c>
      <c r="B29" s="95">
        <v>320</v>
      </c>
      <c r="C29" s="95">
        <v>8</v>
      </c>
      <c r="D29" s="95">
        <f t="shared" si="1"/>
        <v>328</v>
      </c>
      <c r="E29" s="95">
        <v>215</v>
      </c>
      <c r="F29" s="95">
        <v>28</v>
      </c>
      <c r="G29" s="95">
        <f t="shared" si="2"/>
        <v>243</v>
      </c>
      <c r="H29" s="95">
        <v>62</v>
      </c>
      <c r="I29" s="95">
        <v>0</v>
      </c>
      <c r="J29" s="95">
        <f t="shared" si="0"/>
        <v>62</v>
      </c>
    </row>
    <row r="30" spans="1:10" x14ac:dyDescent="0.25">
      <c r="A30" s="5" t="s">
        <v>170</v>
      </c>
      <c r="B30" s="95">
        <v>126</v>
      </c>
      <c r="C30" s="95">
        <v>1</v>
      </c>
      <c r="D30" s="95">
        <f t="shared" si="1"/>
        <v>127</v>
      </c>
      <c r="E30" s="95">
        <v>102</v>
      </c>
      <c r="F30" s="95">
        <v>9</v>
      </c>
      <c r="G30" s="95">
        <f t="shared" si="2"/>
        <v>111</v>
      </c>
      <c r="H30" s="95">
        <v>2</v>
      </c>
      <c r="I30" s="95">
        <v>0</v>
      </c>
      <c r="J30" s="95">
        <f t="shared" si="0"/>
        <v>2</v>
      </c>
    </row>
    <row r="31" spans="1:10" x14ac:dyDescent="0.25">
      <c r="A31" s="5" t="s">
        <v>171</v>
      </c>
      <c r="B31" s="95">
        <v>114</v>
      </c>
      <c r="C31" s="95">
        <v>1</v>
      </c>
      <c r="D31" s="95">
        <f t="shared" si="1"/>
        <v>115</v>
      </c>
      <c r="E31" s="95">
        <v>16</v>
      </c>
      <c r="F31" s="95">
        <v>2</v>
      </c>
      <c r="G31" s="95">
        <f t="shared" si="2"/>
        <v>18</v>
      </c>
      <c r="H31" s="95">
        <v>47</v>
      </c>
      <c r="I31" s="95">
        <v>0</v>
      </c>
      <c r="J31" s="95">
        <f t="shared" si="0"/>
        <v>47</v>
      </c>
    </row>
    <row r="32" spans="1:10" x14ac:dyDescent="0.25">
      <c r="A32" s="5" t="s">
        <v>172</v>
      </c>
      <c r="B32" s="95">
        <v>326</v>
      </c>
      <c r="C32" s="95">
        <v>14</v>
      </c>
      <c r="D32" s="95">
        <f t="shared" si="1"/>
        <v>340</v>
      </c>
      <c r="E32" s="95">
        <v>263</v>
      </c>
      <c r="F32" s="95">
        <v>26</v>
      </c>
      <c r="G32" s="95">
        <f t="shared" si="2"/>
        <v>289</v>
      </c>
      <c r="H32" s="95">
        <v>43</v>
      </c>
      <c r="I32" s="95">
        <v>2</v>
      </c>
      <c r="J32" s="95">
        <f t="shared" si="0"/>
        <v>45</v>
      </c>
    </row>
    <row r="33" spans="1:10" x14ac:dyDescent="0.25">
      <c r="A33" s="5" t="s">
        <v>173</v>
      </c>
      <c r="B33" s="95">
        <v>1294</v>
      </c>
      <c r="C33" s="95">
        <v>46</v>
      </c>
      <c r="D33" s="95">
        <f t="shared" si="1"/>
        <v>1340</v>
      </c>
      <c r="E33" s="95">
        <v>1238</v>
      </c>
      <c r="F33" s="95">
        <v>54</v>
      </c>
      <c r="G33" s="95">
        <f t="shared" si="2"/>
        <v>1292</v>
      </c>
      <c r="H33" s="95">
        <v>13</v>
      </c>
      <c r="I33" s="95">
        <v>0</v>
      </c>
      <c r="J33" s="95">
        <f t="shared" si="0"/>
        <v>13</v>
      </c>
    </row>
    <row r="34" spans="1:10" x14ac:dyDescent="0.25">
      <c r="A34" s="5" t="s">
        <v>174</v>
      </c>
      <c r="B34" s="95">
        <v>5184</v>
      </c>
      <c r="C34" s="95">
        <v>314</v>
      </c>
      <c r="D34" s="95">
        <f t="shared" si="1"/>
        <v>5498</v>
      </c>
      <c r="E34" s="95">
        <v>2358</v>
      </c>
      <c r="F34" s="95">
        <v>754</v>
      </c>
      <c r="G34" s="95">
        <f t="shared" si="2"/>
        <v>3112</v>
      </c>
      <c r="H34" s="95">
        <v>1220</v>
      </c>
      <c r="I34" s="95">
        <v>19</v>
      </c>
      <c r="J34" s="95">
        <f t="shared" si="0"/>
        <v>1239</v>
      </c>
    </row>
    <row r="35" spans="1:10" x14ac:dyDescent="0.25">
      <c r="A35" s="5" t="s">
        <v>175</v>
      </c>
      <c r="B35" s="95">
        <v>1075</v>
      </c>
      <c r="C35" s="95">
        <v>58</v>
      </c>
      <c r="D35" s="95">
        <f t="shared" si="1"/>
        <v>1133</v>
      </c>
      <c r="E35" s="95">
        <v>312</v>
      </c>
      <c r="F35" s="95">
        <v>109</v>
      </c>
      <c r="G35" s="95">
        <f t="shared" si="2"/>
        <v>421</v>
      </c>
      <c r="H35" s="95">
        <v>134</v>
      </c>
      <c r="I35" s="95">
        <v>22</v>
      </c>
      <c r="J35" s="95">
        <f t="shared" si="0"/>
        <v>156</v>
      </c>
    </row>
    <row r="36" spans="1:10" x14ac:dyDescent="0.25">
      <c r="A36" s="5" t="s">
        <v>176</v>
      </c>
      <c r="B36" s="95">
        <v>115</v>
      </c>
      <c r="C36" s="95">
        <v>0</v>
      </c>
      <c r="D36" s="95">
        <f t="shared" si="1"/>
        <v>115</v>
      </c>
      <c r="E36" s="95">
        <v>107</v>
      </c>
      <c r="F36" s="95">
        <v>5</v>
      </c>
      <c r="G36" s="95">
        <f t="shared" si="2"/>
        <v>112</v>
      </c>
      <c r="H36" s="95">
        <v>32</v>
      </c>
      <c r="I36" s="95">
        <v>1</v>
      </c>
      <c r="J36" s="95">
        <f t="shared" si="0"/>
        <v>33</v>
      </c>
    </row>
    <row r="37" spans="1:10" x14ac:dyDescent="0.25">
      <c r="A37" s="5" t="s">
        <v>177</v>
      </c>
      <c r="B37" s="95">
        <v>339</v>
      </c>
      <c r="C37" s="95">
        <v>35</v>
      </c>
      <c r="D37" s="95">
        <f t="shared" si="1"/>
        <v>374</v>
      </c>
      <c r="E37" s="95">
        <v>161</v>
      </c>
      <c r="F37" s="95">
        <v>22</v>
      </c>
      <c r="G37" s="95">
        <f t="shared" si="2"/>
        <v>183</v>
      </c>
      <c r="H37" s="95">
        <v>154</v>
      </c>
      <c r="I37" s="95">
        <v>28</v>
      </c>
      <c r="J37" s="95">
        <f t="shared" si="0"/>
        <v>182</v>
      </c>
    </row>
    <row r="38" spans="1:10" x14ac:dyDescent="0.25">
      <c r="A38" s="5" t="s">
        <v>178</v>
      </c>
      <c r="B38" s="95">
        <v>2416</v>
      </c>
      <c r="C38" s="95">
        <v>78</v>
      </c>
      <c r="D38" s="95">
        <f t="shared" si="1"/>
        <v>2494</v>
      </c>
      <c r="E38" s="95">
        <v>947</v>
      </c>
      <c r="F38" s="95">
        <v>133</v>
      </c>
      <c r="G38" s="95">
        <f t="shared" si="2"/>
        <v>1080</v>
      </c>
      <c r="H38" s="95">
        <v>145</v>
      </c>
      <c r="I38" s="95">
        <v>4</v>
      </c>
      <c r="J38" s="95">
        <f t="shared" si="0"/>
        <v>149</v>
      </c>
    </row>
    <row r="39" spans="1:10" x14ac:dyDescent="0.25">
      <c r="A39" s="5" t="s">
        <v>179</v>
      </c>
      <c r="B39" s="95">
        <v>600</v>
      </c>
      <c r="C39" s="95">
        <v>8</v>
      </c>
      <c r="D39" s="95">
        <f t="shared" si="1"/>
        <v>608</v>
      </c>
      <c r="E39" s="95">
        <v>260</v>
      </c>
      <c r="F39" s="95">
        <v>41</v>
      </c>
      <c r="G39" s="95">
        <f t="shared" si="2"/>
        <v>301</v>
      </c>
      <c r="H39" s="95">
        <v>4</v>
      </c>
      <c r="I39" s="95">
        <v>1</v>
      </c>
      <c r="J39" s="95">
        <f t="shared" si="0"/>
        <v>5</v>
      </c>
    </row>
    <row r="40" spans="1:10" x14ac:dyDescent="0.25">
      <c r="A40" s="5" t="s">
        <v>180</v>
      </c>
      <c r="B40" s="95">
        <v>384</v>
      </c>
      <c r="C40" s="95">
        <v>22</v>
      </c>
      <c r="D40" s="95">
        <f t="shared" si="1"/>
        <v>406</v>
      </c>
      <c r="E40" s="95">
        <v>289</v>
      </c>
      <c r="F40" s="95">
        <v>36</v>
      </c>
      <c r="G40" s="95">
        <f t="shared" si="2"/>
        <v>325</v>
      </c>
      <c r="H40" s="95">
        <v>58</v>
      </c>
      <c r="I40" s="95">
        <v>4</v>
      </c>
      <c r="J40" s="95">
        <f t="shared" si="0"/>
        <v>62</v>
      </c>
    </row>
    <row r="41" spans="1:10" x14ac:dyDescent="0.25">
      <c r="A41" s="5" t="s">
        <v>181</v>
      </c>
      <c r="B41" s="95">
        <v>469</v>
      </c>
      <c r="C41" s="95">
        <v>237</v>
      </c>
      <c r="D41" s="95">
        <f t="shared" si="1"/>
        <v>706</v>
      </c>
      <c r="E41" s="95">
        <v>176</v>
      </c>
      <c r="F41" s="95">
        <v>123</v>
      </c>
      <c r="G41" s="95">
        <f t="shared" si="2"/>
        <v>299</v>
      </c>
      <c r="H41" s="95">
        <v>11</v>
      </c>
      <c r="I41" s="95">
        <v>124</v>
      </c>
      <c r="J41" s="95">
        <f t="shared" si="0"/>
        <v>135</v>
      </c>
    </row>
    <row r="42" spans="1:10" x14ac:dyDescent="0.25">
      <c r="A42" s="5" t="s">
        <v>182</v>
      </c>
      <c r="B42" s="95">
        <v>239</v>
      </c>
      <c r="C42" s="95">
        <v>7</v>
      </c>
      <c r="D42" s="95">
        <f t="shared" si="1"/>
        <v>246</v>
      </c>
      <c r="E42" s="95">
        <v>127</v>
      </c>
      <c r="F42" s="95">
        <v>14</v>
      </c>
      <c r="G42" s="95">
        <f t="shared" si="2"/>
        <v>141</v>
      </c>
      <c r="H42" s="95">
        <v>25</v>
      </c>
      <c r="I42" s="95">
        <v>6</v>
      </c>
      <c r="J42" s="95">
        <f t="shared" si="0"/>
        <v>31</v>
      </c>
    </row>
    <row r="43" spans="1:10" x14ac:dyDescent="0.25">
      <c r="A43" s="5" t="s">
        <v>183</v>
      </c>
      <c r="B43" s="95">
        <v>276</v>
      </c>
      <c r="C43" s="95">
        <v>26</v>
      </c>
      <c r="D43" s="95">
        <f t="shared" si="1"/>
        <v>302</v>
      </c>
      <c r="E43" s="95">
        <v>219</v>
      </c>
      <c r="F43" s="95">
        <v>37</v>
      </c>
      <c r="G43" s="95">
        <f t="shared" si="2"/>
        <v>256</v>
      </c>
      <c r="H43" s="95">
        <v>22</v>
      </c>
      <c r="I43" s="95">
        <v>1</v>
      </c>
      <c r="J43" s="95">
        <f t="shared" si="0"/>
        <v>23</v>
      </c>
    </row>
    <row r="44" spans="1:10" x14ac:dyDescent="0.25">
      <c r="A44" s="5" t="s">
        <v>184</v>
      </c>
      <c r="B44" s="95">
        <v>1031</v>
      </c>
      <c r="C44" s="95">
        <v>37</v>
      </c>
      <c r="D44" s="95">
        <f t="shared" si="1"/>
        <v>1068</v>
      </c>
      <c r="E44" s="95">
        <v>862</v>
      </c>
      <c r="F44" s="95">
        <v>100</v>
      </c>
      <c r="G44" s="95">
        <f t="shared" si="2"/>
        <v>962</v>
      </c>
      <c r="H44" s="95">
        <v>29</v>
      </c>
      <c r="I44" s="95">
        <v>4</v>
      </c>
      <c r="J44" s="95">
        <f t="shared" si="0"/>
        <v>33</v>
      </c>
    </row>
    <row r="45" spans="1:10" x14ac:dyDescent="0.25">
      <c r="A45" s="5" t="s">
        <v>185</v>
      </c>
      <c r="B45" s="95">
        <v>3489</v>
      </c>
      <c r="C45" s="95">
        <v>475</v>
      </c>
      <c r="D45" s="95">
        <f t="shared" si="1"/>
        <v>3964</v>
      </c>
      <c r="E45" s="95">
        <v>2544</v>
      </c>
      <c r="F45" s="95">
        <v>613</v>
      </c>
      <c r="G45" s="95">
        <f t="shared" si="2"/>
        <v>3157</v>
      </c>
      <c r="H45" s="95">
        <v>90</v>
      </c>
      <c r="I45" s="95">
        <v>3</v>
      </c>
      <c r="J45" s="95">
        <f t="shared" si="0"/>
        <v>93</v>
      </c>
    </row>
    <row r="46" spans="1:10" x14ac:dyDescent="0.25">
      <c r="A46" s="5" t="s">
        <v>186</v>
      </c>
      <c r="B46" s="95">
        <v>1855</v>
      </c>
      <c r="C46" s="95">
        <v>48</v>
      </c>
      <c r="D46" s="95">
        <f t="shared" si="1"/>
        <v>1903</v>
      </c>
      <c r="E46" s="95">
        <v>826</v>
      </c>
      <c r="F46" s="95">
        <v>60</v>
      </c>
      <c r="G46" s="95">
        <f t="shared" si="2"/>
        <v>886</v>
      </c>
      <c r="H46" s="95">
        <v>193</v>
      </c>
      <c r="I46" s="95">
        <v>10</v>
      </c>
      <c r="J46" s="95">
        <f t="shared" si="0"/>
        <v>203</v>
      </c>
    </row>
    <row r="47" spans="1:10" x14ac:dyDescent="0.25">
      <c r="A47" s="5" t="s">
        <v>187</v>
      </c>
      <c r="B47" s="95">
        <v>573</v>
      </c>
      <c r="C47" s="95">
        <v>28</v>
      </c>
      <c r="D47" s="95">
        <f t="shared" si="1"/>
        <v>601</v>
      </c>
      <c r="E47" s="95">
        <v>563</v>
      </c>
      <c r="F47" s="95">
        <v>25</v>
      </c>
      <c r="G47" s="95">
        <f t="shared" si="2"/>
        <v>588</v>
      </c>
      <c r="H47" s="95">
        <v>3</v>
      </c>
      <c r="I47" s="95">
        <v>5</v>
      </c>
      <c r="J47" s="95">
        <f t="shared" si="0"/>
        <v>8</v>
      </c>
    </row>
    <row r="48" spans="1:10" x14ac:dyDescent="0.25">
      <c r="A48" s="5" t="s">
        <v>188</v>
      </c>
      <c r="B48" s="95">
        <v>335</v>
      </c>
      <c r="C48" s="95">
        <v>10</v>
      </c>
      <c r="D48" s="95">
        <f t="shared" si="1"/>
        <v>345</v>
      </c>
      <c r="E48" s="95">
        <v>312</v>
      </c>
      <c r="F48" s="95">
        <v>21</v>
      </c>
      <c r="G48" s="95">
        <f t="shared" si="2"/>
        <v>333</v>
      </c>
      <c r="H48" s="95">
        <v>7</v>
      </c>
      <c r="I48" s="95">
        <v>0</v>
      </c>
      <c r="J48" s="95">
        <f t="shared" si="0"/>
        <v>7</v>
      </c>
    </row>
    <row r="49" spans="1:10" x14ac:dyDescent="0.25">
      <c r="A49" s="5" t="s">
        <v>189</v>
      </c>
      <c r="B49" s="95">
        <v>131</v>
      </c>
      <c r="C49" s="95">
        <v>8</v>
      </c>
      <c r="D49" s="95">
        <f t="shared" si="1"/>
        <v>139</v>
      </c>
      <c r="E49" s="95">
        <v>131</v>
      </c>
      <c r="F49" s="95">
        <v>8</v>
      </c>
      <c r="G49" s="95">
        <f t="shared" si="2"/>
        <v>139</v>
      </c>
      <c r="H49" s="95">
        <v>0</v>
      </c>
      <c r="I49" s="95">
        <v>0</v>
      </c>
      <c r="J49" s="95">
        <f t="shared" si="0"/>
        <v>0</v>
      </c>
    </row>
    <row r="50" spans="1:10" x14ac:dyDescent="0.25">
      <c r="A50" s="5" t="s">
        <v>190</v>
      </c>
      <c r="B50" s="95">
        <v>554</v>
      </c>
      <c r="C50" s="95">
        <v>22</v>
      </c>
      <c r="D50" s="95">
        <f t="shared" si="1"/>
        <v>576</v>
      </c>
      <c r="E50" s="95">
        <v>384</v>
      </c>
      <c r="F50" s="95">
        <v>96</v>
      </c>
      <c r="G50" s="95">
        <f t="shared" si="2"/>
        <v>480</v>
      </c>
      <c r="H50" s="95">
        <v>112</v>
      </c>
      <c r="I50" s="95">
        <v>5</v>
      </c>
      <c r="J50" s="95">
        <f t="shared" si="0"/>
        <v>117</v>
      </c>
    </row>
    <row r="51" spans="1:10" x14ac:dyDescent="0.25">
      <c r="A51" s="5" t="s">
        <v>191</v>
      </c>
      <c r="B51" s="95">
        <v>69</v>
      </c>
      <c r="C51" s="95">
        <v>1</v>
      </c>
      <c r="D51" s="95">
        <f t="shared" si="1"/>
        <v>70</v>
      </c>
      <c r="E51" s="95">
        <v>63</v>
      </c>
      <c r="F51" s="95">
        <v>5</v>
      </c>
      <c r="G51" s="95">
        <f t="shared" si="2"/>
        <v>68</v>
      </c>
      <c r="H51" s="95">
        <v>0</v>
      </c>
      <c r="I51" s="95">
        <v>0</v>
      </c>
      <c r="J51" s="95">
        <f t="shared" si="0"/>
        <v>0</v>
      </c>
    </row>
    <row r="52" spans="1:10" x14ac:dyDescent="0.25">
      <c r="A52" s="5" t="s">
        <v>192</v>
      </c>
      <c r="B52" s="95">
        <v>343</v>
      </c>
      <c r="C52" s="95">
        <v>21</v>
      </c>
      <c r="D52" s="95">
        <f t="shared" si="1"/>
        <v>364</v>
      </c>
      <c r="E52" s="95">
        <v>287</v>
      </c>
      <c r="F52" s="95">
        <v>52</v>
      </c>
      <c r="G52" s="95">
        <f t="shared" si="2"/>
        <v>339</v>
      </c>
      <c r="H52" s="95">
        <v>15</v>
      </c>
      <c r="I52" s="95">
        <v>0</v>
      </c>
      <c r="J52" s="95">
        <f t="shared" si="0"/>
        <v>15</v>
      </c>
    </row>
    <row r="53" spans="1:10" x14ac:dyDescent="0.25">
      <c r="A53" s="5" t="s">
        <v>233</v>
      </c>
      <c r="B53" s="95">
        <v>1509</v>
      </c>
      <c r="C53" s="95">
        <v>83</v>
      </c>
      <c r="D53" s="95">
        <f t="shared" si="1"/>
        <v>1592</v>
      </c>
      <c r="E53" s="95">
        <v>818</v>
      </c>
      <c r="F53" s="95">
        <v>128</v>
      </c>
      <c r="G53" s="95">
        <f t="shared" si="2"/>
        <v>946</v>
      </c>
      <c r="H53" s="95">
        <v>269</v>
      </c>
      <c r="I53" s="95">
        <v>3</v>
      </c>
      <c r="J53" s="95">
        <f t="shared" si="0"/>
        <v>272</v>
      </c>
    </row>
    <row r="54" spans="1:10" x14ac:dyDescent="0.25">
      <c r="A54" s="5" t="s">
        <v>193</v>
      </c>
      <c r="B54" s="95">
        <v>34360</v>
      </c>
      <c r="C54" s="95">
        <v>403</v>
      </c>
      <c r="D54" s="95">
        <f t="shared" si="1"/>
        <v>34763</v>
      </c>
      <c r="E54" s="95">
        <v>5292</v>
      </c>
      <c r="F54" s="95">
        <v>803</v>
      </c>
      <c r="G54" s="95">
        <f t="shared" si="2"/>
        <v>6095</v>
      </c>
      <c r="H54" s="95">
        <v>17245</v>
      </c>
      <c r="I54" s="95">
        <v>40</v>
      </c>
      <c r="J54" s="95">
        <f t="shared" si="0"/>
        <v>17285</v>
      </c>
    </row>
    <row r="55" spans="1:10" x14ac:dyDescent="0.25">
      <c r="A55" s="5" t="s">
        <v>194</v>
      </c>
      <c r="B55" s="95">
        <v>6927</v>
      </c>
      <c r="C55" s="95">
        <v>576</v>
      </c>
      <c r="D55" s="95">
        <f t="shared" si="1"/>
        <v>7503</v>
      </c>
      <c r="E55" s="95">
        <v>2443</v>
      </c>
      <c r="F55" s="95">
        <v>570</v>
      </c>
      <c r="G55" s="95">
        <f t="shared" si="2"/>
        <v>3013</v>
      </c>
      <c r="H55" s="95">
        <v>670</v>
      </c>
      <c r="I55" s="95">
        <v>21</v>
      </c>
      <c r="J55" s="95">
        <f t="shared" si="0"/>
        <v>691</v>
      </c>
    </row>
    <row r="56" spans="1:10" x14ac:dyDescent="0.25">
      <c r="A56" s="5" t="s">
        <v>195</v>
      </c>
      <c r="B56" s="95">
        <v>413</v>
      </c>
      <c r="C56" s="95">
        <v>36</v>
      </c>
      <c r="D56" s="95">
        <f t="shared" si="1"/>
        <v>449</v>
      </c>
      <c r="E56" s="95">
        <v>245</v>
      </c>
      <c r="F56" s="95">
        <v>31</v>
      </c>
      <c r="G56" s="95">
        <f t="shared" si="2"/>
        <v>276</v>
      </c>
      <c r="H56" s="95">
        <v>25</v>
      </c>
      <c r="I56" s="95">
        <v>0</v>
      </c>
      <c r="J56" s="95">
        <f t="shared" si="0"/>
        <v>25</v>
      </c>
    </row>
    <row r="57" spans="1:10" x14ac:dyDescent="0.25">
      <c r="A57" s="5" t="s">
        <v>196</v>
      </c>
      <c r="B57" s="95">
        <v>218</v>
      </c>
      <c r="C57" s="95">
        <v>29</v>
      </c>
      <c r="D57" s="95">
        <f t="shared" si="1"/>
        <v>247</v>
      </c>
      <c r="E57" s="95">
        <v>141</v>
      </c>
      <c r="F57" s="95">
        <v>16</v>
      </c>
      <c r="G57" s="95">
        <f t="shared" si="2"/>
        <v>157</v>
      </c>
      <c r="H57" s="95">
        <v>12</v>
      </c>
      <c r="I57" s="95">
        <v>0</v>
      </c>
      <c r="J57" s="95">
        <f t="shared" si="0"/>
        <v>12</v>
      </c>
    </row>
    <row r="58" spans="1:10" x14ac:dyDescent="0.25">
      <c r="A58" s="5" t="s">
        <v>197</v>
      </c>
      <c r="B58" s="95">
        <v>255</v>
      </c>
      <c r="C58" s="95">
        <v>10</v>
      </c>
      <c r="D58" s="95">
        <f t="shared" si="1"/>
        <v>265</v>
      </c>
      <c r="E58" s="95">
        <v>250</v>
      </c>
      <c r="F58" s="95">
        <v>25</v>
      </c>
      <c r="G58" s="95">
        <f t="shared" si="2"/>
        <v>275</v>
      </c>
      <c r="H58" s="95">
        <v>21</v>
      </c>
      <c r="I58" s="95">
        <v>1</v>
      </c>
      <c r="J58" s="95">
        <f t="shared" si="0"/>
        <v>22</v>
      </c>
    </row>
    <row r="59" spans="1:10" x14ac:dyDescent="0.25">
      <c r="A59" s="5" t="s">
        <v>198</v>
      </c>
      <c r="B59" s="95">
        <v>758</v>
      </c>
      <c r="C59" s="95">
        <v>60</v>
      </c>
      <c r="D59" s="95">
        <f t="shared" si="1"/>
        <v>818</v>
      </c>
      <c r="E59" s="95">
        <v>485</v>
      </c>
      <c r="F59" s="95">
        <v>32</v>
      </c>
      <c r="G59" s="95">
        <f t="shared" si="2"/>
        <v>517</v>
      </c>
      <c r="H59" s="95">
        <v>50</v>
      </c>
      <c r="I59" s="95">
        <v>6</v>
      </c>
      <c r="J59" s="95">
        <f t="shared" si="0"/>
        <v>56</v>
      </c>
    </row>
    <row r="60" spans="1:10" x14ac:dyDescent="0.25">
      <c r="A60" s="5" t="s">
        <v>199</v>
      </c>
      <c r="B60" s="95">
        <v>1915</v>
      </c>
      <c r="C60" s="95">
        <v>67</v>
      </c>
      <c r="D60" s="95">
        <f t="shared" si="1"/>
        <v>1982</v>
      </c>
      <c r="E60" s="95">
        <v>798</v>
      </c>
      <c r="F60" s="95">
        <v>66</v>
      </c>
      <c r="G60" s="95">
        <f t="shared" si="2"/>
        <v>864</v>
      </c>
      <c r="H60" s="95">
        <v>303</v>
      </c>
      <c r="I60" s="95">
        <v>4</v>
      </c>
      <c r="J60" s="95">
        <f t="shared" si="0"/>
        <v>307</v>
      </c>
    </row>
    <row r="61" spans="1:10" x14ac:dyDescent="0.25">
      <c r="A61" s="5" t="s">
        <v>200</v>
      </c>
      <c r="B61" s="95">
        <v>164</v>
      </c>
      <c r="C61" s="95">
        <v>12</v>
      </c>
      <c r="D61" s="95">
        <f t="shared" si="1"/>
        <v>176</v>
      </c>
      <c r="E61" s="95">
        <v>131</v>
      </c>
      <c r="F61" s="95">
        <v>10</v>
      </c>
      <c r="G61" s="95">
        <f t="shared" si="2"/>
        <v>141</v>
      </c>
      <c r="H61" s="95">
        <v>18</v>
      </c>
      <c r="I61" s="95">
        <v>9</v>
      </c>
      <c r="J61" s="95">
        <f t="shared" si="0"/>
        <v>27</v>
      </c>
    </row>
    <row r="62" spans="1:10" x14ac:dyDescent="0.25">
      <c r="A62" s="5" t="s">
        <v>201</v>
      </c>
      <c r="B62" s="95">
        <v>639</v>
      </c>
      <c r="C62" s="95">
        <v>31</v>
      </c>
      <c r="D62" s="95">
        <f t="shared" si="1"/>
        <v>670</v>
      </c>
      <c r="E62" s="95">
        <v>248</v>
      </c>
      <c r="F62" s="95">
        <v>90</v>
      </c>
      <c r="G62" s="95">
        <f t="shared" si="2"/>
        <v>338</v>
      </c>
      <c r="H62" s="95">
        <v>119</v>
      </c>
      <c r="I62" s="95">
        <v>1</v>
      </c>
      <c r="J62" s="95">
        <f t="shared" si="0"/>
        <v>120</v>
      </c>
    </row>
    <row r="63" spans="1:10" x14ac:dyDescent="0.25">
      <c r="A63" s="5" t="s">
        <v>202</v>
      </c>
      <c r="B63" s="95">
        <v>180</v>
      </c>
      <c r="C63" s="95">
        <v>22</v>
      </c>
      <c r="D63" s="95">
        <f t="shared" si="1"/>
        <v>202</v>
      </c>
      <c r="E63" s="95">
        <v>106</v>
      </c>
      <c r="F63" s="95">
        <v>10</v>
      </c>
      <c r="G63" s="95">
        <f t="shared" si="2"/>
        <v>116</v>
      </c>
      <c r="H63" s="95">
        <v>21</v>
      </c>
      <c r="I63" s="95">
        <v>1</v>
      </c>
      <c r="J63" s="95">
        <f t="shared" si="0"/>
        <v>22</v>
      </c>
    </row>
    <row r="64" spans="1:10" x14ac:dyDescent="0.25">
      <c r="A64" s="5" t="s">
        <v>203</v>
      </c>
      <c r="B64" s="95">
        <v>50</v>
      </c>
      <c r="C64" s="95">
        <v>5</v>
      </c>
      <c r="D64" s="95">
        <f t="shared" si="1"/>
        <v>55</v>
      </c>
      <c r="E64" s="95">
        <v>20</v>
      </c>
      <c r="F64" s="95">
        <v>4</v>
      </c>
      <c r="G64" s="95">
        <f t="shared" si="2"/>
        <v>24</v>
      </c>
      <c r="H64" s="95">
        <v>5</v>
      </c>
      <c r="I64" s="95">
        <v>0</v>
      </c>
      <c r="J64" s="95">
        <f t="shared" si="0"/>
        <v>5</v>
      </c>
    </row>
    <row r="65" spans="1:10" x14ac:dyDescent="0.25">
      <c r="A65" s="5" t="s">
        <v>204</v>
      </c>
      <c r="B65" s="95">
        <v>3869</v>
      </c>
      <c r="C65" s="95">
        <v>193</v>
      </c>
      <c r="D65" s="95">
        <f t="shared" si="1"/>
        <v>4062</v>
      </c>
      <c r="E65" s="95">
        <v>2225</v>
      </c>
      <c r="F65" s="95">
        <v>250</v>
      </c>
      <c r="G65" s="95">
        <f t="shared" si="2"/>
        <v>2475</v>
      </c>
      <c r="H65" s="95">
        <v>417</v>
      </c>
      <c r="I65" s="95">
        <v>27</v>
      </c>
      <c r="J65" s="95">
        <f t="shared" si="0"/>
        <v>444</v>
      </c>
    </row>
    <row r="66" spans="1:10" x14ac:dyDescent="0.25">
      <c r="A66" s="5" t="s">
        <v>205</v>
      </c>
      <c r="B66" s="95">
        <v>1869</v>
      </c>
      <c r="C66" s="95">
        <v>50</v>
      </c>
      <c r="D66" s="95">
        <f t="shared" si="1"/>
        <v>1919</v>
      </c>
      <c r="E66" s="95">
        <v>1171</v>
      </c>
      <c r="F66" s="95">
        <v>83</v>
      </c>
      <c r="G66" s="95">
        <f t="shared" si="2"/>
        <v>1254</v>
      </c>
      <c r="H66" s="95">
        <v>74</v>
      </c>
      <c r="I66" s="95">
        <v>2</v>
      </c>
      <c r="J66" s="95">
        <f t="shared" si="0"/>
        <v>76</v>
      </c>
    </row>
    <row r="67" spans="1:10" x14ac:dyDescent="0.25">
      <c r="A67" s="5" t="s">
        <v>206</v>
      </c>
      <c r="B67" s="95">
        <v>780</v>
      </c>
      <c r="C67" s="95">
        <v>47</v>
      </c>
      <c r="D67" s="95">
        <f t="shared" si="1"/>
        <v>827</v>
      </c>
      <c r="E67" s="95">
        <v>617</v>
      </c>
      <c r="F67" s="95">
        <v>25</v>
      </c>
      <c r="G67" s="95">
        <f t="shared" si="2"/>
        <v>642</v>
      </c>
      <c r="H67" s="95">
        <v>141</v>
      </c>
      <c r="I67" s="95">
        <v>20</v>
      </c>
      <c r="J67" s="95">
        <f t="shared" si="0"/>
        <v>161</v>
      </c>
    </row>
    <row r="68" spans="1:10" x14ac:dyDescent="0.25">
      <c r="A68" s="5" t="s">
        <v>207</v>
      </c>
      <c r="B68" s="95">
        <v>880</v>
      </c>
      <c r="C68" s="95">
        <v>17</v>
      </c>
      <c r="D68" s="95">
        <f t="shared" si="1"/>
        <v>897</v>
      </c>
      <c r="E68" s="95">
        <v>478</v>
      </c>
      <c r="F68" s="95">
        <v>50</v>
      </c>
      <c r="G68" s="95">
        <f t="shared" si="2"/>
        <v>528</v>
      </c>
      <c r="H68" s="95">
        <v>128</v>
      </c>
      <c r="I68" s="95">
        <v>2</v>
      </c>
      <c r="J68" s="95">
        <f t="shared" si="0"/>
        <v>130</v>
      </c>
    </row>
    <row r="69" spans="1:10" x14ac:dyDescent="0.25">
      <c r="A69" s="5" t="s">
        <v>208</v>
      </c>
      <c r="B69" s="95">
        <v>1133</v>
      </c>
      <c r="C69" s="95">
        <v>82</v>
      </c>
      <c r="D69" s="95">
        <f t="shared" si="1"/>
        <v>1215</v>
      </c>
      <c r="E69" s="95">
        <v>679</v>
      </c>
      <c r="F69" s="95">
        <v>88</v>
      </c>
      <c r="G69" s="95">
        <f t="shared" si="2"/>
        <v>767</v>
      </c>
      <c r="H69" s="95">
        <v>72</v>
      </c>
      <c r="I69" s="95">
        <v>3</v>
      </c>
      <c r="J69" s="95">
        <f t="shared" si="0"/>
        <v>75</v>
      </c>
    </row>
    <row r="70" spans="1:10" x14ac:dyDescent="0.25">
      <c r="A70" s="5" t="s">
        <v>234</v>
      </c>
      <c r="B70" s="95">
        <v>631</v>
      </c>
      <c r="C70" s="95">
        <v>27</v>
      </c>
      <c r="D70" s="95">
        <f t="shared" si="1"/>
        <v>658</v>
      </c>
      <c r="E70" s="95">
        <v>493</v>
      </c>
      <c r="F70" s="95">
        <v>64</v>
      </c>
      <c r="G70" s="95">
        <f t="shared" si="2"/>
        <v>557</v>
      </c>
      <c r="H70" s="95">
        <v>30</v>
      </c>
      <c r="I70" s="95">
        <v>0</v>
      </c>
      <c r="J70" s="95">
        <f t="shared" si="0"/>
        <v>30</v>
      </c>
    </row>
    <row r="71" spans="1:10" x14ac:dyDescent="0.25">
      <c r="A71" s="5" t="s">
        <v>209</v>
      </c>
      <c r="B71" s="95">
        <v>93</v>
      </c>
      <c r="C71" s="95">
        <v>1</v>
      </c>
      <c r="D71" s="95">
        <f t="shared" si="1"/>
        <v>94</v>
      </c>
      <c r="E71" s="95">
        <v>29</v>
      </c>
      <c r="F71" s="95">
        <v>2</v>
      </c>
      <c r="G71" s="95">
        <f t="shared" si="2"/>
        <v>31</v>
      </c>
      <c r="H71" s="95">
        <v>2</v>
      </c>
      <c r="I71" s="95">
        <v>0</v>
      </c>
      <c r="J71" s="95">
        <f t="shared" si="0"/>
        <v>2</v>
      </c>
    </row>
    <row r="72" spans="1:10" x14ac:dyDescent="0.25">
      <c r="A72" s="5" t="s">
        <v>210</v>
      </c>
      <c r="B72" s="95">
        <v>1280</v>
      </c>
      <c r="C72" s="95">
        <v>44</v>
      </c>
      <c r="D72" s="95">
        <f t="shared" si="1"/>
        <v>1324</v>
      </c>
      <c r="E72" s="95">
        <v>579</v>
      </c>
      <c r="F72" s="95">
        <v>85</v>
      </c>
      <c r="G72" s="95">
        <f t="shared" si="2"/>
        <v>664</v>
      </c>
      <c r="H72" s="95">
        <v>150</v>
      </c>
      <c r="I72" s="95">
        <v>3</v>
      </c>
      <c r="J72" s="95">
        <f t="shared" si="0"/>
        <v>153</v>
      </c>
    </row>
    <row r="73" spans="1:10" x14ac:dyDescent="0.25">
      <c r="A73" s="5" t="s">
        <v>211</v>
      </c>
      <c r="B73" s="95">
        <v>268</v>
      </c>
      <c r="C73" s="95">
        <v>0</v>
      </c>
      <c r="D73" s="95">
        <f t="shared" si="1"/>
        <v>268</v>
      </c>
      <c r="E73" s="95">
        <v>241</v>
      </c>
      <c r="F73" s="95">
        <v>0</v>
      </c>
      <c r="G73" s="95">
        <f t="shared" si="2"/>
        <v>241</v>
      </c>
      <c r="H73" s="95">
        <v>20</v>
      </c>
      <c r="I73" s="95">
        <v>0</v>
      </c>
      <c r="J73" s="95">
        <f t="shared" si="0"/>
        <v>20</v>
      </c>
    </row>
    <row r="74" spans="1:10" x14ac:dyDescent="0.25">
      <c r="A74" s="5" t="s">
        <v>212</v>
      </c>
      <c r="B74" s="95">
        <v>222</v>
      </c>
      <c r="C74" s="95">
        <v>19</v>
      </c>
      <c r="D74" s="95">
        <f t="shared" si="1"/>
        <v>241</v>
      </c>
      <c r="E74" s="95">
        <v>131</v>
      </c>
      <c r="F74" s="95">
        <v>12</v>
      </c>
      <c r="G74" s="95">
        <f t="shared" si="2"/>
        <v>143</v>
      </c>
      <c r="H74" s="95">
        <v>18</v>
      </c>
      <c r="I74" s="95">
        <v>1</v>
      </c>
      <c r="J74" s="95">
        <f t="shared" si="0"/>
        <v>19</v>
      </c>
    </row>
    <row r="75" spans="1:10" x14ac:dyDescent="0.25">
      <c r="A75" s="5" t="s">
        <v>213</v>
      </c>
      <c r="B75" s="95">
        <v>250</v>
      </c>
      <c r="C75" s="95">
        <v>31</v>
      </c>
      <c r="D75" s="95">
        <f t="shared" si="1"/>
        <v>281</v>
      </c>
      <c r="E75" s="95">
        <v>120</v>
      </c>
      <c r="F75" s="95">
        <v>39</v>
      </c>
      <c r="G75" s="95">
        <f t="shared" si="2"/>
        <v>159</v>
      </c>
      <c r="H75" s="95">
        <v>22</v>
      </c>
      <c r="I75" s="95">
        <v>0</v>
      </c>
      <c r="J75" s="95">
        <f t="shared" si="0"/>
        <v>22</v>
      </c>
    </row>
    <row r="76" spans="1:10" x14ac:dyDescent="0.25">
      <c r="A76" s="5" t="s">
        <v>214</v>
      </c>
      <c r="B76" s="95">
        <v>383</v>
      </c>
      <c r="C76" s="95">
        <v>49</v>
      </c>
      <c r="D76" s="95">
        <f t="shared" si="1"/>
        <v>432</v>
      </c>
      <c r="E76" s="95">
        <v>223</v>
      </c>
      <c r="F76" s="95">
        <v>38</v>
      </c>
      <c r="G76" s="95">
        <f t="shared" si="2"/>
        <v>261</v>
      </c>
      <c r="H76" s="95">
        <v>6</v>
      </c>
      <c r="I76" s="95">
        <v>6</v>
      </c>
      <c r="J76" s="95">
        <f t="shared" si="0"/>
        <v>12</v>
      </c>
    </row>
    <row r="77" spans="1:10" x14ac:dyDescent="0.25">
      <c r="A77" s="5" t="s">
        <v>215</v>
      </c>
      <c r="B77" s="95">
        <v>250</v>
      </c>
      <c r="C77" s="95">
        <v>4</v>
      </c>
      <c r="D77" s="95">
        <f t="shared" si="1"/>
        <v>254</v>
      </c>
      <c r="E77" s="95">
        <v>311</v>
      </c>
      <c r="F77" s="95">
        <v>11</v>
      </c>
      <c r="G77" s="95">
        <f t="shared" si="2"/>
        <v>322</v>
      </c>
      <c r="H77" s="95">
        <v>0</v>
      </c>
      <c r="I77" s="95">
        <v>1</v>
      </c>
      <c r="J77" s="95">
        <f t="shared" si="0"/>
        <v>1</v>
      </c>
    </row>
    <row r="78" spans="1:10" x14ac:dyDescent="0.25">
      <c r="A78" s="5" t="s">
        <v>216</v>
      </c>
      <c r="B78" s="95">
        <v>632</v>
      </c>
      <c r="C78" s="95">
        <v>6</v>
      </c>
      <c r="D78" s="95">
        <f t="shared" si="1"/>
        <v>638</v>
      </c>
      <c r="E78" s="95">
        <v>512</v>
      </c>
      <c r="F78" s="95">
        <v>54</v>
      </c>
      <c r="G78" s="95">
        <f t="shared" ref="G78:G94" si="3">SUM(E78:F78)</f>
        <v>566</v>
      </c>
      <c r="H78" s="95">
        <v>5</v>
      </c>
      <c r="I78" s="95">
        <v>2</v>
      </c>
      <c r="J78" s="95">
        <f t="shared" ref="J78:J94" si="4">SUM(H78:I78)</f>
        <v>7</v>
      </c>
    </row>
    <row r="79" spans="1:10" x14ac:dyDescent="0.25">
      <c r="A79" s="5" t="s">
        <v>217</v>
      </c>
      <c r="B79" s="95">
        <v>1505</v>
      </c>
      <c r="C79" s="95">
        <v>82</v>
      </c>
      <c r="D79" s="95">
        <f t="shared" ref="D79:D94" si="5">SUM(B79:C79)</f>
        <v>1587</v>
      </c>
      <c r="E79" s="95">
        <v>916</v>
      </c>
      <c r="F79" s="95">
        <v>94</v>
      </c>
      <c r="G79" s="95">
        <f t="shared" si="3"/>
        <v>1010</v>
      </c>
      <c r="H79" s="95">
        <v>424</v>
      </c>
      <c r="I79" s="95">
        <v>18</v>
      </c>
      <c r="J79" s="95">
        <f t="shared" si="4"/>
        <v>442</v>
      </c>
    </row>
    <row r="80" spans="1:10" x14ac:dyDescent="0.25">
      <c r="A80" s="5" t="s">
        <v>218</v>
      </c>
      <c r="B80" s="95">
        <v>1328</v>
      </c>
      <c r="C80" s="95">
        <v>253</v>
      </c>
      <c r="D80" s="95">
        <f t="shared" si="5"/>
        <v>1581</v>
      </c>
      <c r="E80" s="95">
        <v>632</v>
      </c>
      <c r="F80" s="95">
        <v>190</v>
      </c>
      <c r="G80" s="95">
        <f t="shared" si="3"/>
        <v>822</v>
      </c>
      <c r="H80" s="95">
        <v>36</v>
      </c>
      <c r="I80" s="95">
        <v>1</v>
      </c>
      <c r="J80" s="95">
        <f t="shared" si="4"/>
        <v>37</v>
      </c>
    </row>
    <row r="81" spans="1:14" x14ac:dyDescent="0.25">
      <c r="A81" s="5" t="s">
        <v>219</v>
      </c>
      <c r="B81" s="95">
        <v>86</v>
      </c>
      <c r="C81" s="95">
        <v>7</v>
      </c>
      <c r="D81" s="95">
        <f t="shared" si="5"/>
        <v>93</v>
      </c>
      <c r="E81" s="95">
        <v>86</v>
      </c>
      <c r="F81" s="95">
        <v>2</v>
      </c>
      <c r="G81" s="95">
        <f t="shared" si="3"/>
        <v>88</v>
      </c>
      <c r="H81" s="95">
        <v>0</v>
      </c>
      <c r="I81" s="95">
        <v>5</v>
      </c>
      <c r="J81" s="95">
        <f t="shared" si="4"/>
        <v>5</v>
      </c>
    </row>
    <row r="82" spans="1:14" x14ac:dyDescent="0.25">
      <c r="A82" s="5" t="s">
        <v>220</v>
      </c>
      <c r="B82" s="95">
        <v>384</v>
      </c>
      <c r="C82" s="95">
        <v>3</v>
      </c>
      <c r="D82" s="95">
        <f t="shared" si="5"/>
        <v>387</v>
      </c>
      <c r="E82" s="95">
        <v>203</v>
      </c>
      <c r="F82" s="95">
        <v>99</v>
      </c>
      <c r="G82" s="95">
        <f t="shared" si="3"/>
        <v>302</v>
      </c>
      <c r="H82" s="95">
        <v>17</v>
      </c>
      <c r="I82" s="95">
        <v>0</v>
      </c>
      <c r="J82" s="95">
        <f t="shared" si="4"/>
        <v>17</v>
      </c>
    </row>
    <row r="83" spans="1:14" x14ac:dyDescent="0.25">
      <c r="A83" s="5" t="s">
        <v>223</v>
      </c>
      <c r="B83" s="95">
        <v>123</v>
      </c>
      <c r="C83" s="95">
        <v>0</v>
      </c>
      <c r="D83" s="95">
        <f t="shared" si="5"/>
        <v>123</v>
      </c>
      <c r="E83" s="95">
        <v>96</v>
      </c>
      <c r="F83" s="95">
        <v>1</v>
      </c>
      <c r="G83" s="95">
        <f t="shared" si="3"/>
        <v>97</v>
      </c>
      <c r="H83" s="95">
        <v>6</v>
      </c>
      <c r="I83" s="95">
        <v>0</v>
      </c>
      <c r="J83" s="95">
        <f t="shared" si="4"/>
        <v>6</v>
      </c>
    </row>
    <row r="84" spans="1:14" x14ac:dyDescent="0.25">
      <c r="A84" s="5" t="s">
        <v>221</v>
      </c>
      <c r="B84" s="95">
        <v>521</v>
      </c>
      <c r="C84" s="95">
        <v>78</v>
      </c>
      <c r="D84" s="95">
        <f t="shared" si="5"/>
        <v>599</v>
      </c>
      <c r="E84" s="95">
        <v>185</v>
      </c>
      <c r="F84" s="95">
        <v>33</v>
      </c>
      <c r="G84" s="95">
        <f t="shared" si="3"/>
        <v>218</v>
      </c>
      <c r="H84" s="95">
        <v>35</v>
      </c>
      <c r="I84" s="95">
        <v>2</v>
      </c>
      <c r="J84" s="95">
        <f t="shared" si="4"/>
        <v>37</v>
      </c>
    </row>
    <row r="85" spans="1:14" x14ac:dyDescent="0.25">
      <c r="A85" s="5" t="s">
        <v>224</v>
      </c>
      <c r="B85" s="95">
        <v>2187</v>
      </c>
      <c r="C85" s="95">
        <v>152</v>
      </c>
      <c r="D85" s="95">
        <f t="shared" si="5"/>
        <v>2339</v>
      </c>
      <c r="E85" s="95">
        <v>712</v>
      </c>
      <c r="F85" s="95">
        <v>166</v>
      </c>
      <c r="G85" s="95">
        <f t="shared" si="3"/>
        <v>878</v>
      </c>
      <c r="H85" s="95">
        <v>378</v>
      </c>
      <c r="I85" s="95">
        <v>4</v>
      </c>
      <c r="J85" s="95">
        <f t="shared" si="4"/>
        <v>382</v>
      </c>
    </row>
    <row r="86" spans="1:14" x14ac:dyDescent="0.25">
      <c r="A86" s="5" t="s">
        <v>225</v>
      </c>
      <c r="B86" s="95">
        <v>429</v>
      </c>
      <c r="C86" s="95">
        <v>90</v>
      </c>
      <c r="D86" s="95">
        <f t="shared" si="5"/>
        <v>519</v>
      </c>
      <c r="E86" s="95">
        <v>218</v>
      </c>
      <c r="F86" s="95">
        <v>57</v>
      </c>
      <c r="G86" s="95">
        <f t="shared" si="3"/>
        <v>275</v>
      </c>
      <c r="H86" s="95">
        <v>79</v>
      </c>
      <c r="I86" s="95">
        <v>8</v>
      </c>
      <c r="J86" s="95">
        <f t="shared" si="4"/>
        <v>87</v>
      </c>
    </row>
    <row r="87" spans="1:14" x14ac:dyDescent="0.25">
      <c r="A87" s="5" t="s">
        <v>226</v>
      </c>
      <c r="B87" s="95">
        <v>3459</v>
      </c>
      <c r="C87" s="95">
        <v>127</v>
      </c>
      <c r="D87" s="95">
        <f t="shared" si="5"/>
        <v>3586</v>
      </c>
      <c r="E87" s="95">
        <v>3333</v>
      </c>
      <c r="F87" s="95">
        <v>135</v>
      </c>
      <c r="G87" s="95">
        <f t="shared" si="3"/>
        <v>3468</v>
      </c>
      <c r="H87" s="95">
        <v>60</v>
      </c>
      <c r="I87" s="95">
        <v>8</v>
      </c>
      <c r="J87" s="95">
        <f t="shared" si="4"/>
        <v>68</v>
      </c>
    </row>
    <row r="88" spans="1:14" x14ac:dyDescent="0.25">
      <c r="A88" s="5" t="s">
        <v>227</v>
      </c>
      <c r="B88" s="95">
        <v>50</v>
      </c>
      <c r="C88" s="95">
        <v>15</v>
      </c>
      <c r="D88" s="95">
        <f t="shared" si="5"/>
        <v>65</v>
      </c>
      <c r="E88" s="95">
        <v>47</v>
      </c>
      <c r="F88" s="95">
        <v>18</v>
      </c>
      <c r="G88" s="95">
        <f t="shared" si="3"/>
        <v>65</v>
      </c>
      <c r="H88" s="95">
        <v>0</v>
      </c>
      <c r="I88" s="95">
        <v>0</v>
      </c>
      <c r="J88" s="95">
        <f t="shared" si="4"/>
        <v>0</v>
      </c>
    </row>
    <row r="89" spans="1:14" x14ac:dyDescent="0.25">
      <c r="A89" s="5" t="s">
        <v>222</v>
      </c>
      <c r="B89" s="95">
        <v>674</v>
      </c>
      <c r="C89" s="95">
        <v>6</v>
      </c>
      <c r="D89" s="95">
        <f t="shared" si="5"/>
        <v>680</v>
      </c>
      <c r="E89" s="95">
        <v>477</v>
      </c>
      <c r="F89" s="95">
        <v>11</v>
      </c>
      <c r="G89" s="95">
        <f t="shared" si="3"/>
        <v>488</v>
      </c>
      <c r="H89" s="95">
        <v>135</v>
      </c>
      <c r="I89" s="95">
        <v>2</v>
      </c>
      <c r="J89" s="95">
        <f t="shared" si="4"/>
        <v>137</v>
      </c>
    </row>
    <row r="90" spans="1:14" x14ac:dyDescent="0.25">
      <c r="A90" s="5" t="s">
        <v>228</v>
      </c>
      <c r="B90" s="95">
        <v>311</v>
      </c>
      <c r="C90" s="95">
        <v>24</v>
      </c>
      <c r="D90" s="95">
        <f t="shared" si="5"/>
        <v>335</v>
      </c>
      <c r="E90" s="95">
        <v>219</v>
      </c>
      <c r="F90" s="95">
        <v>46</v>
      </c>
      <c r="G90" s="95">
        <f t="shared" si="3"/>
        <v>265</v>
      </c>
      <c r="H90" s="95">
        <v>20</v>
      </c>
      <c r="I90" s="95">
        <v>0</v>
      </c>
      <c r="J90" s="95">
        <f t="shared" si="4"/>
        <v>20</v>
      </c>
    </row>
    <row r="91" spans="1:14" x14ac:dyDescent="0.25">
      <c r="A91" s="5" t="s">
        <v>229</v>
      </c>
      <c r="B91" s="95">
        <v>46</v>
      </c>
      <c r="C91" s="95">
        <v>0</v>
      </c>
      <c r="D91" s="95">
        <f t="shared" si="5"/>
        <v>46</v>
      </c>
      <c r="E91" s="95">
        <v>37</v>
      </c>
      <c r="F91" s="95">
        <v>1</v>
      </c>
      <c r="G91" s="95">
        <f t="shared" si="3"/>
        <v>38</v>
      </c>
      <c r="H91" s="95">
        <v>0</v>
      </c>
      <c r="I91" s="95">
        <v>0</v>
      </c>
      <c r="J91" s="95">
        <f t="shared" si="4"/>
        <v>0</v>
      </c>
    </row>
    <row r="92" spans="1:14" x14ac:dyDescent="0.25">
      <c r="A92" s="5" t="s">
        <v>230</v>
      </c>
      <c r="B92" s="95">
        <v>493</v>
      </c>
      <c r="C92" s="95">
        <v>58</v>
      </c>
      <c r="D92" s="95">
        <f t="shared" si="5"/>
        <v>551</v>
      </c>
      <c r="E92" s="95">
        <v>429</v>
      </c>
      <c r="F92" s="95">
        <v>93</v>
      </c>
      <c r="G92" s="95">
        <f t="shared" si="3"/>
        <v>522</v>
      </c>
      <c r="H92" s="95">
        <v>21</v>
      </c>
      <c r="I92" s="95">
        <v>24</v>
      </c>
      <c r="J92" s="95">
        <f t="shared" si="4"/>
        <v>45</v>
      </c>
      <c r="N92" s="58"/>
    </row>
    <row r="93" spans="1:14" x14ac:dyDescent="0.25">
      <c r="A93" s="5" t="s">
        <v>231</v>
      </c>
      <c r="B93" s="95">
        <v>729</v>
      </c>
      <c r="C93" s="95">
        <v>5</v>
      </c>
      <c r="D93" s="95">
        <f t="shared" si="5"/>
        <v>734</v>
      </c>
      <c r="E93" s="95">
        <v>546</v>
      </c>
      <c r="F93" s="95">
        <v>16</v>
      </c>
      <c r="G93" s="95">
        <f t="shared" si="3"/>
        <v>562</v>
      </c>
      <c r="H93" s="95">
        <v>134</v>
      </c>
      <c r="I93" s="95">
        <v>50</v>
      </c>
      <c r="J93" s="95">
        <f t="shared" si="4"/>
        <v>184</v>
      </c>
    </row>
    <row r="94" spans="1:14" x14ac:dyDescent="0.25">
      <c r="A94" s="5" t="s">
        <v>232</v>
      </c>
      <c r="B94" s="95">
        <v>1030</v>
      </c>
      <c r="C94" s="95">
        <v>79</v>
      </c>
      <c r="D94" s="95">
        <f t="shared" si="5"/>
        <v>1109</v>
      </c>
      <c r="E94" s="95">
        <v>422</v>
      </c>
      <c r="F94" s="95">
        <v>96</v>
      </c>
      <c r="G94" s="95">
        <f t="shared" si="3"/>
        <v>518</v>
      </c>
      <c r="H94" s="95">
        <v>20</v>
      </c>
      <c r="I94" s="95">
        <v>2</v>
      </c>
      <c r="J94" s="95">
        <f t="shared" si="4"/>
        <v>22</v>
      </c>
    </row>
    <row r="95" spans="1:14" x14ac:dyDescent="0.25">
      <c r="A95" s="77" t="s">
        <v>78</v>
      </c>
      <c r="B95" s="96">
        <f>SUM(B14:B94)</f>
        <v>122565</v>
      </c>
      <c r="C95" s="96">
        <f t="shared" ref="C95:J95" si="6">SUM(C14:C94)</f>
        <v>6693</v>
      </c>
      <c r="D95" s="96">
        <f t="shared" si="6"/>
        <v>129258</v>
      </c>
      <c r="E95" s="96">
        <f t="shared" si="6"/>
        <v>56742</v>
      </c>
      <c r="F95" s="96">
        <f t="shared" si="6"/>
        <v>8656</v>
      </c>
      <c r="G95" s="96">
        <f t="shared" si="6"/>
        <v>65398</v>
      </c>
      <c r="H95" s="96">
        <f t="shared" si="6"/>
        <v>25841</v>
      </c>
      <c r="I95" s="96">
        <f t="shared" si="6"/>
        <v>662</v>
      </c>
      <c r="J95" s="96">
        <f t="shared" si="6"/>
        <v>26503</v>
      </c>
    </row>
  </sheetData>
  <mergeCells count="19">
    <mergeCell ref="A2:J2"/>
    <mergeCell ref="A1:J1"/>
    <mergeCell ref="A6:J6"/>
    <mergeCell ref="A5:J5"/>
    <mergeCell ref="A4:J4"/>
    <mergeCell ref="D12:D13"/>
    <mergeCell ref="E12:E13"/>
    <mergeCell ref="F12:F13"/>
    <mergeCell ref="A7:A13"/>
    <mergeCell ref="A3:J3"/>
    <mergeCell ref="B7:D11"/>
    <mergeCell ref="E7:G11"/>
    <mergeCell ref="H7:J11"/>
    <mergeCell ref="G12:G13"/>
    <mergeCell ref="H12:H13"/>
    <mergeCell ref="I12:I13"/>
    <mergeCell ref="J12:J13"/>
    <mergeCell ref="B12:B13"/>
    <mergeCell ref="C12:C1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opLeftCell="A49" zoomScale="70" zoomScaleNormal="70" workbookViewId="0">
      <selection activeCell="A94" sqref="A94"/>
    </sheetView>
  </sheetViews>
  <sheetFormatPr defaultRowHeight="15" x14ac:dyDescent="0.25"/>
  <cols>
    <col min="1" max="1" width="12.5703125" bestFit="1" customWidth="1"/>
    <col min="11" max="11" width="10.140625" customWidth="1"/>
  </cols>
  <sheetData>
    <row r="1" spans="1:11" x14ac:dyDescent="0.25">
      <c r="A1" s="133" t="s">
        <v>401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x14ac:dyDescent="0.25">
      <c r="A2" s="133" t="s">
        <v>400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393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399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x14ac:dyDescent="0.25">
      <c r="A5" s="133" t="s">
        <v>398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x14ac:dyDescent="0.25">
      <c r="A6" s="133" t="s">
        <v>390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x14ac:dyDescent="0.25">
      <c r="A7" s="131" t="s">
        <v>397</v>
      </c>
      <c r="B7" s="167" t="s">
        <v>416</v>
      </c>
      <c r="C7" s="168"/>
      <c r="D7" s="169"/>
      <c r="E7" s="167" t="s">
        <v>417</v>
      </c>
      <c r="F7" s="168"/>
      <c r="G7" s="169"/>
      <c r="H7" s="167" t="s">
        <v>418</v>
      </c>
      <c r="I7" s="168"/>
      <c r="J7" s="169"/>
      <c r="K7" s="176" t="s">
        <v>419</v>
      </c>
    </row>
    <row r="8" spans="1:11" x14ac:dyDescent="0.25">
      <c r="A8" s="132"/>
      <c r="B8" s="170"/>
      <c r="C8" s="171"/>
      <c r="D8" s="172"/>
      <c r="E8" s="170"/>
      <c r="F8" s="171"/>
      <c r="G8" s="172"/>
      <c r="H8" s="170"/>
      <c r="I8" s="171"/>
      <c r="J8" s="172"/>
      <c r="K8" s="177"/>
    </row>
    <row r="9" spans="1:11" x14ac:dyDescent="0.25">
      <c r="A9" s="132"/>
      <c r="B9" s="170"/>
      <c r="C9" s="171"/>
      <c r="D9" s="172"/>
      <c r="E9" s="170"/>
      <c r="F9" s="171"/>
      <c r="G9" s="172"/>
      <c r="H9" s="170"/>
      <c r="I9" s="171"/>
      <c r="J9" s="172"/>
      <c r="K9" s="177"/>
    </row>
    <row r="10" spans="1:11" x14ac:dyDescent="0.25">
      <c r="A10" s="132"/>
      <c r="B10" s="173"/>
      <c r="C10" s="174"/>
      <c r="D10" s="175"/>
      <c r="E10" s="173"/>
      <c r="F10" s="174"/>
      <c r="G10" s="175"/>
      <c r="H10" s="173"/>
      <c r="I10" s="174"/>
      <c r="J10" s="175"/>
      <c r="K10" s="177"/>
    </row>
    <row r="11" spans="1:11" x14ac:dyDescent="0.25">
      <c r="A11" s="132"/>
      <c r="B11" s="145" t="s">
        <v>413</v>
      </c>
      <c r="C11" s="145" t="s">
        <v>414</v>
      </c>
      <c r="D11" s="145" t="s">
        <v>415</v>
      </c>
      <c r="E11" s="145" t="s">
        <v>413</v>
      </c>
      <c r="F11" s="145" t="s">
        <v>414</v>
      </c>
      <c r="G11" s="145" t="s">
        <v>415</v>
      </c>
      <c r="H11" s="145" t="s">
        <v>413</v>
      </c>
      <c r="I11" s="145" t="s">
        <v>414</v>
      </c>
      <c r="J11" s="145" t="s">
        <v>415</v>
      </c>
      <c r="K11" s="177"/>
    </row>
    <row r="12" spans="1:11" x14ac:dyDescent="0.25">
      <c r="A12" s="132"/>
      <c r="B12" s="146"/>
      <c r="C12" s="146"/>
      <c r="D12" s="146"/>
      <c r="E12" s="146"/>
      <c r="F12" s="146"/>
      <c r="G12" s="146"/>
      <c r="H12" s="146"/>
      <c r="I12" s="146"/>
      <c r="J12" s="146"/>
      <c r="K12" s="178"/>
    </row>
    <row r="13" spans="1:11" x14ac:dyDescent="0.25">
      <c r="A13" s="5" t="s">
        <v>154</v>
      </c>
      <c r="B13" s="95">
        <v>1190</v>
      </c>
      <c r="C13" s="95">
        <v>183</v>
      </c>
      <c r="D13" s="95">
        <f>SUM(B13:C13)</f>
        <v>1373</v>
      </c>
      <c r="E13" s="95">
        <v>4946</v>
      </c>
      <c r="F13" s="95">
        <v>908</v>
      </c>
      <c r="G13" s="95">
        <f t="shared" ref="G13:G76" si="0">SUM(E13:F13)</f>
        <v>5854</v>
      </c>
      <c r="H13" s="95">
        <f>B13+E13</f>
        <v>6136</v>
      </c>
      <c r="I13" s="95">
        <f>C13+F13</f>
        <v>1091</v>
      </c>
      <c r="J13" s="95">
        <f t="shared" ref="J13:J76" si="1">SUM(H13:I13)</f>
        <v>7227</v>
      </c>
      <c r="K13" s="15">
        <f>J13/$J$94*100</f>
        <v>3.6798101794333897</v>
      </c>
    </row>
    <row r="14" spans="1:11" x14ac:dyDescent="0.25">
      <c r="A14" s="5" t="s">
        <v>155</v>
      </c>
      <c r="B14" s="95">
        <v>24</v>
      </c>
      <c r="C14" s="95">
        <v>0</v>
      </c>
      <c r="D14" s="95">
        <f t="shared" ref="D14:D77" si="2">SUM(B14:C14)</f>
        <v>24</v>
      </c>
      <c r="E14" s="95">
        <v>124</v>
      </c>
      <c r="F14" s="95">
        <v>21</v>
      </c>
      <c r="G14" s="95">
        <f t="shared" si="0"/>
        <v>145</v>
      </c>
      <c r="H14" s="95">
        <f t="shared" ref="H14:H77" si="3">B14+E14</f>
        <v>148</v>
      </c>
      <c r="I14" s="95">
        <f t="shared" ref="I14:I77" si="4">C14+F14</f>
        <v>21</v>
      </c>
      <c r="J14" s="95">
        <f t="shared" si="1"/>
        <v>169</v>
      </c>
      <c r="K14" s="15">
        <f t="shared" ref="K14:K77" si="5">J14/$J$94*100</f>
        <v>8.6050632395771806E-2</v>
      </c>
    </row>
    <row r="15" spans="1:11" x14ac:dyDescent="0.25">
      <c r="A15" s="5" t="s">
        <v>389</v>
      </c>
      <c r="B15" s="95">
        <v>775</v>
      </c>
      <c r="C15" s="95">
        <v>67</v>
      </c>
      <c r="D15" s="95">
        <f t="shared" si="2"/>
        <v>842</v>
      </c>
      <c r="E15" s="95">
        <v>1699</v>
      </c>
      <c r="F15" s="95">
        <v>278</v>
      </c>
      <c r="G15" s="95">
        <f t="shared" si="0"/>
        <v>1977</v>
      </c>
      <c r="H15" s="95">
        <f t="shared" si="3"/>
        <v>2474</v>
      </c>
      <c r="I15" s="95">
        <f t="shared" si="4"/>
        <v>345</v>
      </c>
      <c r="J15" s="95">
        <f t="shared" si="1"/>
        <v>2819</v>
      </c>
      <c r="K15" s="15">
        <f t="shared" si="5"/>
        <v>1.4353652823886434</v>
      </c>
    </row>
    <row r="16" spans="1:11" x14ac:dyDescent="0.25">
      <c r="A16" s="5" t="s">
        <v>157</v>
      </c>
      <c r="B16" s="95">
        <v>18</v>
      </c>
      <c r="C16" s="95">
        <v>0</v>
      </c>
      <c r="D16" s="95">
        <f t="shared" si="2"/>
        <v>18</v>
      </c>
      <c r="E16" s="95">
        <v>272</v>
      </c>
      <c r="F16" s="95">
        <v>20</v>
      </c>
      <c r="G16" s="95">
        <f t="shared" si="0"/>
        <v>292</v>
      </c>
      <c r="H16" s="95">
        <f t="shared" si="3"/>
        <v>290</v>
      </c>
      <c r="I16" s="95">
        <f t="shared" si="4"/>
        <v>20</v>
      </c>
      <c r="J16" s="95">
        <f t="shared" si="1"/>
        <v>310</v>
      </c>
      <c r="K16" s="15">
        <f t="shared" si="5"/>
        <v>0.15784435528218499</v>
      </c>
    </row>
    <row r="17" spans="1:11" x14ac:dyDescent="0.25">
      <c r="A17" s="5" t="s">
        <v>159</v>
      </c>
      <c r="B17" s="95">
        <v>59</v>
      </c>
      <c r="C17" s="95">
        <v>9</v>
      </c>
      <c r="D17" s="95">
        <f t="shared" si="2"/>
        <v>68</v>
      </c>
      <c r="E17" s="95">
        <v>459</v>
      </c>
      <c r="F17" s="95">
        <v>38</v>
      </c>
      <c r="G17" s="95">
        <f t="shared" si="0"/>
        <v>497</v>
      </c>
      <c r="H17" s="95">
        <f t="shared" si="3"/>
        <v>518</v>
      </c>
      <c r="I17" s="95">
        <f t="shared" si="4"/>
        <v>47</v>
      </c>
      <c r="J17" s="95">
        <f t="shared" si="1"/>
        <v>565</v>
      </c>
      <c r="K17" s="15">
        <f t="shared" si="5"/>
        <v>0.28768406688527259</v>
      </c>
    </row>
    <row r="18" spans="1:11" x14ac:dyDescent="0.25">
      <c r="A18" s="5" t="s">
        <v>160</v>
      </c>
      <c r="B18" s="95">
        <v>1915</v>
      </c>
      <c r="C18" s="95">
        <v>351</v>
      </c>
      <c r="D18" s="95">
        <f t="shared" si="2"/>
        <v>2266</v>
      </c>
      <c r="E18" s="95">
        <v>14467</v>
      </c>
      <c r="F18" s="95">
        <v>2159</v>
      </c>
      <c r="G18" s="95">
        <f t="shared" si="0"/>
        <v>16626</v>
      </c>
      <c r="H18" s="95">
        <f t="shared" si="3"/>
        <v>16382</v>
      </c>
      <c r="I18" s="95">
        <f t="shared" si="4"/>
        <v>2510</v>
      </c>
      <c r="J18" s="95">
        <f t="shared" si="1"/>
        <v>18892</v>
      </c>
      <c r="K18" s="15">
        <f t="shared" si="5"/>
        <v>9.6193405161001238</v>
      </c>
    </row>
    <row r="19" spans="1:11" x14ac:dyDescent="0.25">
      <c r="A19" s="5" t="s">
        <v>161</v>
      </c>
      <c r="B19" s="95">
        <v>1035</v>
      </c>
      <c r="C19" s="95">
        <v>117</v>
      </c>
      <c r="D19" s="95">
        <f t="shared" si="2"/>
        <v>1152</v>
      </c>
      <c r="E19" s="95">
        <v>2998</v>
      </c>
      <c r="F19" s="95">
        <v>818</v>
      </c>
      <c r="G19" s="95">
        <f t="shared" si="0"/>
        <v>3816</v>
      </c>
      <c r="H19" s="95">
        <f t="shared" si="3"/>
        <v>4033</v>
      </c>
      <c r="I19" s="95">
        <f t="shared" si="4"/>
        <v>935</v>
      </c>
      <c r="J19" s="95">
        <f t="shared" si="1"/>
        <v>4968</v>
      </c>
      <c r="K19" s="15">
        <f t="shared" si="5"/>
        <v>2.5295830872319192</v>
      </c>
    </row>
    <row r="20" spans="1:11" x14ac:dyDescent="0.25">
      <c r="A20" s="5" t="s">
        <v>163</v>
      </c>
      <c r="B20" s="95">
        <v>103</v>
      </c>
      <c r="C20" s="95">
        <v>4</v>
      </c>
      <c r="D20" s="95">
        <f t="shared" si="2"/>
        <v>107</v>
      </c>
      <c r="E20" s="95">
        <v>1006</v>
      </c>
      <c r="F20" s="95">
        <v>48</v>
      </c>
      <c r="G20" s="95">
        <f t="shared" si="0"/>
        <v>1054</v>
      </c>
      <c r="H20" s="95">
        <f t="shared" si="3"/>
        <v>1109</v>
      </c>
      <c r="I20" s="95">
        <f t="shared" si="4"/>
        <v>52</v>
      </c>
      <c r="J20" s="95">
        <f t="shared" si="1"/>
        <v>1161</v>
      </c>
      <c r="K20" s="15">
        <f t="shared" si="5"/>
        <v>0.5911525692987637</v>
      </c>
    </row>
    <row r="21" spans="1:11" x14ac:dyDescent="0.25">
      <c r="A21" s="5" t="s">
        <v>162</v>
      </c>
      <c r="B21" s="95">
        <v>0</v>
      </c>
      <c r="C21" s="95">
        <v>0</v>
      </c>
      <c r="D21" s="95">
        <f t="shared" si="2"/>
        <v>0</v>
      </c>
      <c r="E21" s="95">
        <v>16</v>
      </c>
      <c r="F21" s="95">
        <v>0</v>
      </c>
      <c r="G21" s="95">
        <f t="shared" si="0"/>
        <v>16</v>
      </c>
      <c r="H21" s="95">
        <f t="shared" si="3"/>
        <v>16</v>
      </c>
      <c r="I21" s="95">
        <f t="shared" si="4"/>
        <v>0</v>
      </c>
      <c r="J21" s="95">
        <f t="shared" si="1"/>
        <v>16</v>
      </c>
      <c r="K21" s="15">
        <f t="shared" si="5"/>
        <v>8.1468054339192252E-3</v>
      </c>
    </row>
    <row r="22" spans="1:11" x14ac:dyDescent="0.25">
      <c r="A22" s="5" t="s">
        <v>158</v>
      </c>
      <c r="B22" s="95">
        <v>130</v>
      </c>
      <c r="C22" s="95">
        <v>13</v>
      </c>
      <c r="D22" s="95">
        <f t="shared" si="2"/>
        <v>143</v>
      </c>
      <c r="E22" s="95">
        <v>249</v>
      </c>
      <c r="F22" s="95">
        <v>29</v>
      </c>
      <c r="G22" s="95">
        <f t="shared" si="0"/>
        <v>278</v>
      </c>
      <c r="H22" s="95">
        <f t="shared" si="3"/>
        <v>379</v>
      </c>
      <c r="I22" s="95">
        <f t="shared" si="4"/>
        <v>42</v>
      </c>
      <c r="J22" s="95">
        <f t="shared" si="1"/>
        <v>421</v>
      </c>
      <c r="K22" s="15">
        <f t="shared" si="5"/>
        <v>0.21436281797999959</v>
      </c>
    </row>
    <row r="23" spans="1:11" x14ac:dyDescent="0.25">
      <c r="A23" s="5" t="s">
        <v>164</v>
      </c>
      <c r="B23" s="95">
        <v>587</v>
      </c>
      <c r="C23" s="95">
        <v>127</v>
      </c>
      <c r="D23" s="95">
        <f t="shared" si="2"/>
        <v>714</v>
      </c>
      <c r="E23" s="95">
        <v>2716</v>
      </c>
      <c r="F23" s="95">
        <v>933</v>
      </c>
      <c r="G23" s="95">
        <f t="shared" si="0"/>
        <v>3649</v>
      </c>
      <c r="H23" s="95">
        <f t="shared" si="3"/>
        <v>3303</v>
      </c>
      <c r="I23" s="95">
        <f t="shared" si="4"/>
        <v>1060</v>
      </c>
      <c r="J23" s="95">
        <f t="shared" si="1"/>
        <v>4363</v>
      </c>
      <c r="K23" s="15">
        <f t="shared" si="5"/>
        <v>2.2215320067618483</v>
      </c>
    </row>
    <row r="24" spans="1:11" x14ac:dyDescent="0.25">
      <c r="A24" s="5" t="s">
        <v>165</v>
      </c>
      <c r="B24" s="95">
        <v>137</v>
      </c>
      <c r="C24" s="95">
        <v>40</v>
      </c>
      <c r="D24" s="95">
        <f t="shared" si="2"/>
        <v>177</v>
      </c>
      <c r="E24" s="95">
        <v>1019</v>
      </c>
      <c r="F24" s="95">
        <v>89</v>
      </c>
      <c r="G24" s="95">
        <f t="shared" si="0"/>
        <v>1108</v>
      </c>
      <c r="H24" s="95">
        <f t="shared" si="3"/>
        <v>1156</v>
      </c>
      <c r="I24" s="95">
        <f t="shared" si="4"/>
        <v>129</v>
      </c>
      <c r="J24" s="95">
        <f t="shared" si="1"/>
        <v>1285</v>
      </c>
      <c r="K24" s="15">
        <f t="shared" si="5"/>
        <v>0.65429031141163774</v>
      </c>
    </row>
    <row r="25" spans="1:11" x14ac:dyDescent="0.25">
      <c r="A25" s="5" t="s">
        <v>166</v>
      </c>
      <c r="B25" s="95">
        <v>81</v>
      </c>
      <c r="C25" s="95">
        <v>4</v>
      </c>
      <c r="D25" s="95">
        <f t="shared" si="2"/>
        <v>85</v>
      </c>
      <c r="E25" s="95">
        <v>31</v>
      </c>
      <c r="F25" s="95">
        <v>7</v>
      </c>
      <c r="G25" s="95">
        <f t="shared" si="0"/>
        <v>38</v>
      </c>
      <c r="H25" s="95">
        <f t="shared" si="3"/>
        <v>112</v>
      </c>
      <c r="I25" s="95">
        <f t="shared" si="4"/>
        <v>11</v>
      </c>
      <c r="J25" s="95">
        <f t="shared" si="1"/>
        <v>123</v>
      </c>
      <c r="K25" s="15">
        <f t="shared" si="5"/>
        <v>6.2628566773254041E-2</v>
      </c>
    </row>
    <row r="26" spans="1:11" x14ac:dyDescent="0.25">
      <c r="A26" s="5" t="s">
        <v>167</v>
      </c>
      <c r="B26" s="95">
        <v>33</v>
      </c>
      <c r="C26" s="95">
        <v>0</v>
      </c>
      <c r="D26" s="95">
        <f t="shared" si="2"/>
        <v>33</v>
      </c>
      <c r="E26" s="95">
        <v>217</v>
      </c>
      <c r="F26" s="95">
        <v>1</v>
      </c>
      <c r="G26" s="95">
        <f t="shared" si="0"/>
        <v>218</v>
      </c>
      <c r="H26" s="95">
        <f t="shared" si="3"/>
        <v>250</v>
      </c>
      <c r="I26" s="95">
        <f t="shared" si="4"/>
        <v>1</v>
      </c>
      <c r="J26" s="95">
        <f t="shared" si="1"/>
        <v>251</v>
      </c>
      <c r="K26" s="15">
        <f t="shared" si="5"/>
        <v>0.12780301024460783</v>
      </c>
    </row>
    <row r="27" spans="1:11" x14ac:dyDescent="0.25">
      <c r="A27" s="5" t="s">
        <v>168</v>
      </c>
      <c r="B27" s="95">
        <v>10</v>
      </c>
      <c r="C27" s="95">
        <v>5</v>
      </c>
      <c r="D27" s="95">
        <f t="shared" si="2"/>
        <v>15</v>
      </c>
      <c r="E27" s="95">
        <v>14</v>
      </c>
      <c r="F27" s="95">
        <v>10</v>
      </c>
      <c r="G27" s="95">
        <f t="shared" si="0"/>
        <v>24</v>
      </c>
      <c r="H27" s="95">
        <f t="shared" si="3"/>
        <v>24</v>
      </c>
      <c r="I27" s="95">
        <f t="shared" si="4"/>
        <v>15</v>
      </c>
      <c r="J27" s="95">
        <f t="shared" si="1"/>
        <v>39</v>
      </c>
      <c r="K27" s="15">
        <f t="shared" si="5"/>
        <v>1.985783824517811E-2</v>
      </c>
    </row>
    <row r="28" spans="1:11" x14ac:dyDescent="0.25">
      <c r="A28" s="5" t="s">
        <v>169</v>
      </c>
      <c r="B28" s="95">
        <v>106</v>
      </c>
      <c r="C28" s="95">
        <v>14</v>
      </c>
      <c r="D28" s="95">
        <f t="shared" si="2"/>
        <v>120</v>
      </c>
      <c r="E28" s="95">
        <v>605</v>
      </c>
      <c r="F28" s="95">
        <v>39</v>
      </c>
      <c r="G28" s="95">
        <f t="shared" si="0"/>
        <v>644</v>
      </c>
      <c r="H28" s="95">
        <f t="shared" si="3"/>
        <v>711</v>
      </c>
      <c r="I28" s="95">
        <f t="shared" si="4"/>
        <v>53</v>
      </c>
      <c r="J28" s="95">
        <f t="shared" si="1"/>
        <v>764</v>
      </c>
      <c r="K28" s="15">
        <f t="shared" si="5"/>
        <v>0.38900995946964301</v>
      </c>
    </row>
    <row r="29" spans="1:11" x14ac:dyDescent="0.25">
      <c r="A29" s="5" t="s">
        <v>170</v>
      </c>
      <c r="B29" s="95">
        <v>0</v>
      </c>
      <c r="C29" s="95">
        <v>0</v>
      </c>
      <c r="D29" s="95">
        <f t="shared" si="2"/>
        <v>0</v>
      </c>
      <c r="E29" s="95">
        <v>102</v>
      </c>
      <c r="F29" s="95">
        <v>9</v>
      </c>
      <c r="G29" s="95">
        <f t="shared" si="0"/>
        <v>111</v>
      </c>
      <c r="H29" s="95">
        <f t="shared" si="3"/>
        <v>102</v>
      </c>
      <c r="I29" s="95">
        <f t="shared" si="4"/>
        <v>9</v>
      </c>
      <c r="J29" s="95">
        <f t="shared" si="1"/>
        <v>111</v>
      </c>
      <c r="K29" s="15">
        <f t="shared" si="5"/>
        <v>5.6518462697814617E-2</v>
      </c>
    </row>
    <row r="30" spans="1:11" x14ac:dyDescent="0.25">
      <c r="A30" s="5" t="s">
        <v>171</v>
      </c>
      <c r="B30" s="95">
        <v>16</v>
      </c>
      <c r="C30" s="95">
        <v>2</v>
      </c>
      <c r="D30" s="95">
        <f t="shared" si="2"/>
        <v>18</v>
      </c>
      <c r="E30" s="95">
        <v>67</v>
      </c>
      <c r="F30" s="95">
        <v>3</v>
      </c>
      <c r="G30" s="95">
        <f t="shared" si="0"/>
        <v>70</v>
      </c>
      <c r="H30" s="95">
        <f t="shared" si="3"/>
        <v>83</v>
      </c>
      <c r="I30" s="95">
        <f t="shared" si="4"/>
        <v>5</v>
      </c>
      <c r="J30" s="95">
        <f t="shared" si="1"/>
        <v>88</v>
      </c>
      <c r="K30" s="15">
        <f t="shared" si="5"/>
        <v>4.4807429886555734E-2</v>
      </c>
    </row>
    <row r="31" spans="1:11" x14ac:dyDescent="0.25">
      <c r="A31" s="5" t="s">
        <v>172</v>
      </c>
      <c r="B31" s="95">
        <v>136</v>
      </c>
      <c r="C31" s="95">
        <v>10</v>
      </c>
      <c r="D31" s="95">
        <f t="shared" si="2"/>
        <v>146</v>
      </c>
      <c r="E31" s="95">
        <v>326</v>
      </c>
      <c r="F31" s="95">
        <v>28</v>
      </c>
      <c r="G31" s="95">
        <f t="shared" si="0"/>
        <v>354</v>
      </c>
      <c r="H31" s="95">
        <f t="shared" si="3"/>
        <v>462</v>
      </c>
      <c r="I31" s="95">
        <f t="shared" si="4"/>
        <v>38</v>
      </c>
      <c r="J31" s="95">
        <f t="shared" si="1"/>
        <v>500</v>
      </c>
      <c r="K31" s="15">
        <f t="shared" si="5"/>
        <v>0.25458766980997577</v>
      </c>
    </row>
    <row r="32" spans="1:11" x14ac:dyDescent="0.25">
      <c r="A32" s="5" t="s">
        <v>173</v>
      </c>
      <c r="B32" s="95">
        <v>175</v>
      </c>
      <c r="C32" s="95">
        <v>0</v>
      </c>
      <c r="D32" s="95">
        <f t="shared" si="2"/>
        <v>175</v>
      </c>
      <c r="E32" s="95">
        <v>305</v>
      </c>
      <c r="F32" s="95">
        <v>26</v>
      </c>
      <c r="G32" s="95">
        <f t="shared" si="0"/>
        <v>331</v>
      </c>
      <c r="H32" s="95">
        <f t="shared" si="3"/>
        <v>480</v>
      </c>
      <c r="I32" s="95">
        <f t="shared" si="4"/>
        <v>26</v>
      </c>
      <c r="J32" s="95">
        <f t="shared" si="1"/>
        <v>506</v>
      </c>
      <c r="K32" s="15">
        <f t="shared" si="5"/>
        <v>0.25764272184769549</v>
      </c>
    </row>
    <row r="33" spans="1:11" x14ac:dyDescent="0.25">
      <c r="A33" s="5" t="s">
        <v>174</v>
      </c>
      <c r="B33" s="95">
        <v>5529</v>
      </c>
      <c r="C33" s="95">
        <v>1389</v>
      </c>
      <c r="D33" s="95">
        <f t="shared" si="2"/>
        <v>6918</v>
      </c>
      <c r="E33" s="95">
        <v>16734</v>
      </c>
      <c r="F33" s="95">
        <v>3002</v>
      </c>
      <c r="G33" s="95">
        <f t="shared" si="0"/>
        <v>19736</v>
      </c>
      <c r="H33" s="95">
        <f t="shared" si="3"/>
        <v>22263</v>
      </c>
      <c r="I33" s="95">
        <f t="shared" si="4"/>
        <v>4391</v>
      </c>
      <c r="J33" s="95">
        <f t="shared" si="1"/>
        <v>26654</v>
      </c>
      <c r="K33" s="15">
        <f t="shared" si="5"/>
        <v>13.571559502230187</v>
      </c>
    </row>
    <row r="34" spans="1:11" x14ac:dyDescent="0.25">
      <c r="A34" s="5" t="s">
        <v>175</v>
      </c>
      <c r="B34" s="95">
        <v>111</v>
      </c>
      <c r="C34" s="95">
        <v>29</v>
      </c>
      <c r="D34" s="95">
        <f t="shared" si="2"/>
        <v>140</v>
      </c>
      <c r="E34" s="95">
        <v>384</v>
      </c>
      <c r="F34" s="95">
        <v>124</v>
      </c>
      <c r="G34" s="95">
        <f t="shared" si="0"/>
        <v>508</v>
      </c>
      <c r="H34" s="95">
        <f t="shared" si="3"/>
        <v>495</v>
      </c>
      <c r="I34" s="95">
        <f t="shared" si="4"/>
        <v>153</v>
      </c>
      <c r="J34" s="95">
        <f t="shared" si="1"/>
        <v>648</v>
      </c>
      <c r="K34" s="15">
        <f t="shared" si="5"/>
        <v>0.32994562007372857</v>
      </c>
    </row>
    <row r="35" spans="1:11" x14ac:dyDescent="0.25">
      <c r="A35" s="5" t="s">
        <v>176</v>
      </c>
      <c r="B35" s="95">
        <v>49</v>
      </c>
      <c r="C35" s="95">
        <v>0</v>
      </c>
      <c r="D35" s="95">
        <f t="shared" si="2"/>
        <v>49</v>
      </c>
      <c r="E35" s="95">
        <v>130</v>
      </c>
      <c r="F35" s="95">
        <v>6</v>
      </c>
      <c r="G35" s="95">
        <f t="shared" si="0"/>
        <v>136</v>
      </c>
      <c r="H35" s="95">
        <f t="shared" si="3"/>
        <v>179</v>
      </c>
      <c r="I35" s="95">
        <f t="shared" si="4"/>
        <v>6</v>
      </c>
      <c r="J35" s="95">
        <f t="shared" si="1"/>
        <v>185</v>
      </c>
      <c r="K35" s="15">
        <f t="shared" si="5"/>
        <v>9.4197437829691033E-2</v>
      </c>
    </row>
    <row r="36" spans="1:11" x14ac:dyDescent="0.25">
      <c r="A36" s="5" t="s">
        <v>177</v>
      </c>
      <c r="B36" s="95">
        <v>204</v>
      </c>
      <c r="C36" s="95">
        <v>10</v>
      </c>
      <c r="D36" s="95">
        <f t="shared" si="2"/>
        <v>214</v>
      </c>
      <c r="E36" s="95">
        <v>264</v>
      </c>
      <c r="F36" s="95">
        <v>42</v>
      </c>
      <c r="G36" s="95">
        <f t="shared" si="0"/>
        <v>306</v>
      </c>
      <c r="H36" s="95">
        <f t="shared" si="3"/>
        <v>468</v>
      </c>
      <c r="I36" s="95">
        <f t="shared" si="4"/>
        <v>52</v>
      </c>
      <c r="J36" s="95">
        <f t="shared" si="1"/>
        <v>520</v>
      </c>
      <c r="K36" s="15">
        <f t="shared" si="5"/>
        <v>0.26477117660237481</v>
      </c>
    </row>
    <row r="37" spans="1:11" x14ac:dyDescent="0.25">
      <c r="A37" s="5" t="s">
        <v>178</v>
      </c>
      <c r="B37" s="95">
        <v>405</v>
      </c>
      <c r="C37" s="95">
        <v>43</v>
      </c>
      <c r="D37" s="95">
        <f t="shared" si="2"/>
        <v>448</v>
      </c>
      <c r="E37" s="95">
        <v>3319</v>
      </c>
      <c r="F37" s="95">
        <v>363</v>
      </c>
      <c r="G37" s="95">
        <f t="shared" si="0"/>
        <v>3682</v>
      </c>
      <c r="H37" s="95">
        <f t="shared" si="3"/>
        <v>3724</v>
      </c>
      <c r="I37" s="95">
        <f t="shared" si="4"/>
        <v>406</v>
      </c>
      <c r="J37" s="95">
        <f t="shared" si="1"/>
        <v>4130</v>
      </c>
      <c r="K37" s="15">
        <f t="shared" si="5"/>
        <v>2.1028941526303999</v>
      </c>
    </row>
    <row r="38" spans="1:11" x14ac:dyDescent="0.25">
      <c r="A38" s="5" t="s">
        <v>179</v>
      </c>
      <c r="B38" s="95">
        <v>88</v>
      </c>
      <c r="C38" s="95">
        <v>9</v>
      </c>
      <c r="D38" s="95">
        <f t="shared" si="2"/>
        <v>97</v>
      </c>
      <c r="E38" s="95">
        <v>418</v>
      </c>
      <c r="F38" s="95">
        <v>165</v>
      </c>
      <c r="G38" s="95">
        <f t="shared" si="0"/>
        <v>583</v>
      </c>
      <c r="H38" s="95">
        <f t="shared" si="3"/>
        <v>506</v>
      </c>
      <c r="I38" s="95">
        <f t="shared" si="4"/>
        <v>174</v>
      </c>
      <c r="J38" s="95">
        <f t="shared" si="1"/>
        <v>680</v>
      </c>
      <c r="K38" s="15">
        <f t="shared" si="5"/>
        <v>0.34623923094156706</v>
      </c>
    </row>
    <row r="39" spans="1:11" x14ac:dyDescent="0.25">
      <c r="A39" s="5" t="s">
        <v>180</v>
      </c>
      <c r="B39" s="95">
        <v>133</v>
      </c>
      <c r="C39" s="95">
        <v>22</v>
      </c>
      <c r="D39" s="95">
        <f t="shared" si="2"/>
        <v>155</v>
      </c>
      <c r="E39" s="95">
        <v>278</v>
      </c>
      <c r="F39" s="95">
        <v>34</v>
      </c>
      <c r="G39" s="95">
        <f t="shared" si="0"/>
        <v>312</v>
      </c>
      <c r="H39" s="95">
        <f t="shared" si="3"/>
        <v>411</v>
      </c>
      <c r="I39" s="95">
        <f t="shared" si="4"/>
        <v>56</v>
      </c>
      <c r="J39" s="95">
        <f t="shared" si="1"/>
        <v>467</v>
      </c>
      <c r="K39" s="15">
        <f t="shared" si="5"/>
        <v>0.23778488360251737</v>
      </c>
    </row>
    <row r="40" spans="1:11" x14ac:dyDescent="0.25">
      <c r="A40" s="5" t="s">
        <v>181</v>
      </c>
      <c r="B40" s="95">
        <v>39</v>
      </c>
      <c r="C40" s="95">
        <v>38</v>
      </c>
      <c r="D40" s="95">
        <f t="shared" si="2"/>
        <v>77</v>
      </c>
      <c r="E40" s="95">
        <v>641</v>
      </c>
      <c r="F40" s="95">
        <v>264</v>
      </c>
      <c r="G40" s="95">
        <f t="shared" si="0"/>
        <v>905</v>
      </c>
      <c r="H40" s="95">
        <f t="shared" si="3"/>
        <v>680</v>
      </c>
      <c r="I40" s="95">
        <f t="shared" si="4"/>
        <v>302</v>
      </c>
      <c r="J40" s="95">
        <f t="shared" si="1"/>
        <v>982</v>
      </c>
      <c r="K40" s="15">
        <f t="shared" si="5"/>
        <v>0.50001018350679249</v>
      </c>
    </row>
    <row r="41" spans="1:11" x14ac:dyDescent="0.25">
      <c r="A41" s="5" t="s">
        <v>182</v>
      </c>
      <c r="B41" s="95">
        <v>8</v>
      </c>
      <c r="C41" s="95">
        <v>0</v>
      </c>
      <c r="D41" s="95">
        <f t="shared" si="2"/>
        <v>8</v>
      </c>
      <c r="E41" s="95">
        <v>225</v>
      </c>
      <c r="F41" s="95">
        <v>13</v>
      </c>
      <c r="G41" s="95">
        <f t="shared" si="0"/>
        <v>238</v>
      </c>
      <c r="H41" s="95">
        <f t="shared" si="3"/>
        <v>233</v>
      </c>
      <c r="I41" s="95">
        <f t="shared" si="4"/>
        <v>13</v>
      </c>
      <c r="J41" s="95">
        <f t="shared" si="1"/>
        <v>246</v>
      </c>
      <c r="K41" s="15">
        <f t="shared" si="5"/>
        <v>0.12525713354650808</v>
      </c>
    </row>
    <row r="42" spans="1:11" x14ac:dyDescent="0.25">
      <c r="A42" s="5" t="s">
        <v>183</v>
      </c>
      <c r="B42" s="95">
        <v>82</v>
      </c>
      <c r="C42" s="95">
        <v>103</v>
      </c>
      <c r="D42" s="95">
        <f t="shared" si="2"/>
        <v>185</v>
      </c>
      <c r="E42" s="95">
        <v>312</v>
      </c>
      <c r="F42" s="95">
        <v>70</v>
      </c>
      <c r="G42" s="95">
        <f t="shared" si="0"/>
        <v>382</v>
      </c>
      <c r="H42" s="95">
        <f t="shared" si="3"/>
        <v>394</v>
      </c>
      <c r="I42" s="95">
        <f t="shared" si="4"/>
        <v>173</v>
      </c>
      <c r="J42" s="95">
        <f t="shared" si="1"/>
        <v>567</v>
      </c>
      <c r="K42" s="15">
        <f t="shared" si="5"/>
        <v>0.28870241756451254</v>
      </c>
    </row>
    <row r="43" spans="1:11" x14ac:dyDescent="0.25">
      <c r="A43" s="5" t="s">
        <v>184</v>
      </c>
      <c r="B43" s="95">
        <v>71</v>
      </c>
      <c r="C43" s="95">
        <v>47</v>
      </c>
      <c r="D43" s="95">
        <f t="shared" si="2"/>
        <v>118</v>
      </c>
      <c r="E43" s="95">
        <v>1217</v>
      </c>
      <c r="F43" s="95">
        <v>159</v>
      </c>
      <c r="G43" s="95">
        <f t="shared" si="0"/>
        <v>1376</v>
      </c>
      <c r="H43" s="95">
        <f t="shared" si="3"/>
        <v>1288</v>
      </c>
      <c r="I43" s="95">
        <f t="shared" si="4"/>
        <v>206</v>
      </c>
      <c r="J43" s="95">
        <f t="shared" si="1"/>
        <v>1494</v>
      </c>
      <c r="K43" s="15">
        <f t="shared" si="5"/>
        <v>0.76070795739220753</v>
      </c>
    </row>
    <row r="44" spans="1:11" x14ac:dyDescent="0.25">
      <c r="A44" s="5" t="s">
        <v>185</v>
      </c>
      <c r="B44" s="95">
        <v>826</v>
      </c>
      <c r="C44" s="95">
        <v>187</v>
      </c>
      <c r="D44" s="95">
        <f t="shared" si="2"/>
        <v>1013</v>
      </c>
      <c r="E44" s="95">
        <v>7489</v>
      </c>
      <c r="F44" s="95">
        <v>867</v>
      </c>
      <c r="G44" s="95">
        <f t="shared" si="0"/>
        <v>8356</v>
      </c>
      <c r="H44" s="95">
        <f t="shared" si="3"/>
        <v>8315</v>
      </c>
      <c r="I44" s="95">
        <f t="shared" si="4"/>
        <v>1054</v>
      </c>
      <c r="J44" s="95">
        <f t="shared" si="1"/>
        <v>9369</v>
      </c>
      <c r="K44" s="15">
        <f t="shared" si="5"/>
        <v>4.7704637568993258</v>
      </c>
    </row>
    <row r="45" spans="1:11" x14ac:dyDescent="0.25">
      <c r="A45" s="5" t="s">
        <v>186</v>
      </c>
      <c r="B45" s="95">
        <v>236</v>
      </c>
      <c r="C45" s="95">
        <v>16</v>
      </c>
      <c r="D45" s="95">
        <f t="shared" si="2"/>
        <v>252</v>
      </c>
      <c r="E45" s="95">
        <v>2919</v>
      </c>
      <c r="F45" s="95">
        <v>77</v>
      </c>
      <c r="G45" s="95">
        <f t="shared" si="0"/>
        <v>2996</v>
      </c>
      <c r="H45" s="95">
        <f t="shared" si="3"/>
        <v>3155</v>
      </c>
      <c r="I45" s="95">
        <f t="shared" si="4"/>
        <v>93</v>
      </c>
      <c r="J45" s="95">
        <f t="shared" si="1"/>
        <v>3248</v>
      </c>
      <c r="K45" s="15">
        <f t="shared" si="5"/>
        <v>1.6538015030856026</v>
      </c>
    </row>
    <row r="46" spans="1:11" x14ac:dyDescent="0.25">
      <c r="A46" s="5" t="s">
        <v>187</v>
      </c>
      <c r="B46" s="95">
        <v>8</v>
      </c>
      <c r="C46" s="95">
        <v>3</v>
      </c>
      <c r="D46" s="95">
        <f t="shared" si="2"/>
        <v>11</v>
      </c>
      <c r="E46" s="95">
        <v>63</v>
      </c>
      <c r="F46" s="95">
        <v>13</v>
      </c>
      <c r="G46" s="95">
        <f t="shared" si="0"/>
        <v>76</v>
      </c>
      <c r="H46" s="95">
        <f t="shared" si="3"/>
        <v>71</v>
      </c>
      <c r="I46" s="95">
        <f t="shared" si="4"/>
        <v>16</v>
      </c>
      <c r="J46" s="95">
        <f t="shared" si="1"/>
        <v>87</v>
      </c>
      <c r="K46" s="15">
        <f t="shared" si="5"/>
        <v>4.4298254546935784E-2</v>
      </c>
    </row>
    <row r="47" spans="1:11" x14ac:dyDescent="0.25">
      <c r="A47" s="5" t="s">
        <v>188</v>
      </c>
      <c r="B47" s="95">
        <v>81</v>
      </c>
      <c r="C47" s="95">
        <v>3</v>
      </c>
      <c r="D47" s="95">
        <f t="shared" si="2"/>
        <v>84</v>
      </c>
      <c r="E47" s="95">
        <v>288</v>
      </c>
      <c r="F47" s="95">
        <v>20</v>
      </c>
      <c r="G47" s="95">
        <f t="shared" si="0"/>
        <v>308</v>
      </c>
      <c r="H47" s="95">
        <f t="shared" si="3"/>
        <v>369</v>
      </c>
      <c r="I47" s="95">
        <f t="shared" si="4"/>
        <v>23</v>
      </c>
      <c r="J47" s="95">
        <f t="shared" si="1"/>
        <v>392</v>
      </c>
      <c r="K47" s="15">
        <f t="shared" si="5"/>
        <v>0.19959673313102103</v>
      </c>
    </row>
    <row r="48" spans="1:11" x14ac:dyDescent="0.25">
      <c r="A48" s="5" t="s">
        <v>189</v>
      </c>
      <c r="B48" s="95">
        <v>1</v>
      </c>
      <c r="C48" s="95">
        <v>1</v>
      </c>
      <c r="D48" s="95">
        <f t="shared" si="2"/>
        <v>2</v>
      </c>
      <c r="E48" s="95">
        <v>130</v>
      </c>
      <c r="F48" s="95">
        <v>7</v>
      </c>
      <c r="G48" s="95">
        <f t="shared" si="0"/>
        <v>137</v>
      </c>
      <c r="H48" s="95">
        <f t="shared" si="3"/>
        <v>131</v>
      </c>
      <c r="I48" s="95">
        <f t="shared" si="4"/>
        <v>8</v>
      </c>
      <c r="J48" s="95">
        <f t="shared" si="1"/>
        <v>139</v>
      </c>
      <c r="K48" s="15">
        <f t="shared" si="5"/>
        <v>7.0775372207173254E-2</v>
      </c>
    </row>
    <row r="49" spans="1:11" x14ac:dyDescent="0.25">
      <c r="A49" s="5" t="s">
        <v>190</v>
      </c>
      <c r="B49" s="95">
        <v>166</v>
      </c>
      <c r="C49" s="95">
        <v>3</v>
      </c>
      <c r="D49" s="95">
        <f t="shared" si="2"/>
        <v>169</v>
      </c>
      <c r="E49" s="95">
        <v>410</v>
      </c>
      <c r="F49" s="95">
        <v>83</v>
      </c>
      <c r="G49" s="95">
        <f t="shared" si="0"/>
        <v>493</v>
      </c>
      <c r="H49" s="95">
        <f t="shared" si="3"/>
        <v>576</v>
      </c>
      <c r="I49" s="95">
        <f t="shared" si="4"/>
        <v>86</v>
      </c>
      <c r="J49" s="95">
        <f t="shared" si="1"/>
        <v>662</v>
      </c>
      <c r="K49" s="15">
        <f t="shared" si="5"/>
        <v>0.3370740748284079</v>
      </c>
    </row>
    <row r="50" spans="1:11" x14ac:dyDescent="0.25">
      <c r="A50" s="5" t="s">
        <v>191</v>
      </c>
      <c r="B50" s="95">
        <v>0</v>
      </c>
      <c r="C50" s="95">
        <v>0</v>
      </c>
      <c r="D50" s="95">
        <f t="shared" si="2"/>
        <v>0</v>
      </c>
      <c r="E50" s="95">
        <v>65</v>
      </c>
      <c r="F50" s="95">
        <v>5</v>
      </c>
      <c r="G50" s="95">
        <f t="shared" si="0"/>
        <v>70</v>
      </c>
      <c r="H50" s="95">
        <f t="shared" si="3"/>
        <v>65</v>
      </c>
      <c r="I50" s="95">
        <f t="shared" si="4"/>
        <v>5</v>
      </c>
      <c r="J50" s="95">
        <f t="shared" si="1"/>
        <v>70</v>
      </c>
      <c r="K50" s="15">
        <f t="shared" si="5"/>
        <v>3.5642273773396606E-2</v>
      </c>
    </row>
    <row r="51" spans="1:11" x14ac:dyDescent="0.25">
      <c r="A51" s="5" t="s">
        <v>192</v>
      </c>
      <c r="B51" s="95">
        <v>12</v>
      </c>
      <c r="C51" s="95">
        <v>3</v>
      </c>
      <c r="D51" s="95">
        <f t="shared" si="2"/>
        <v>15</v>
      </c>
      <c r="E51" s="95">
        <v>360</v>
      </c>
      <c r="F51" s="95">
        <v>60</v>
      </c>
      <c r="G51" s="95">
        <f t="shared" si="0"/>
        <v>420</v>
      </c>
      <c r="H51" s="95">
        <f t="shared" si="3"/>
        <v>372</v>
      </c>
      <c r="I51" s="95">
        <f t="shared" si="4"/>
        <v>63</v>
      </c>
      <c r="J51" s="95">
        <f t="shared" si="1"/>
        <v>435</v>
      </c>
      <c r="K51" s="15">
        <f t="shared" si="5"/>
        <v>0.22149127273467889</v>
      </c>
    </row>
    <row r="52" spans="1:11" x14ac:dyDescent="0.25">
      <c r="A52" s="5" t="s">
        <v>271</v>
      </c>
      <c r="B52" s="95">
        <v>255</v>
      </c>
      <c r="C52" s="95">
        <v>26</v>
      </c>
      <c r="D52" s="95">
        <f t="shared" si="2"/>
        <v>281</v>
      </c>
      <c r="E52" s="95">
        <v>1532</v>
      </c>
      <c r="F52" s="95">
        <v>187</v>
      </c>
      <c r="G52" s="95">
        <f t="shared" si="0"/>
        <v>1719</v>
      </c>
      <c r="H52" s="95">
        <f t="shared" si="3"/>
        <v>1787</v>
      </c>
      <c r="I52" s="95">
        <f t="shared" si="4"/>
        <v>213</v>
      </c>
      <c r="J52" s="95">
        <f t="shared" si="1"/>
        <v>2000</v>
      </c>
      <c r="K52" s="15">
        <f t="shared" si="5"/>
        <v>1.0183506792399031</v>
      </c>
    </row>
    <row r="53" spans="1:11" x14ac:dyDescent="0.25">
      <c r="A53" s="5" t="s">
        <v>193</v>
      </c>
      <c r="B53" s="95">
        <v>5577</v>
      </c>
      <c r="C53" s="95">
        <v>502</v>
      </c>
      <c r="D53" s="95">
        <f t="shared" si="2"/>
        <v>6079</v>
      </c>
      <c r="E53" s="95">
        <v>29915</v>
      </c>
      <c r="F53" s="95">
        <v>3182</v>
      </c>
      <c r="G53" s="95">
        <f t="shared" si="0"/>
        <v>33097</v>
      </c>
      <c r="H53" s="95">
        <f t="shared" si="3"/>
        <v>35492</v>
      </c>
      <c r="I53" s="95">
        <f t="shared" si="4"/>
        <v>3684</v>
      </c>
      <c r="J53" s="95">
        <f t="shared" si="1"/>
        <v>39176</v>
      </c>
      <c r="K53" s="15">
        <f t="shared" si="5"/>
        <v>19.947453104951222</v>
      </c>
    </row>
    <row r="54" spans="1:11" x14ac:dyDescent="0.25">
      <c r="A54" s="5" t="s">
        <v>194</v>
      </c>
      <c r="B54" s="95">
        <v>489</v>
      </c>
      <c r="C54" s="95">
        <v>75</v>
      </c>
      <c r="D54" s="95">
        <f t="shared" si="2"/>
        <v>564</v>
      </c>
      <c r="E54" s="95">
        <v>7898</v>
      </c>
      <c r="F54" s="95">
        <v>1021</v>
      </c>
      <c r="G54" s="95">
        <f t="shared" si="0"/>
        <v>8919</v>
      </c>
      <c r="H54" s="95">
        <f t="shared" si="3"/>
        <v>8387</v>
      </c>
      <c r="I54" s="95">
        <f t="shared" si="4"/>
        <v>1096</v>
      </c>
      <c r="J54" s="95">
        <f t="shared" si="1"/>
        <v>9483</v>
      </c>
      <c r="K54" s="15">
        <f t="shared" si="5"/>
        <v>4.8285097456160004</v>
      </c>
    </row>
    <row r="55" spans="1:11" x14ac:dyDescent="0.25">
      <c r="A55" s="5" t="s">
        <v>195</v>
      </c>
      <c r="B55" s="95">
        <v>127</v>
      </c>
      <c r="C55" s="95">
        <v>37</v>
      </c>
      <c r="D55" s="95">
        <f t="shared" si="2"/>
        <v>164</v>
      </c>
      <c r="E55" s="95">
        <v>398</v>
      </c>
      <c r="F55" s="95">
        <v>36</v>
      </c>
      <c r="G55" s="95">
        <f t="shared" si="0"/>
        <v>434</v>
      </c>
      <c r="H55" s="95">
        <f t="shared" si="3"/>
        <v>525</v>
      </c>
      <c r="I55" s="95">
        <f t="shared" si="4"/>
        <v>73</v>
      </c>
      <c r="J55" s="95">
        <f t="shared" si="1"/>
        <v>598</v>
      </c>
      <c r="K55" s="15">
        <f t="shared" si="5"/>
        <v>0.30448685309273099</v>
      </c>
    </row>
    <row r="56" spans="1:11" x14ac:dyDescent="0.25">
      <c r="A56" s="5" t="s">
        <v>196</v>
      </c>
      <c r="B56" s="95">
        <v>46</v>
      </c>
      <c r="C56" s="95">
        <v>5</v>
      </c>
      <c r="D56" s="95">
        <f t="shared" si="2"/>
        <v>51</v>
      </c>
      <c r="E56" s="95">
        <v>411</v>
      </c>
      <c r="F56" s="95">
        <v>37</v>
      </c>
      <c r="G56" s="95">
        <f t="shared" si="0"/>
        <v>448</v>
      </c>
      <c r="H56" s="95">
        <f t="shared" si="3"/>
        <v>457</v>
      </c>
      <c r="I56" s="95">
        <f t="shared" si="4"/>
        <v>42</v>
      </c>
      <c r="J56" s="95">
        <f t="shared" si="1"/>
        <v>499</v>
      </c>
      <c r="K56" s="15">
        <f t="shared" si="5"/>
        <v>0.2540784944703558</v>
      </c>
    </row>
    <row r="57" spans="1:11" x14ac:dyDescent="0.25">
      <c r="A57" s="5" t="s">
        <v>197</v>
      </c>
      <c r="B57" s="95">
        <v>13</v>
      </c>
      <c r="C57" s="95">
        <v>0</v>
      </c>
      <c r="D57" s="95">
        <f t="shared" si="2"/>
        <v>13</v>
      </c>
      <c r="E57" s="95">
        <v>158</v>
      </c>
      <c r="F57" s="95">
        <v>23</v>
      </c>
      <c r="G57" s="95">
        <f t="shared" si="0"/>
        <v>181</v>
      </c>
      <c r="H57" s="95">
        <f t="shared" si="3"/>
        <v>171</v>
      </c>
      <c r="I57" s="95">
        <f t="shared" si="4"/>
        <v>23</v>
      </c>
      <c r="J57" s="95">
        <f t="shared" si="1"/>
        <v>194</v>
      </c>
      <c r="K57" s="15">
        <f t="shared" si="5"/>
        <v>9.8780015886270597E-2</v>
      </c>
    </row>
    <row r="58" spans="1:11" x14ac:dyDescent="0.25">
      <c r="A58" s="5" t="s">
        <v>198</v>
      </c>
      <c r="B58" s="95">
        <v>105</v>
      </c>
      <c r="C58" s="95">
        <v>23</v>
      </c>
      <c r="D58" s="95">
        <f t="shared" si="2"/>
        <v>128</v>
      </c>
      <c r="E58" s="95">
        <v>359</v>
      </c>
      <c r="F58" s="95">
        <v>122</v>
      </c>
      <c r="G58" s="95">
        <f t="shared" si="0"/>
        <v>481</v>
      </c>
      <c r="H58" s="95">
        <f t="shared" si="3"/>
        <v>464</v>
      </c>
      <c r="I58" s="95">
        <f t="shared" si="4"/>
        <v>145</v>
      </c>
      <c r="J58" s="95">
        <f t="shared" si="1"/>
        <v>609</v>
      </c>
      <c r="K58" s="15">
        <f t="shared" si="5"/>
        <v>0.31008778182855046</v>
      </c>
    </row>
    <row r="59" spans="1:11" x14ac:dyDescent="0.25">
      <c r="A59" s="5" t="s">
        <v>199</v>
      </c>
      <c r="B59" s="95">
        <v>1012</v>
      </c>
      <c r="C59" s="95">
        <v>95</v>
      </c>
      <c r="D59" s="95">
        <f t="shared" si="2"/>
        <v>1107</v>
      </c>
      <c r="E59" s="95">
        <v>4002</v>
      </c>
      <c r="F59" s="95">
        <v>222</v>
      </c>
      <c r="G59" s="95">
        <f t="shared" si="0"/>
        <v>4224</v>
      </c>
      <c r="H59" s="95">
        <f t="shared" si="3"/>
        <v>5014</v>
      </c>
      <c r="I59" s="95">
        <f t="shared" si="4"/>
        <v>317</v>
      </c>
      <c r="J59" s="95">
        <f t="shared" si="1"/>
        <v>5331</v>
      </c>
      <c r="K59" s="15">
        <f t="shared" si="5"/>
        <v>2.7144137355139613</v>
      </c>
    </row>
    <row r="60" spans="1:11" x14ac:dyDescent="0.25">
      <c r="A60" s="5" t="s">
        <v>200</v>
      </c>
      <c r="B60" s="95">
        <v>75</v>
      </c>
      <c r="C60" s="95">
        <v>46</v>
      </c>
      <c r="D60" s="95">
        <f t="shared" si="2"/>
        <v>121</v>
      </c>
      <c r="E60" s="95">
        <v>170</v>
      </c>
      <c r="F60" s="95">
        <v>40</v>
      </c>
      <c r="G60" s="95">
        <f t="shared" si="0"/>
        <v>210</v>
      </c>
      <c r="H60" s="95">
        <f t="shared" si="3"/>
        <v>245</v>
      </c>
      <c r="I60" s="95">
        <f t="shared" si="4"/>
        <v>86</v>
      </c>
      <c r="J60" s="95">
        <f t="shared" si="1"/>
        <v>331</v>
      </c>
      <c r="K60" s="15">
        <f t="shared" si="5"/>
        <v>0.16853703741420395</v>
      </c>
    </row>
    <row r="61" spans="1:11" x14ac:dyDescent="0.25">
      <c r="A61" s="5" t="s">
        <v>201</v>
      </c>
      <c r="B61" s="95">
        <v>259</v>
      </c>
      <c r="C61" s="95">
        <v>25</v>
      </c>
      <c r="D61" s="95">
        <f t="shared" si="2"/>
        <v>284</v>
      </c>
      <c r="E61" s="95">
        <v>961</v>
      </c>
      <c r="F61" s="95">
        <v>143</v>
      </c>
      <c r="G61" s="95">
        <f t="shared" si="0"/>
        <v>1104</v>
      </c>
      <c r="H61" s="95">
        <f t="shared" si="3"/>
        <v>1220</v>
      </c>
      <c r="I61" s="95">
        <f t="shared" si="4"/>
        <v>168</v>
      </c>
      <c r="J61" s="95">
        <f t="shared" si="1"/>
        <v>1388</v>
      </c>
      <c r="K61" s="15">
        <f t="shared" si="5"/>
        <v>0.70673537139249276</v>
      </c>
    </row>
    <row r="62" spans="1:11" x14ac:dyDescent="0.25">
      <c r="A62" s="5" t="s">
        <v>202</v>
      </c>
      <c r="B62" s="95">
        <v>56</v>
      </c>
      <c r="C62" s="95">
        <v>3</v>
      </c>
      <c r="D62" s="95">
        <f t="shared" si="2"/>
        <v>59</v>
      </c>
      <c r="E62" s="95">
        <v>119</v>
      </c>
      <c r="F62" s="95">
        <v>9</v>
      </c>
      <c r="G62" s="95">
        <f t="shared" si="0"/>
        <v>128</v>
      </c>
      <c r="H62" s="95">
        <f t="shared" si="3"/>
        <v>175</v>
      </c>
      <c r="I62" s="95">
        <f t="shared" si="4"/>
        <v>12</v>
      </c>
      <c r="J62" s="95">
        <f t="shared" si="1"/>
        <v>187</v>
      </c>
      <c r="K62" s="15">
        <f t="shared" si="5"/>
        <v>9.5215788508930935E-2</v>
      </c>
    </row>
    <row r="63" spans="1:11" x14ac:dyDescent="0.25">
      <c r="A63" s="5" t="s">
        <v>203</v>
      </c>
      <c r="B63" s="95">
        <v>0</v>
      </c>
      <c r="C63" s="95">
        <v>0</v>
      </c>
      <c r="D63" s="95">
        <f t="shared" si="2"/>
        <v>0</v>
      </c>
      <c r="E63" s="95">
        <v>22</v>
      </c>
      <c r="F63" s="95">
        <v>5</v>
      </c>
      <c r="G63" s="95">
        <f t="shared" si="0"/>
        <v>27</v>
      </c>
      <c r="H63" s="95">
        <f t="shared" si="3"/>
        <v>22</v>
      </c>
      <c r="I63" s="95">
        <f t="shared" si="4"/>
        <v>5</v>
      </c>
      <c r="J63" s="95">
        <f t="shared" si="1"/>
        <v>27</v>
      </c>
      <c r="K63" s="15">
        <f t="shared" si="5"/>
        <v>1.3747734169738691E-2</v>
      </c>
    </row>
    <row r="64" spans="1:11" x14ac:dyDescent="0.25">
      <c r="A64" s="5" t="s">
        <v>204</v>
      </c>
      <c r="B64" s="95">
        <v>1654</v>
      </c>
      <c r="C64" s="95">
        <v>304</v>
      </c>
      <c r="D64" s="95">
        <f t="shared" si="2"/>
        <v>1958</v>
      </c>
      <c r="E64" s="95">
        <v>10762</v>
      </c>
      <c r="F64" s="95">
        <v>879</v>
      </c>
      <c r="G64" s="95">
        <f t="shared" si="0"/>
        <v>11641</v>
      </c>
      <c r="H64" s="95">
        <f t="shared" si="3"/>
        <v>12416</v>
      </c>
      <c r="I64" s="95">
        <f t="shared" si="4"/>
        <v>1183</v>
      </c>
      <c r="J64" s="95">
        <f t="shared" si="1"/>
        <v>13599</v>
      </c>
      <c r="K64" s="15">
        <f t="shared" si="5"/>
        <v>6.9242754434917204</v>
      </c>
    </row>
    <row r="65" spans="1:11" x14ac:dyDescent="0.25">
      <c r="A65" s="5" t="s">
        <v>205</v>
      </c>
      <c r="B65" s="95">
        <v>1039</v>
      </c>
      <c r="C65" s="95">
        <v>64</v>
      </c>
      <c r="D65" s="95">
        <f t="shared" si="2"/>
        <v>1103</v>
      </c>
      <c r="E65" s="95">
        <v>1650</v>
      </c>
      <c r="F65" s="95">
        <v>92</v>
      </c>
      <c r="G65" s="95">
        <f t="shared" si="0"/>
        <v>1742</v>
      </c>
      <c r="H65" s="95">
        <f t="shared" si="3"/>
        <v>2689</v>
      </c>
      <c r="I65" s="95">
        <f t="shared" si="4"/>
        <v>156</v>
      </c>
      <c r="J65" s="95">
        <f t="shared" si="1"/>
        <v>2845</v>
      </c>
      <c r="K65" s="15">
        <f t="shared" si="5"/>
        <v>1.4486038412187621</v>
      </c>
    </row>
    <row r="66" spans="1:11" x14ac:dyDescent="0.25">
      <c r="A66" s="5" t="s">
        <v>206</v>
      </c>
      <c r="B66" s="95">
        <v>108</v>
      </c>
      <c r="C66" s="95">
        <v>10</v>
      </c>
      <c r="D66" s="95">
        <f t="shared" si="2"/>
        <v>118</v>
      </c>
      <c r="E66" s="95">
        <v>2496</v>
      </c>
      <c r="F66" s="95">
        <v>27</v>
      </c>
      <c r="G66" s="95">
        <f t="shared" si="0"/>
        <v>2523</v>
      </c>
      <c r="H66" s="95">
        <f t="shared" si="3"/>
        <v>2604</v>
      </c>
      <c r="I66" s="95">
        <f t="shared" si="4"/>
        <v>37</v>
      </c>
      <c r="J66" s="95">
        <f t="shared" si="1"/>
        <v>2641</v>
      </c>
      <c r="K66" s="15">
        <f t="shared" si="5"/>
        <v>1.3447320719362921</v>
      </c>
    </row>
    <row r="67" spans="1:11" x14ac:dyDescent="0.25">
      <c r="A67" s="5" t="s">
        <v>207</v>
      </c>
      <c r="B67" s="95">
        <v>214</v>
      </c>
      <c r="C67" s="95">
        <v>24</v>
      </c>
      <c r="D67" s="95">
        <f t="shared" si="2"/>
        <v>238</v>
      </c>
      <c r="E67" s="95">
        <v>627</v>
      </c>
      <c r="F67" s="95">
        <v>52</v>
      </c>
      <c r="G67" s="95">
        <f t="shared" si="0"/>
        <v>679</v>
      </c>
      <c r="H67" s="95">
        <f t="shared" si="3"/>
        <v>841</v>
      </c>
      <c r="I67" s="95">
        <f t="shared" si="4"/>
        <v>76</v>
      </c>
      <c r="J67" s="95">
        <f t="shared" si="1"/>
        <v>917</v>
      </c>
      <c r="K67" s="15">
        <f t="shared" si="5"/>
        <v>0.46691378643149556</v>
      </c>
    </row>
    <row r="68" spans="1:11" x14ac:dyDescent="0.25">
      <c r="A68" s="5" t="s">
        <v>208</v>
      </c>
      <c r="B68" s="95">
        <v>53</v>
      </c>
      <c r="C68" s="95">
        <v>4</v>
      </c>
      <c r="D68" s="95">
        <f t="shared" si="2"/>
        <v>57</v>
      </c>
      <c r="E68" s="95">
        <v>1247</v>
      </c>
      <c r="F68" s="95">
        <v>129</v>
      </c>
      <c r="G68" s="95">
        <f t="shared" si="0"/>
        <v>1376</v>
      </c>
      <c r="H68" s="95">
        <f t="shared" si="3"/>
        <v>1300</v>
      </c>
      <c r="I68" s="95">
        <f t="shared" si="4"/>
        <v>133</v>
      </c>
      <c r="J68" s="95">
        <f t="shared" si="1"/>
        <v>1433</v>
      </c>
      <c r="K68" s="15">
        <f t="shared" si="5"/>
        <v>0.72964826167539054</v>
      </c>
    </row>
    <row r="69" spans="1:11" x14ac:dyDescent="0.25">
      <c r="A69" s="5" t="s">
        <v>234</v>
      </c>
      <c r="B69" s="95">
        <v>85</v>
      </c>
      <c r="C69" s="95">
        <v>5</v>
      </c>
      <c r="D69" s="95">
        <f t="shared" si="2"/>
        <v>90</v>
      </c>
      <c r="E69" s="95">
        <v>700</v>
      </c>
      <c r="F69" s="95">
        <v>75</v>
      </c>
      <c r="G69" s="95">
        <f t="shared" si="0"/>
        <v>775</v>
      </c>
      <c r="H69" s="95">
        <f t="shared" si="3"/>
        <v>785</v>
      </c>
      <c r="I69" s="95">
        <f t="shared" si="4"/>
        <v>80</v>
      </c>
      <c r="J69" s="95">
        <f t="shared" si="1"/>
        <v>865</v>
      </c>
      <c r="K69" s="15">
        <f t="shared" si="5"/>
        <v>0.44043666877125803</v>
      </c>
    </row>
    <row r="70" spans="1:11" x14ac:dyDescent="0.25">
      <c r="A70" s="5" t="s">
        <v>209</v>
      </c>
      <c r="B70" s="95">
        <v>1</v>
      </c>
      <c r="C70" s="95">
        <v>0</v>
      </c>
      <c r="D70" s="95">
        <f t="shared" si="2"/>
        <v>1</v>
      </c>
      <c r="E70" s="95">
        <v>76</v>
      </c>
      <c r="F70" s="95">
        <v>7</v>
      </c>
      <c r="G70" s="95">
        <f t="shared" si="0"/>
        <v>83</v>
      </c>
      <c r="H70" s="95">
        <f t="shared" si="3"/>
        <v>77</v>
      </c>
      <c r="I70" s="95">
        <f t="shared" si="4"/>
        <v>7</v>
      </c>
      <c r="J70" s="95">
        <f t="shared" si="1"/>
        <v>84</v>
      </c>
      <c r="K70" s="15">
        <f t="shared" si="5"/>
        <v>4.2770728528075931E-2</v>
      </c>
    </row>
    <row r="71" spans="1:11" x14ac:dyDescent="0.25">
      <c r="A71" s="5" t="s">
        <v>210</v>
      </c>
      <c r="B71" s="95">
        <v>54</v>
      </c>
      <c r="C71" s="95">
        <v>13</v>
      </c>
      <c r="D71" s="95">
        <f t="shared" si="2"/>
        <v>67</v>
      </c>
      <c r="E71" s="95">
        <v>922</v>
      </c>
      <c r="F71" s="95">
        <v>98</v>
      </c>
      <c r="G71" s="95">
        <f t="shared" si="0"/>
        <v>1020</v>
      </c>
      <c r="H71" s="95">
        <f t="shared" si="3"/>
        <v>976</v>
      </c>
      <c r="I71" s="95">
        <f t="shared" si="4"/>
        <v>111</v>
      </c>
      <c r="J71" s="95">
        <f t="shared" si="1"/>
        <v>1087</v>
      </c>
      <c r="K71" s="15">
        <f t="shared" si="5"/>
        <v>0.55347359416688724</v>
      </c>
    </row>
    <row r="72" spans="1:11" x14ac:dyDescent="0.25">
      <c r="A72" s="5" t="s">
        <v>211</v>
      </c>
      <c r="B72" s="95">
        <v>0</v>
      </c>
      <c r="C72" s="95">
        <v>0</v>
      </c>
      <c r="D72" s="95">
        <f t="shared" si="2"/>
        <v>0</v>
      </c>
      <c r="E72" s="95">
        <v>241</v>
      </c>
      <c r="F72" s="95">
        <v>0</v>
      </c>
      <c r="G72" s="95">
        <f t="shared" si="0"/>
        <v>241</v>
      </c>
      <c r="H72" s="95">
        <f t="shared" si="3"/>
        <v>241</v>
      </c>
      <c r="I72" s="95">
        <f t="shared" si="4"/>
        <v>0</v>
      </c>
      <c r="J72" s="95">
        <f t="shared" si="1"/>
        <v>241</v>
      </c>
      <c r="K72" s="15">
        <f t="shared" si="5"/>
        <v>0.12271125684840832</v>
      </c>
    </row>
    <row r="73" spans="1:11" x14ac:dyDescent="0.25">
      <c r="A73" s="5" t="s">
        <v>212</v>
      </c>
      <c r="B73" s="95">
        <v>0</v>
      </c>
      <c r="C73" s="95">
        <v>0</v>
      </c>
      <c r="D73" s="95">
        <f t="shared" si="2"/>
        <v>0</v>
      </c>
      <c r="E73" s="95">
        <v>180</v>
      </c>
      <c r="F73" s="95">
        <v>12</v>
      </c>
      <c r="G73" s="95">
        <f t="shared" si="0"/>
        <v>192</v>
      </c>
      <c r="H73" s="95">
        <f t="shared" si="3"/>
        <v>180</v>
      </c>
      <c r="I73" s="95">
        <f t="shared" si="4"/>
        <v>12</v>
      </c>
      <c r="J73" s="95">
        <f t="shared" si="1"/>
        <v>192</v>
      </c>
      <c r="K73" s="15">
        <f t="shared" si="5"/>
        <v>9.7761665207030696E-2</v>
      </c>
    </row>
    <row r="74" spans="1:11" x14ac:dyDescent="0.25">
      <c r="A74" s="5" t="s">
        <v>213</v>
      </c>
      <c r="B74" s="95">
        <v>57</v>
      </c>
      <c r="C74" s="95">
        <v>13</v>
      </c>
      <c r="D74" s="95">
        <f t="shared" si="2"/>
        <v>70</v>
      </c>
      <c r="E74" s="95">
        <v>160</v>
      </c>
      <c r="F74" s="95">
        <v>53</v>
      </c>
      <c r="G74" s="95">
        <f t="shared" si="0"/>
        <v>213</v>
      </c>
      <c r="H74" s="95">
        <f t="shared" si="3"/>
        <v>217</v>
      </c>
      <c r="I74" s="95">
        <f t="shared" si="4"/>
        <v>66</v>
      </c>
      <c r="J74" s="95">
        <f t="shared" si="1"/>
        <v>283</v>
      </c>
      <c r="K74" s="15">
        <f t="shared" si="5"/>
        <v>0.14409662111244628</v>
      </c>
    </row>
    <row r="75" spans="1:11" x14ac:dyDescent="0.25">
      <c r="A75" s="5" t="s">
        <v>214</v>
      </c>
      <c r="B75" s="95">
        <v>84</v>
      </c>
      <c r="C75" s="95">
        <v>14</v>
      </c>
      <c r="D75" s="95">
        <f t="shared" si="2"/>
        <v>98</v>
      </c>
      <c r="E75" s="95">
        <v>237</v>
      </c>
      <c r="F75" s="95">
        <v>60</v>
      </c>
      <c r="G75" s="95">
        <f t="shared" si="0"/>
        <v>297</v>
      </c>
      <c r="H75" s="95">
        <f t="shared" si="3"/>
        <v>321</v>
      </c>
      <c r="I75" s="95">
        <f t="shared" si="4"/>
        <v>74</v>
      </c>
      <c r="J75" s="95">
        <f t="shared" si="1"/>
        <v>395</v>
      </c>
      <c r="K75" s="15">
        <f t="shared" si="5"/>
        <v>0.20112425914988086</v>
      </c>
    </row>
    <row r="76" spans="1:11" x14ac:dyDescent="0.25">
      <c r="A76" s="5" t="s">
        <v>215</v>
      </c>
      <c r="B76" s="95">
        <v>40</v>
      </c>
      <c r="C76" s="95">
        <v>0</v>
      </c>
      <c r="D76" s="95">
        <f t="shared" si="2"/>
        <v>40</v>
      </c>
      <c r="E76" s="95">
        <v>284</v>
      </c>
      <c r="F76" s="95">
        <v>13</v>
      </c>
      <c r="G76" s="95">
        <f t="shared" si="0"/>
        <v>297</v>
      </c>
      <c r="H76" s="95">
        <f t="shared" si="3"/>
        <v>324</v>
      </c>
      <c r="I76" s="95">
        <f t="shared" si="4"/>
        <v>13</v>
      </c>
      <c r="J76" s="95">
        <f t="shared" si="1"/>
        <v>337</v>
      </c>
      <c r="K76" s="15">
        <f t="shared" si="5"/>
        <v>0.17159208945192367</v>
      </c>
    </row>
    <row r="77" spans="1:11" x14ac:dyDescent="0.25">
      <c r="A77" s="5" t="s">
        <v>216</v>
      </c>
      <c r="B77" s="95">
        <v>46</v>
      </c>
      <c r="C77" s="95">
        <v>3</v>
      </c>
      <c r="D77" s="95">
        <f t="shared" si="2"/>
        <v>49</v>
      </c>
      <c r="E77" s="95">
        <v>519</v>
      </c>
      <c r="F77" s="95">
        <v>53</v>
      </c>
      <c r="G77" s="95">
        <f t="shared" ref="G77:G93" si="6">SUM(E77:F77)</f>
        <v>572</v>
      </c>
      <c r="H77" s="95">
        <f t="shared" si="3"/>
        <v>565</v>
      </c>
      <c r="I77" s="95">
        <f t="shared" si="4"/>
        <v>56</v>
      </c>
      <c r="J77" s="95">
        <f t="shared" ref="J77:J93" si="7">SUM(H77:I77)</f>
        <v>621</v>
      </c>
      <c r="K77" s="15">
        <f t="shared" si="5"/>
        <v>0.31619788590398989</v>
      </c>
    </row>
    <row r="78" spans="1:11" x14ac:dyDescent="0.25">
      <c r="A78" s="5" t="s">
        <v>217</v>
      </c>
      <c r="B78" s="95">
        <v>326</v>
      </c>
      <c r="C78" s="95">
        <v>30</v>
      </c>
      <c r="D78" s="95">
        <f t="shared" ref="D78:D93" si="8">SUM(B78:C78)</f>
        <v>356</v>
      </c>
      <c r="E78" s="95">
        <v>2318</v>
      </c>
      <c r="F78" s="95">
        <v>186</v>
      </c>
      <c r="G78" s="95">
        <f t="shared" si="6"/>
        <v>2504</v>
      </c>
      <c r="H78" s="95">
        <f t="shared" ref="H78:H93" si="9">B78+E78</f>
        <v>2644</v>
      </c>
      <c r="I78" s="95">
        <f t="shared" ref="I78:I93" si="10">C78+F78</f>
        <v>216</v>
      </c>
      <c r="J78" s="95">
        <f t="shared" si="7"/>
        <v>2860</v>
      </c>
      <c r="K78" s="15">
        <f t="shared" ref="K78:K94" si="11">J78/$J$94*100</f>
        <v>1.4562414713130614</v>
      </c>
    </row>
    <row r="79" spans="1:11" x14ac:dyDescent="0.25">
      <c r="A79" s="5" t="s">
        <v>218</v>
      </c>
      <c r="B79" s="95">
        <v>681</v>
      </c>
      <c r="C79" s="95">
        <v>236</v>
      </c>
      <c r="D79" s="95">
        <f t="shared" si="8"/>
        <v>917</v>
      </c>
      <c r="E79" s="95">
        <v>960</v>
      </c>
      <c r="F79" s="95">
        <v>335</v>
      </c>
      <c r="G79" s="95">
        <f t="shared" si="6"/>
        <v>1295</v>
      </c>
      <c r="H79" s="95">
        <f t="shared" si="9"/>
        <v>1641</v>
      </c>
      <c r="I79" s="95">
        <f t="shared" si="10"/>
        <v>571</v>
      </c>
      <c r="J79" s="95">
        <f t="shared" si="7"/>
        <v>2212</v>
      </c>
      <c r="K79" s="15">
        <f t="shared" si="11"/>
        <v>1.1262958512393328</v>
      </c>
    </row>
    <row r="80" spans="1:11" x14ac:dyDescent="0.25">
      <c r="A80" s="5" t="s">
        <v>219</v>
      </c>
      <c r="B80" s="95">
        <v>50</v>
      </c>
      <c r="C80" s="95">
        <v>6</v>
      </c>
      <c r="D80" s="95">
        <f t="shared" si="8"/>
        <v>56</v>
      </c>
      <c r="E80" s="95">
        <v>61</v>
      </c>
      <c r="F80" s="95">
        <v>5</v>
      </c>
      <c r="G80" s="95">
        <f t="shared" si="6"/>
        <v>66</v>
      </c>
      <c r="H80" s="95">
        <f t="shared" si="9"/>
        <v>111</v>
      </c>
      <c r="I80" s="95">
        <f t="shared" si="10"/>
        <v>11</v>
      </c>
      <c r="J80" s="95">
        <f t="shared" si="7"/>
        <v>122</v>
      </c>
      <c r="K80" s="15">
        <f t="shared" si="11"/>
        <v>6.2119391433634083E-2</v>
      </c>
    </row>
    <row r="81" spans="1:11" x14ac:dyDescent="0.25">
      <c r="A81" s="5" t="s">
        <v>220</v>
      </c>
      <c r="B81" s="95">
        <v>14</v>
      </c>
      <c r="C81" s="95">
        <v>24</v>
      </c>
      <c r="D81" s="95">
        <f t="shared" si="8"/>
        <v>38</v>
      </c>
      <c r="E81" s="95">
        <v>242</v>
      </c>
      <c r="F81" s="95">
        <v>78</v>
      </c>
      <c r="G81" s="95">
        <f t="shared" si="6"/>
        <v>320</v>
      </c>
      <c r="H81" s="95">
        <f t="shared" si="9"/>
        <v>256</v>
      </c>
      <c r="I81" s="95">
        <f t="shared" si="10"/>
        <v>102</v>
      </c>
      <c r="J81" s="95">
        <f t="shared" si="7"/>
        <v>358</v>
      </c>
      <c r="K81" s="15">
        <f t="shared" si="11"/>
        <v>0.18228477158394263</v>
      </c>
    </row>
    <row r="82" spans="1:11" x14ac:dyDescent="0.25">
      <c r="A82" s="5" t="s">
        <v>223</v>
      </c>
      <c r="B82" s="95">
        <v>181</v>
      </c>
      <c r="C82" s="95">
        <v>3</v>
      </c>
      <c r="D82" s="95">
        <f t="shared" si="8"/>
        <v>184</v>
      </c>
      <c r="E82" s="95">
        <v>96</v>
      </c>
      <c r="F82" s="95">
        <v>2</v>
      </c>
      <c r="G82" s="95">
        <f t="shared" si="6"/>
        <v>98</v>
      </c>
      <c r="H82" s="95">
        <f t="shared" si="9"/>
        <v>277</v>
      </c>
      <c r="I82" s="95">
        <f t="shared" si="10"/>
        <v>5</v>
      </c>
      <c r="J82" s="95">
        <f t="shared" si="7"/>
        <v>282</v>
      </c>
      <c r="K82" s="15">
        <f t="shared" si="11"/>
        <v>0.14358744577282631</v>
      </c>
    </row>
    <row r="83" spans="1:11" x14ac:dyDescent="0.25">
      <c r="A83" s="5" t="s">
        <v>221</v>
      </c>
      <c r="B83" s="95">
        <v>199</v>
      </c>
      <c r="C83" s="95">
        <v>105</v>
      </c>
      <c r="D83" s="95">
        <f t="shared" si="8"/>
        <v>304</v>
      </c>
      <c r="E83" s="95">
        <v>1068</v>
      </c>
      <c r="F83" s="95">
        <v>461</v>
      </c>
      <c r="G83" s="95">
        <f t="shared" si="6"/>
        <v>1529</v>
      </c>
      <c r="H83" s="95">
        <f t="shared" si="9"/>
        <v>1267</v>
      </c>
      <c r="I83" s="95">
        <f t="shared" si="10"/>
        <v>566</v>
      </c>
      <c r="J83" s="95">
        <f t="shared" si="7"/>
        <v>1833</v>
      </c>
      <c r="K83" s="15">
        <f t="shared" si="11"/>
        <v>0.9333183975233712</v>
      </c>
    </row>
    <row r="84" spans="1:11" x14ac:dyDescent="0.25">
      <c r="A84" s="5" t="s">
        <v>224</v>
      </c>
      <c r="B84" s="95">
        <v>56</v>
      </c>
      <c r="C84" s="95">
        <v>7</v>
      </c>
      <c r="D84" s="95">
        <f t="shared" si="8"/>
        <v>63</v>
      </c>
      <c r="E84" s="95">
        <v>1533</v>
      </c>
      <c r="F84" s="95">
        <v>164</v>
      </c>
      <c r="G84" s="95">
        <f t="shared" si="6"/>
        <v>1697</v>
      </c>
      <c r="H84" s="95">
        <f t="shared" si="9"/>
        <v>1589</v>
      </c>
      <c r="I84" s="95">
        <f t="shared" si="10"/>
        <v>171</v>
      </c>
      <c r="J84" s="95">
        <f t="shared" si="7"/>
        <v>1760</v>
      </c>
      <c r="K84" s="15">
        <f t="shared" si="11"/>
        <v>0.89614859773111466</v>
      </c>
    </row>
    <row r="85" spans="1:11" x14ac:dyDescent="0.25">
      <c r="A85" s="5" t="s">
        <v>225</v>
      </c>
      <c r="B85" s="95">
        <v>240</v>
      </c>
      <c r="C85" s="95">
        <v>58</v>
      </c>
      <c r="D85" s="95">
        <f t="shared" si="8"/>
        <v>298</v>
      </c>
      <c r="E85" s="95">
        <v>179</v>
      </c>
      <c r="F85" s="95">
        <v>102</v>
      </c>
      <c r="G85" s="95">
        <f t="shared" si="6"/>
        <v>281</v>
      </c>
      <c r="H85" s="95">
        <f t="shared" si="9"/>
        <v>419</v>
      </c>
      <c r="I85" s="95">
        <f t="shared" si="10"/>
        <v>160</v>
      </c>
      <c r="J85" s="95">
        <f t="shared" si="7"/>
        <v>579</v>
      </c>
      <c r="K85" s="15">
        <f t="shared" si="11"/>
        <v>0.29481252163995192</v>
      </c>
    </row>
    <row r="86" spans="1:11" x14ac:dyDescent="0.25">
      <c r="A86" s="5" t="s">
        <v>226</v>
      </c>
      <c r="B86" s="95">
        <v>126</v>
      </c>
      <c r="C86" s="95">
        <v>27</v>
      </c>
      <c r="D86" s="95">
        <f t="shared" si="8"/>
        <v>153</v>
      </c>
      <c r="E86" s="95">
        <v>1030</v>
      </c>
      <c r="F86" s="95">
        <v>91</v>
      </c>
      <c r="G86" s="95">
        <f t="shared" si="6"/>
        <v>1121</v>
      </c>
      <c r="H86" s="95">
        <f t="shared" si="9"/>
        <v>1156</v>
      </c>
      <c r="I86" s="95">
        <f t="shared" si="10"/>
        <v>118</v>
      </c>
      <c r="J86" s="95">
        <f t="shared" si="7"/>
        <v>1274</v>
      </c>
      <c r="K86" s="15">
        <f t="shared" si="11"/>
        <v>0.64868938267581822</v>
      </c>
    </row>
    <row r="87" spans="1:11" x14ac:dyDescent="0.25">
      <c r="A87" s="5" t="s">
        <v>227</v>
      </c>
      <c r="B87" s="95">
        <v>19</v>
      </c>
      <c r="C87" s="95">
        <v>7</v>
      </c>
      <c r="D87" s="95">
        <f t="shared" si="8"/>
        <v>26</v>
      </c>
      <c r="E87" s="95">
        <v>50</v>
      </c>
      <c r="F87" s="95">
        <v>16</v>
      </c>
      <c r="G87" s="95">
        <f t="shared" si="6"/>
        <v>66</v>
      </c>
      <c r="H87" s="95">
        <f t="shared" si="9"/>
        <v>69</v>
      </c>
      <c r="I87" s="95">
        <f t="shared" si="10"/>
        <v>23</v>
      </c>
      <c r="J87" s="95">
        <f t="shared" si="7"/>
        <v>92</v>
      </c>
      <c r="K87" s="15">
        <f t="shared" si="11"/>
        <v>4.6844131245035538E-2</v>
      </c>
    </row>
    <row r="88" spans="1:11" x14ac:dyDescent="0.25">
      <c r="A88" s="5" t="s">
        <v>222</v>
      </c>
      <c r="B88" s="95">
        <v>80</v>
      </c>
      <c r="C88" s="95">
        <v>1</v>
      </c>
      <c r="D88" s="95">
        <f t="shared" si="8"/>
        <v>81</v>
      </c>
      <c r="E88" s="95">
        <v>752</v>
      </c>
      <c r="F88" s="95">
        <v>34</v>
      </c>
      <c r="G88" s="95">
        <f t="shared" si="6"/>
        <v>786</v>
      </c>
      <c r="H88" s="95">
        <f t="shared" si="9"/>
        <v>832</v>
      </c>
      <c r="I88" s="95">
        <f t="shared" si="10"/>
        <v>35</v>
      </c>
      <c r="J88" s="95">
        <f t="shared" si="7"/>
        <v>867</v>
      </c>
      <c r="K88" s="15">
        <f t="shared" si="11"/>
        <v>0.44145501945049798</v>
      </c>
    </row>
    <row r="89" spans="1:11" x14ac:dyDescent="0.25">
      <c r="A89" s="5" t="s">
        <v>228</v>
      </c>
      <c r="B89" s="95">
        <v>159</v>
      </c>
      <c r="C89" s="95">
        <v>50</v>
      </c>
      <c r="D89" s="95">
        <f t="shared" si="8"/>
        <v>209</v>
      </c>
      <c r="E89" s="95">
        <v>541</v>
      </c>
      <c r="F89" s="95">
        <v>169</v>
      </c>
      <c r="G89" s="95">
        <f t="shared" si="6"/>
        <v>710</v>
      </c>
      <c r="H89" s="95">
        <f t="shared" si="9"/>
        <v>700</v>
      </c>
      <c r="I89" s="95">
        <f t="shared" si="10"/>
        <v>219</v>
      </c>
      <c r="J89" s="95">
        <f t="shared" si="7"/>
        <v>919</v>
      </c>
      <c r="K89" s="15">
        <f t="shared" si="11"/>
        <v>0.46793213711073545</v>
      </c>
    </row>
    <row r="90" spans="1:11" x14ac:dyDescent="0.25">
      <c r="A90" s="5" t="s">
        <v>229</v>
      </c>
      <c r="B90" s="95">
        <v>19</v>
      </c>
      <c r="C90" s="95">
        <v>0</v>
      </c>
      <c r="D90" s="95">
        <f t="shared" si="8"/>
        <v>19</v>
      </c>
      <c r="E90" s="95">
        <v>37</v>
      </c>
      <c r="F90" s="95">
        <v>1</v>
      </c>
      <c r="G90" s="95">
        <f t="shared" si="6"/>
        <v>38</v>
      </c>
      <c r="H90" s="95">
        <f t="shared" si="9"/>
        <v>56</v>
      </c>
      <c r="I90" s="95">
        <f t="shared" si="10"/>
        <v>1</v>
      </c>
      <c r="J90" s="95">
        <f t="shared" si="7"/>
        <v>57</v>
      </c>
      <c r="K90" s="15">
        <f t="shared" si="11"/>
        <v>2.9022994358337238E-2</v>
      </c>
    </row>
    <row r="91" spans="1:11" x14ac:dyDescent="0.25">
      <c r="A91" s="5" t="s">
        <v>230</v>
      </c>
      <c r="B91" s="95">
        <v>127</v>
      </c>
      <c r="C91" s="95">
        <v>29</v>
      </c>
      <c r="D91" s="95">
        <f t="shared" si="8"/>
        <v>156</v>
      </c>
      <c r="E91" s="95">
        <v>623</v>
      </c>
      <c r="F91" s="95">
        <v>121</v>
      </c>
      <c r="G91" s="95">
        <f t="shared" si="6"/>
        <v>744</v>
      </c>
      <c r="H91" s="95">
        <f t="shared" si="9"/>
        <v>750</v>
      </c>
      <c r="I91" s="95">
        <f t="shared" si="10"/>
        <v>150</v>
      </c>
      <c r="J91" s="95">
        <f t="shared" si="7"/>
        <v>900</v>
      </c>
      <c r="K91" s="15">
        <f t="shared" si="11"/>
        <v>0.45825780565795632</v>
      </c>
    </row>
    <row r="92" spans="1:11" x14ac:dyDescent="0.25">
      <c r="A92" s="5" t="s">
        <v>231</v>
      </c>
      <c r="B92" s="95">
        <v>0</v>
      </c>
      <c r="C92" s="95">
        <v>0</v>
      </c>
      <c r="D92" s="95">
        <f t="shared" si="8"/>
        <v>0</v>
      </c>
      <c r="E92" s="95">
        <v>648</v>
      </c>
      <c r="F92" s="95">
        <v>24</v>
      </c>
      <c r="G92" s="95">
        <f t="shared" si="6"/>
        <v>672</v>
      </c>
      <c r="H92" s="95">
        <f t="shared" si="9"/>
        <v>648</v>
      </c>
      <c r="I92" s="95">
        <f t="shared" si="10"/>
        <v>24</v>
      </c>
      <c r="J92" s="95">
        <f t="shared" si="7"/>
        <v>672</v>
      </c>
      <c r="K92" s="15">
        <f t="shared" si="11"/>
        <v>0.34216582822460745</v>
      </c>
    </row>
    <row r="93" spans="1:11" x14ac:dyDescent="0.25">
      <c r="A93" s="5" t="s">
        <v>232</v>
      </c>
      <c r="B93" s="95">
        <v>38</v>
      </c>
      <c r="C93" s="95">
        <v>11</v>
      </c>
      <c r="D93" s="95">
        <f t="shared" si="8"/>
        <v>49</v>
      </c>
      <c r="E93" s="95">
        <v>515</v>
      </c>
      <c r="F93" s="95">
        <v>129</v>
      </c>
      <c r="G93" s="95">
        <f t="shared" si="6"/>
        <v>644</v>
      </c>
      <c r="H93" s="95">
        <f t="shared" si="9"/>
        <v>553</v>
      </c>
      <c r="I93" s="95">
        <f t="shared" si="10"/>
        <v>140</v>
      </c>
      <c r="J93" s="95">
        <f t="shared" si="7"/>
        <v>693</v>
      </c>
      <c r="K93" s="15">
        <f t="shared" si="11"/>
        <v>0.35285851035662641</v>
      </c>
    </row>
    <row r="94" spans="1:11" x14ac:dyDescent="0.25">
      <c r="A94" s="77" t="s">
        <v>78</v>
      </c>
      <c r="B94" s="96">
        <f>SUM(B13:B93)</f>
        <v>28343</v>
      </c>
      <c r="C94" s="96">
        <f t="shared" ref="C94:J94" si="12">SUM(C13:C93)</f>
        <v>4737</v>
      </c>
      <c r="D94" s="96">
        <f t="shared" si="12"/>
        <v>33080</v>
      </c>
      <c r="E94" s="96">
        <f t="shared" si="12"/>
        <v>143983</v>
      </c>
      <c r="F94" s="96">
        <f t="shared" si="12"/>
        <v>19333</v>
      </c>
      <c r="G94" s="96">
        <f t="shared" si="12"/>
        <v>163316</v>
      </c>
      <c r="H94" s="96">
        <f t="shared" si="12"/>
        <v>172326</v>
      </c>
      <c r="I94" s="96">
        <f t="shared" si="12"/>
        <v>24070</v>
      </c>
      <c r="J94" s="96">
        <f t="shared" si="12"/>
        <v>196396</v>
      </c>
      <c r="K94" s="105">
        <f t="shared" si="11"/>
        <v>100</v>
      </c>
    </row>
  </sheetData>
  <mergeCells count="20">
    <mergeCell ref="E11:E12"/>
    <mergeCell ref="F11:F12"/>
    <mergeCell ref="G11:G12"/>
    <mergeCell ref="H11:H12"/>
    <mergeCell ref="A1:K1"/>
    <mergeCell ref="A7:A12"/>
    <mergeCell ref="A5:K5"/>
    <mergeCell ref="A6:K6"/>
    <mergeCell ref="A4:K4"/>
    <mergeCell ref="B11:B12"/>
    <mergeCell ref="C11:C12"/>
    <mergeCell ref="A3:K3"/>
    <mergeCell ref="A2:K2"/>
    <mergeCell ref="K7:K12"/>
    <mergeCell ref="I11:I12"/>
    <mergeCell ref="J11:J12"/>
    <mergeCell ref="B7:D10"/>
    <mergeCell ref="E7:G10"/>
    <mergeCell ref="H7:J10"/>
    <mergeCell ref="D11:D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A52" zoomScaleNormal="100" workbookViewId="0">
      <selection activeCell="A84" sqref="A84"/>
    </sheetView>
  </sheetViews>
  <sheetFormatPr defaultRowHeight="15" x14ac:dyDescent="0.25"/>
  <cols>
    <col min="1" max="1" width="43" bestFit="1" customWidth="1"/>
    <col min="10" max="10" width="9.140625" customWidth="1"/>
    <col min="11" max="11" width="10.140625" customWidth="1"/>
    <col min="12" max="12" width="78.5703125" customWidth="1"/>
    <col min="13" max="17" width="9.140625" hidden="1" customWidth="1"/>
  </cols>
  <sheetData>
    <row r="1" spans="1:17" x14ac:dyDescent="0.25">
      <c r="A1" s="133" t="s">
        <v>424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5"/>
      <c r="N1" s="5"/>
      <c r="O1" s="5"/>
      <c r="P1" s="5"/>
      <c r="Q1" s="5"/>
    </row>
    <row r="2" spans="1:17" x14ac:dyDescent="0.25">
      <c r="A2" s="133" t="s">
        <v>400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5"/>
      <c r="N2" s="5"/>
      <c r="O2" s="5"/>
      <c r="P2" s="5"/>
      <c r="Q2" s="5"/>
    </row>
    <row r="3" spans="1:17" x14ac:dyDescent="0.25">
      <c r="A3" s="133" t="s">
        <v>423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5"/>
      <c r="N3" s="5"/>
      <c r="O3" s="5"/>
      <c r="P3" s="5"/>
      <c r="Q3" s="5"/>
    </row>
    <row r="4" spans="1:17" x14ac:dyDescent="0.25">
      <c r="A4" s="133" t="s">
        <v>422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5"/>
      <c r="N4" s="5"/>
      <c r="O4" s="5"/>
      <c r="P4" s="5"/>
      <c r="Q4" s="5"/>
    </row>
    <row r="5" spans="1:17" x14ac:dyDescent="0.25">
      <c r="A5" s="133" t="s">
        <v>398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5"/>
      <c r="N5" s="5"/>
      <c r="O5" s="5"/>
      <c r="P5" s="5"/>
      <c r="Q5" s="5"/>
    </row>
    <row r="6" spans="1:17" x14ac:dyDescent="0.25">
      <c r="A6" s="133" t="s">
        <v>421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5"/>
      <c r="N6" s="5"/>
      <c r="O6" s="5"/>
      <c r="P6" s="5"/>
      <c r="Q6" s="5"/>
    </row>
    <row r="7" spans="1:17" x14ac:dyDescent="0.25">
      <c r="A7" s="132" t="s">
        <v>4</v>
      </c>
      <c r="B7" s="134" t="s">
        <v>420</v>
      </c>
      <c r="C7" s="179"/>
      <c r="D7" s="179"/>
      <c r="E7" s="134" t="s">
        <v>417</v>
      </c>
      <c r="F7" s="179"/>
      <c r="G7" s="179"/>
      <c r="H7" s="134" t="s">
        <v>418</v>
      </c>
      <c r="I7" s="179"/>
      <c r="J7" s="179"/>
      <c r="K7" s="134" t="s">
        <v>419</v>
      </c>
      <c r="L7" s="132" t="s">
        <v>5</v>
      </c>
      <c r="M7" s="132"/>
      <c r="N7" s="132"/>
      <c r="O7" s="132"/>
      <c r="P7" s="132"/>
      <c r="Q7" s="132"/>
    </row>
    <row r="8" spans="1:17" x14ac:dyDescent="0.25">
      <c r="A8" s="13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32"/>
      <c r="M8" s="132"/>
      <c r="N8" s="132"/>
      <c r="O8" s="132"/>
      <c r="P8" s="132"/>
      <c r="Q8" s="132"/>
    </row>
    <row r="9" spans="1:17" x14ac:dyDescent="0.25">
      <c r="A9" s="13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32"/>
      <c r="M9" s="132"/>
      <c r="N9" s="132"/>
      <c r="O9" s="132"/>
      <c r="P9" s="132"/>
      <c r="Q9" s="132"/>
    </row>
    <row r="10" spans="1:17" x14ac:dyDescent="0.25">
      <c r="A10" s="132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32"/>
      <c r="M10" s="132"/>
      <c r="N10" s="132"/>
      <c r="O10" s="132"/>
      <c r="P10" s="132"/>
      <c r="Q10" s="132"/>
    </row>
    <row r="11" spans="1:17" ht="30" x14ac:dyDescent="0.25">
      <c r="A11" s="132"/>
      <c r="B11" s="10" t="s">
        <v>385</v>
      </c>
      <c r="C11" s="11" t="s">
        <v>383</v>
      </c>
      <c r="D11" s="11" t="s">
        <v>384</v>
      </c>
      <c r="E11" s="11" t="s">
        <v>382</v>
      </c>
      <c r="F11" s="11" t="s">
        <v>383</v>
      </c>
      <c r="G11" s="11" t="s">
        <v>384</v>
      </c>
      <c r="H11" s="11" t="s">
        <v>382</v>
      </c>
      <c r="I11" s="11" t="s">
        <v>383</v>
      </c>
      <c r="J11" s="11" t="s">
        <v>384</v>
      </c>
      <c r="K11" s="179"/>
      <c r="L11" s="132"/>
      <c r="M11" s="132"/>
      <c r="N11" s="132"/>
      <c r="O11" s="132"/>
      <c r="P11" s="132"/>
      <c r="Q11" s="132"/>
    </row>
    <row r="12" spans="1:17" x14ac:dyDescent="0.25">
      <c r="A12" s="5" t="s">
        <v>6</v>
      </c>
      <c r="B12" s="95">
        <v>27</v>
      </c>
      <c r="C12" s="95">
        <v>20</v>
      </c>
      <c r="D12" s="95">
        <f>B12+C12</f>
        <v>47</v>
      </c>
      <c r="E12" s="95">
        <v>155</v>
      </c>
      <c r="F12" s="95">
        <v>27</v>
      </c>
      <c r="G12" s="95">
        <f>E12+F12</f>
        <v>182</v>
      </c>
      <c r="H12" s="95">
        <f>B12+E12</f>
        <v>182</v>
      </c>
      <c r="I12" s="95">
        <f>C12+F12</f>
        <v>47</v>
      </c>
      <c r="J12" s="95">
        <f>D12+G12</f>
        <v>229</v>
      </c>
      <c r="K12" s="15">
        <f>J12/$J$84*100</f>
        <v>0.1166011527729689</v>
      </c>
      <c r="L12" s="130" t="s">
        <v>79</v>
      </c>
      <c r="M12" s="130"/>
      <c r="N12" s="130"/>
      <c r="O12" s="130"/>
      <c r="P12" s="130"/>
      <c r="Q12" s="130"/>
    </row>
    <row r="13" spans="1:17" x14ac:dyDescent="0.25">
      <c r="A13" s="5" t="s">
        <v>7</v>
      </c>
      <c r="B13" s="95">
        <v>373</v>
      </c>
      <c r="C13" s="95">
        <v>136</v>
      </c>
      <c r="D13" s="95">
        <f t="shared" ref="D13:D76" si="0">B13+C13</f>
        <v>509</v>
      </c>
      <c r="E13" s="95">
        <v>570</v>
      </c>
      <c r="F13" s="95">
        <v>156</v>
      </c>
      <c r="G13" s="95">
        <f t="shared" ref="G13:G76" si="1">E13+F13</f>
        <v>726</v>
      </c>
      <c r="H13" s="95">
        <f t="shared" ref="H13:H76" si="2">B13+E13</f>
        <v>943</v>
      </c>
      <c r="I13" s="95">
        <f t="shared" ref="I13:I76" si="3">C13+F13</f>
        <v>292</v>
      </c>
      <c r="J13" s="95">
        <f t="shared" ref="J13:J76" si="4">D13+G13</f>
        <v>1235</v>
      </c>
      <c r="K13" s="15">
        <f t="shared" ref="K13:K76" si="5">J13/$J$84*100</f>
        <v>0.62883154443064015</v>
      </c>
      <c r="L13" s="130" t="s">
        <v>80</v>
      </c>
      <c r="M13" s="130"/>
      <c r="N13" s="130"/>
      <c r="O13" s="130"/>
      <c r="P13" s="130"/>
      <c r="Q13" s="130"/>
    </row>
    <row r="14" spans="1:17" x14ac:dyDescent="0.25">
      <c r="A14" s="5" t="s">
        <v>8</v>
      </c>
      <c r="B14" s="95">
        <v>45</v>
      </c>
      <c r="C14" s="95">
        <v>24</v>
      </c>
      <c r="D14" s="95">
        <f t="shared" si="0"/>
        <v>69</v>
      </c>
      <c r="E14" s="95">
        <v>100</v>
      </c>
      <c r="F14" s="95">
        <v>36</v>
      </c>
      <c r="G14" s="95">
        <f t="shared" si="1"/>
        <v>136</v>
      </c>
      <c r="H14" s="95">
        <f t="shared" si="2"/>
        <v>145</v>
      </c>
      <c r="I14" s="95">
        <f t="shared" si="3"/>
        <v>60</v>
      </c>
      <c r="J14" s="95">
        <f t="shared" si="4"/>
        <v>205</v>
      </c>
      <c r="K14" s="15">
        <f t="shared" si="5"/>
        <v>0.10438094462209006</v>
      </c>
      <c r="L14" s="130" t="s">
        <v>81</v>
      </c>
      <c r="M14" s="130"/>
      <c r="N14" s="130"/>
      <c r="O14" s="130"/>
      <c r="P14" s="130"/>
      <c r="Q14" s="130"/>
    </row>
    <row r="15" spans="1:17" x14ac:dyDescent="0.25">
      <c r="A15" s="5" t="s">
        <v>9</v>
      </c>
      <c r="B15" s="95">
        <v>478</v>
      </c>
      <c r="C15" s="95">
        <v>51</v>
      </c>
      <c r="D15" s="95">
        <f t="shared" si="0"/>
        <v>529</v>
      </c>
      <c r="E15" s="95">
        <v>5474</v>
      </c>
      <c r="F15" s="95">
        <v>426</v>
      </c>
      <c r="G15" s="95">
        <f t="shared" si="1"/>
        <v>5900</v>
      </c>
      <c r="H15" s="95">
        <f t="shared" si="2"/>
        <v>5952</v>
      </c>
      <c r="I15" s="95">
        <f t="shared" si="3"/>
        <v>477</v>
      </c>
      <c r="J15" s="95">
        <f t="shared" si="4"/>
        <v>6429</v>
      </c>
      <c r="K15" s="15">
        <f t="shared" si="5"/>
        <v>3.273488258416668</v>
      </c>
      <c r="L15" s="130" t="s">
        <v>82</v>
      </c>
      <c r="M15" s="130"/>
      <c r="N15" s="130"/>
      <c r="O15" s="130"/>
      <c r="P15" s="130"/>
      <c r="Q15" s="130"/>
    </row>
    <row r="16" spans="1:17" x14ac:dyDescent="0.25">
      <c r="A16" s="5" t="s">
        <v>10</v>
      </c>
      <c r="B16" s="95">
        <v>19</v>
      </c>
      <c r="C16" s="95">
        <v>26</v>
      </c>
      <c r="D16" s="95">
        <f t="shared" si="0"/>
        <v>45</v>
      </c>
      <c r="E16" s="95">
        <v>57</v>
      </c>
      <c r="F16" s="95">
        <v>36</v>
      </c>
      <c r="G16" s="95">
        <f t="shared" si="1"/>
        <v>93</v>
      </c>
      <c r="H16" s="95">
        <f t="shared" si="2"/>
        <v>76</v>
      </c>
      <c r="I16" s="95">
        <f t="shared" si="3"/>
        <v>62</v>
      </c>
      <c r="J16" s="95">
        <f t="shared" si="4"/>
        <v>138</v>
      </c>
      <c r="K16" s="15">
        <f t="shared" si="5"/>
        <v>7.026619686755331E-2</v>
      </c>
      <c r="L16" s="130" t="s">
        <v>83</v>
      </c>
      <c r="M16" s="130"/>
      <c r="N16" s="130"/>
      <c r="O16" s="130"/>
      <c r="P16" s="130"/>
      <c r="Q16" s="130"/>
    </row>
    <row r="17" spans="1:17" x14ac:dyDescent="0.25">
      <c r="A17" s="5" t="s">
        <v>11</v>
      </c>
      <c r="B17" s="95">
        <v>3</v>
      </c>
      <c r="C17" s="95">
        <v>7</v>
      </c>
      <c r="D17" s="95">
        <f t="shared" si="0"/>
        <v>10</v>
      </c>
      <c r="E17" s="95">
        <v>8</v>
      </c>
      <c r="F17" s="95">
        <v>10</v>
      </c>
      <c r="G17" s="95">
        <f t="shared" si="1"/>
        <v>18</v>
      </c>
      <c r="H17" s="95">
        <f t="shared" si="2"/>
        <v>11</v>
      </c>
      <c r="I17" s="95">
        <f t="shared" si="3"/>
        <v>17</v>
      </c>
      <c r="J17" s="95">
        <f t="shared" si="4"/>
        <v>28</v>
      </c>
      <c r="K17" s="15">
        <f t="shared" si="5"/>
        <v>1.4256909509358644E-2</v>
      </c>
      <c r="L17" s="130" t="s">
        <v>84</v>
      </c>
      <c r="M17" s="130"/>
      <c r="N17" s="130"/>
      <c r="O17" s="130"/>
      <c r="P17" s="130"/>
      <c r="Q17" s="130"/>
    </row>
    <row r="18" spans="1:17" x14ac:dyDescent="0.25">
      <c r="A18" s="5" t="s">
        <v>12</v>
      </c>
      <c r="B18" s="95">
        <v>60</v>
      </c>
      <c r="C18" s="95">
        <v>127</v>
      </c>
      <c r="D18" s="95">
        <f t="shared" si="0"/>
        <v>187</v>
      </c>
      <c r="E18" s="95">
        <v>121</v>
      </c>
      <c r="F18" s="95">
        <v>396</v>
      </c>
      <c r="G18" s="95">
        <f t="shared" si="1"/>
        <v>517</v>
      </c>
      <c r="H18" s="95">
        <f t="shared" si="2"/>
        <v>181</v>
      </c>
      <c r="I18" s="95">
        <f t="shared" si="3"/>
        <v>523</v>
      </c>
      <c r="J18" s="95">
        <f t="shared" si="4"/>
        <v>704</v>
      </c>
      <c r="K18" s="15">
        <f t="shared" si="5"/>
        <v>0.35845943909244588</v>
      </c>
      <c r="L18" s="5" t="s">
        <v>85</v>
      </c>
      <c r="M18" s="5"/>
      <c r="N18" s="5"/>
      <c r="O18" s="5"/>
      <c r="P18" s="5"/>
      <c r="Q18" s="5"/>
    </row>
    <row r="19" spans="1:17" x14ac:dyDescent="0.25">
      <c r="A19" s="5" t="s">
        <v>13</v>
      </c>
      <c r="B19" s="95">
        <v>123</v>
      </c>
      <c r="C19" s="95">
        <v>227</v>
      </c>
      <c r="D19" s="95">
        <f t="shared" si="0"/>
        <v>350</v>
      </c>
      <c r="E19" s="95">
        <v>548</v>
      </c>
      <c r="F19" s="95">
        <v>370</v>
      </c>
      <c r="G19" s="95">
        <f t="shared" si="1"/>
        <v>918</v>
      </c>
      <c r="H19" s="95">
        <f t="shared" si="2"/>
        <v>671</v>
      </c>
      <c r="I19" s="95">
        <f t="shared" si="3"/>
        <v>597</v>
      </c>
      <c r="J19" s="95">
        <f t="shared" si="4"/>
        <v>1268</v>
      </c>
      <c r="K19" s="15">
        <f t="shared" si="5"/>
        <v>0.6456343306380985</v>
      </c>
      <c r="L19" s="5" t="s">
        <v>86</v>
      </c>
      <c r="M19" s="5"/>
      <c r="N19" s="5"/>
      <c r="O19" s="5"/>
      <c r="P19" s="5"/>
      <c r="Q19" s="5"/>
    </row>
    <row r="20" spans="1:17" x14ac:dyDescent="0.25">
      <c r="A20" s="5" t="s">
        <v>14</v>
      </c>
      <c r="B20" s="95">
        <v>159</v>
      </c>
      <c r="C20" s="95">
        <v>56</v>
      </c>
      <c r="D20" s="95">
        <f t="shared" si="0"/>
        <v>215</v>
      </c>
      <c r="E20" s="95">
        <v>383</v>
      </c>
      <c r="F20" s="95">
        <v>102</v>
      </c>
      <c r="G20" s="95">
        <f t="shared" si="1"/>
        <v>485</v>
      </c>
      <c r="H20" s="95">
        <f t="shared" si="2"/>
        <v>542</v>
      </c>
      <c r="I20" s="95">
        <f t="shared" si="3"/>
        <v>158</v>
      </c>
      <c r="J20" s="95">
        <f t="shared" si="4"/>
        <v>700</v>
      </c>
      <c r="K20" s="15">
        <f t="shared" si="5"/>
        <v>0.35642273773396604</v>
      </c>
      <c r="L20" s="5" t="s">
        <v>87</v>
      </c>
      <c r="M20" s="5"/>
      <c r="N20" s="5"/>
      <c r="O20" s="5"/>
      <c r="P20" s="5"/>
      <c r="Q20" s="5"/>
    </row>
    <row r="21" spans="1:17" x14ac:dyDescent="0.25">
      <c r="A21" s="5" t="s">
        <v>15</v>
      </c>
      <c r="B21" s="95">
        <v>102</v>
      </c>
      <c r="C21" s="95">
        <v>137</v>
      </c>
      <c r="D21" s="95">
        <f t="shared" si="0"/>
        <v>239</v>
      </c>
      <c r="E21" s="95">
        <v>295</v>
      </c>
      <c r="F21" s="95">
        <v>353</v>
      </c>
      <c r="G21" s="95">
        <f t="shared" si="1"/>
        <v>648</v>
      </c>
      <c r="H21" s="95">
        <f t="shared" si="2"/>
        <v>397</v>
      </c>
      <c r="I21" s="95">
        <f t="shared" si="3"/>
        <v>490</v>
      </c>
      <c r="J21" s="95">
        <f t="shared" si="4"/>
        <v>887</v>
      </c>
      <c r="K21" s="15">
        <f t="shared" si="5"/>
        <v>0.45163852624289702</v>
      </c>
      <c r="L21" s="5" t="s">
        <v>88</v>
      </c>
      <c r="M21" s="5"/>
      <c r="N21" s="5"/>
      <c r="O21" s="5"/>
      <c r="P21" s="5"/>
      <c r="Q21" s="5"/>
    </row>
    <row r="22" spans="1:17" x14ac:dyDescent="0.25">
      <c r="A22" s="5" t="s">
        <v>16</v>
      </c>
      <c r="B22" s="95">
        <v>258</v>
      </c>
      <c r="C22" s="95">
        <v>391</v>
      </c>
      <c r="D22" s="95">
        <f t="shared" si="0"/>
        <v>649</v>
      </c>
      <c r="E22" s="95">
        <v>424</v>
      </c>
      <c r="F22" s="95">
        <v>616</v>
      </c>
      <c r="G22" s="95">
        <f t="shared" si="1"/>
        <v>1040</v>
      </c>
      <c r="H22" s="95">
        <f t="shared" si="2"/>
        <v>682</v>
      </c>
      <c r="I22" s="95">
        <f t="shared" si="3"/>
        <v>1007</v>
      </c>
      <c r="J22" s="95">
        <f t="shared" si="4"/>
        <v>1689</v>
      </c>
      <c r="K22" s="15">
        <f t="shared" si="5"/>
        <v>0.85999714861809806</v>
      </c>
      <c r="L22" s="5" t="s">
        <v>89</v>
      </c>
      <c r="M22" s="5"/>
      <c r="N22" s="5"/>
      <c r="O22" s="5"/>
      <c r="P22" s="5"/>
      <c r="Q22" s="5"/>
    </row>
    <row r="23" spans="1:17" x14ac:dyDescent="0.25">
      <c r="A23" s="5" t="s">
        <v>17</v>
      </c>
      <c r="B23" s="95">
        <v>7</v>
      </c>
      <c r="C23" s="95">
        <v>8</v>
      </c>
      <c r="D23" s="95">
        <f t="shared" si="0"/>
        <v>15</v>
      </c>
      <c r="E23" s="95">
        <v>20</v>
      </c>
      <c r="F23" s="95">
        <v>15</v>
      </c>
      <c r="G23" s="95">
        <f t="shared" si="1"/>
        <v>35</v>
      </c>
      <c r="H23" s="95">
        <f t="shared" si="2"/>
        <v>27</v>
      </c>
      <c r="I23" s="95">
        <f t="shared" si="3"/>
        <v>23</v>
      </c>
      <c r="J23" s="95">
        <f t="shared" si="4"/>
        <v>50</v>
      </c>
      <c r="K23" s="15">
        <f t="shared" si="5"/>
        <v>2.5458766980997579E-2</v>
      </c>
      <c r="L23" s="5" t="s">
        <v>90</v>
      </c>
      <c r="M23" s="5"/>
      <c r="N23" s="5"/>
      <c r="O23" s="5"/>
      <c r="P23" s="5"/>
      <c r="Q23" s="5"/>
    </row>
    <row r="24" spans="1:17" x14ac:dyDescent="0.25">
      <c r="A24" s="5" t="s">
        <v>18</v>
      </c>
      <c r="B24" s="95">
        <v>2876</v>
      </c>
      <c r="C24" s="95">
        <v>1387</v>
      </c>
      <c r="D24" s="95">
        <f t="shared" si="0"/>
        <v>4263</v>
      </c>
      <c r="E24" s="95">
        <v>14793</v>
      </c>
      <c r="F24" s="95">
        <v>5934</v>
      </c>
      <c r="G24" s="95">
        <f t="shared" si="1"/>
        <v>20727</v>
      </c>
      <c r="H24" s="95">
        <f t="shared" si="2"/>
        <v>17669</v>
      </c>
      <c r="I24" s="95">
        <f t="shared" si="3"/>
        <v>7321</v>
      </c>
      <c r="J24" s="95">
        <f t="shared" si="4"/>
        <v>24990</v>
      </c>
      <c r="K24" s="15">
        <f t="shared" si="5"/>
        <v>12.72429173710259</v>
      </c>
      <c r="L24" s="5" t="s">
        <v>91</v>
      </c>
      <c r="M24" s="5"/>
      <c r="N24" s="5"/>
      <c r="O24" s="5"/>
      <c r="P24" s="5"/>
      <c r="Q24" s="5"/>
    </row>
    <row r="25" spans="1:17" x14ac:dyDescent="0.25">
      <c r="A25" s="5" t="s">
        <v>19</v>
      </c>
      <c r="B25" s="95">
        <v>87</v>
      </c>
      <c r="C25" s="95">
        <v>35</v>
      </c>
      <c r="D25" s="95">
        <f t="shared" si="0"/>
        <v>122</v>
      </c>
      <c r="E25" s="95">
        <v>516</v>
      </c>
      <c r="F25" s="95">
        <v>67</v>
      </c>
      <c r="G25" s="95">
        <f t="shared" si="1"/>
        <v>583</v>
      </c>
      <c r="H25" s="95">
        <f t="shared" si="2"/>
        <v>603</v>
      </c>
      <c r="I25" s="95">
        <f t="shared" si="3"/>
        <v>102</v>
      </c>
      <c r="J25" s="95">
        <f t="shared" si="4"/>
        <v>705</v>
      </c>
      <c r="K25" s="15">
        <f t="shared" si="5"/>
        <v>0.35896861443206585</v>
      </c>
      <c r="L25" s="5" t="s">
        <v>92</v>
      </c>
      <c r="M25" s="5"/>
      <c r="N25" s="5"/>
      <c r="O25" s="5"/>
      <c r="P25" s="5"/>
      <c r="Q25" s="5"/>
    </row>
    <row r="26" spans="1:17" x14ac:dyDescent="0.25">
      <c r="A26" s="5" t="s">
        <v>20</v>
      </c>
      <c r="B26" s="95">
        <v>287</v>
      </c>
      <c r="C26" s="95">
        <v>39</v>
      </c>
      <c r="D26" s="95">
        <f t="shared" si="0"/>
        <v>326</v>
      </c>
      <c r="E26" s="95">
        <v>338</v>
      </c>
      <c r="F26" s="95">
        <v>40</v>
      </c>
      <c r="G26" s="95">
        <f t="shared" si="1"/>
        <v>378</v>
      </c>
      <c r="H26" s="95">
        <f t="shared" si="2"/>
        <v>625</v>
      </c>
      <c r="I26" s="95">
        <f t="shared" si="3"/>
        <v>79</v>
      </c>
      <c r="J26" s="95">
        <f t="shared" si="4"/>
        <v>704</v>
      </c>
      <c r="K26" s="15">
        <f t="shared" si="5"/>
        <v>0.35845943909244588</v>
      </c>
      <c r="L26" s="5" t="s">
        <v>93</v>
      </c>
      <c r="M26" s="5"/>
      <c r="N26" s="5"/>
      <c r="O26" s="5"/>
      <c r="P26" s="5"/>
      <c r="Q26" s="5"/>
    </row>
    <row r="27" spans="1:17" x14ac:dyDescent="0.25">
      <c r="A27" s="5" t="s">
        <v>21</v>
      </c>
      <c r="B27" s="95">
        <v>115</v>
      </c>
      <c r="C27" s="95">
        <v>8</v>
      </c>
      <c r="D27" s="95">
        <f t="shared" si="0"/>
        <v>123</v>
      </c>
      <c r="E27" s="95">
        <v>225</v>
      </c>
      <c r="F27" s="95">
        <v>65</v>
      </c>
      <c r="G27" s="95">
        <f t="shared" si="1"/>
        <v>290</v>
      </c>
      <c r="H27" s="95">
        <f t="shared" si="2"/>
        <v>340</v>
      </c>
      <c r="I27" s="95">
        <f t="shared" si="3"/>
        <v>73</v>
      </c>
      <c r="J27" s="95">
        <f t="shared" si="4"/>
        <v>413</v>
      </c>
      <c r="K27" s="15">
        <f t="shared" si="5"/>
        <v>0.21028941526303999</v>
      </c>
      <c r="L27" s="5" t="s">
        <v>94</v>
      </c>
      <c r="M27" s="5"/>
      <c r="N27" s="5"/>
      <c r="O27" s="5"/>
      <c r="P27" s="5"/>
      <c r="Q27" s="5"/>
    </row>
    <row r="28" spans="1:17" x14ac:dyDescent="0.25">
      <c r="A28" s="5" t="s">
        <v>22</v>
      </c>
      <c r="B28" s="95">
        <v>315</v>
      </c>
      <c r="C28" s="95">
        <v>58</v>
      </c>
      <c r="D28" s="95">
        <f t="shared" si="0"/>
        <v>373</v>
      </c>
      <c r="E28" s="95">
        <v>1403</v>
      </c>
      <c r="F28" s="95">
        <v>185</v>
      </c>
      <c r="G28" s="95">
        <f t="shared" si="1"/>
        <v>1588</v>
      </c>
      <c r="H28" s="95">
        <f t="shared" si="2"/>
        <v>1718</v>
      </c>
      <c r="I28" s="95">
        <f t="shared" si="3"/>
        <v>243</v>
      </c>
      <c r="J28" s="95">
        <f t="shared" si="4"/>
        <v>1961</v>
      </c>
      <c r="K28" s="15">
        <f t="shared" si="5"/>
        <v>0.99849284099472491</v>
      </c>
      <c r="L28" s="5" t="s">
        <v>95</v>
      </c>
      <c r="M28" s="5"/>
      <c r="N28" s="5"/>
      <c r="O28" s="5"/>
      <c r="P28" s="5"/>
      <c r="Q28" s="5"/>
    </row>
    <row r="29" spans="1:17" x14ac:dyDescent="0.25">
      <c r="A29" s="5" t="s">
        <v>23</v>
      </c>
      <c r="B29" s="95">
        <v>86</v>
      </c>
      <c r="C29" s="95">
        <v>14</v>
      </c>
      <c r="D29" s="95">
        <f t="shared" si="0"/>
        <v>100</v>
      </c>
      <c r="E29" s="95">
        <v>253</v>
      </c>
      <c r="F29" s="95">
        <v>457</v>
      </c>
      <c r="G29" s="95">
        <f t="shared" si="1"/>
        <v>710</v>
      </c>
      <c r="H29" s="95">
        <f t="shared" si="2"/>
        <v>339</v>
      </c>
      <c r="I29" s="95">
        <f t="shared" si="3"/>
        <v>471</v>
      </c>
      <c r="J29" s="95">
        <f t="shared" si="4"/>
        <v>810</v>
      </c>
      <c r="K29" s="15">
        <f t="shared" si="5"/>
        <v>0.4124320250921607</v>
      </c>
      <c r="L29" s="5" t="s">
        <v>96</v>
      </c>
      <c r="M29" s="5"/>
      <c r="N29" s="5"/>
      <c r="O29" s="5"/>
      <c r="P29" s="5"/>
      <c r="Q29" s="5"/>
    </row>
    <row r="30" spans="1:17" x14ac:dyDescent="0.25">
      <c r="A30" s="5" t="s">
        <v>24</v>
      </c>
      <c r="B30" s="95">
        <v>2</v>
      </c>
      <c r="C30" s="95">
        <v>0</v>
      </c>
      <c r="D30" s="95">
        <f t="shared" si="0"/>
        <v>2</v>
      </c>
      <c r="E30" s="95">
        <v>3</v>
      </c>
      <c r="F30" s="95">
        <v>0</v>
      </c>
      <c r="G30" s="95">
        <f t="shared" si="1"/>
        <v>3</v>
      </c>
      <c r="H30" s="95">
        <f t="shared" si="2"/>
        <v>5</v>
      </c>
      <c r="I30" s="95">
        <f t="shared" si="3"/>
        <v>0</v>
      </c>
      <c r="J30" s="95">
        <f t="shared" si="4"/>
        <v>5</v>
      </c>
      <c r="K30" s="15">
        <f t="shared" si="5"/>
        <v>2.5458766980997576E-3</v>
      </c>
      <c r="L30" s="5" t="s">
        <v>97</v>
      </c>
      <c r="M30" s="5"/>
      <c r="N30" s="5"/>
      <c r="O30" s="5"/>
      <c r="P30" s="5"/>
      <c r="Q30" s="5"/>
    </row>
    <row r="31" spans="1:17" x14ac:dyDescent="0.25">
      <c r="A31" s="5" t="s">
        <v>25</v>
      </c>
      <c r="B31" s="95">
        <v>7</v>
      </c>
      <c r="C31" s="95">
        <v>4</v>
      </c>
      <c r="D31" s="95">
        <f t="shared" si="0"/>
        <v>11</v>
      </c>
      <c r="E31" s="95">
        <v>134</v>
      </c>
      <c r="F31" s="95">
        <v>14</v>
      </c>
      <c r="G31" s="95">
        <f t="shared" si="1"/>
        <v>148</v>
      </c>
      <c r="H31" s="95">
        <f t="shared" si="2"/>
        <v>141</v>
      </c>
      <c r="I31" s="95">
        <f t="shared" si="3"/>
        <v>18</v>
      </c>
      <c r="J31" s="95">
        <f t="shared" si="4"/>
        <v>159</v>
      </c>
      <c r="K31" s="15">
        <f t="shared" si="5"/>
        <v>8.0958878999572284E-2</v>
      </c>
      <c r="L31" s="5" t="s">
        <v>98</v>
      </c>
      <c r="M31" s="5"/>
      <c r="N31" s="5"/>
      <c r="O31" s="5"/>
      <c r="P31" s="5"/>
      <c r="Q31" s="5"/>
    </row>
    <row r="32" spans="1:17" x14ac:dyDescent="0.25">
      <c r="A32" s="5" t="s">
        <v>26</v>
      </c>
      <c r="B32" s="95">
        <v>30</v>
      </c>
      <c r="C32" s="95">
        <v>0</v>
      </c>
      <c r="D32" s="95">
        <f t="shared" si="0"/>
        <v>30</v>
      </c>
      <c r="E32" s="95">
        <v>61</v>
      </c>
      <c r="F32" s="95">
        <v>0</v>
      </c>
      <c r="G32" s="95">
        <f t="shared" si="1"/>
        <v>61</v>
      </c>
      <c r="H32" s="95">
        <f t="shared" si="2"/>
        <v>91</v>
      </c>
      <c r="I32" s="95">
        <f t="shared" si="3"/>
        <v>0</v>
      </c>
      <c r="J32" s="95">
        <f t="shared" si="4"/>
        <v>91</v>
      </c>
      <c r="K32" s="15">
        <f t="shared" si="5"/>
        <v>4.6334955905415587E-2</v>
      </c>
      <c r="L32" s="5" t="s">
        <v>99</v>
      </c>
      <c r="M32" s="5"/>
      <c r="N32" s="5"/>
      <c r="O32" s="5"/>
      <c r="P32" s="5"/>
      <c r="Q32" s="5"/>
    </row>
    <row r="33" spans="1:17" x14ac:dyDescent="0.25">
      <c r="A33" s="5" t="s">
        <v>27</v>
      </c>
      <c r="B33" s="95">
        <v>1</v>
      </c>
      <c r="C33" s="95">
        <v>0</v>
      </c>
      <c r="D33" s="95">
        <f t="shared" si="0"/>
        <v>1</v>
      </c>
      <c r="E33" s="95">
        <v>1</v>
      </c>
      <c r="F33" s="95">
        <v>0</v>
      </c>
      <c r="G33" s="95">
        <f t="shared" si="1"/>
        <v>1</v>
      </c>
      <c r="H33" s="95">
        <f t="shared" si="2"/>
        <v>2</v>
      </c>
      <c r="I33" s="95">
        <f t="shared" si="3"/>
        <v>0</v>
      </c>
      <c r="J33" s="95">
        <f t="shared" si="4"/>
        <v>2</v>
      </c>
      <c r="K33" s="15">
        <f t="shared" si="5"/>
        <v>1.0183506792399032E-3</v>
      </c>
      <c r="L33" s="5" t="s">
        <v>100</v>
      </c>
      <c r="M33" s="5"/>
      <c r="N33" s="5"/>
      <c r="O33" s="5"/>
      <c r="P33" s="5"/>
      <c r="Q33" s="5"/>
    </row>
    <row r="34" spans="1:17" x14ac:dyDescent="0.25">
      <c r="A34" s="5" t="s">
        <v>28</v>
      </c>
      <c r="B34" s="95">
        <v>0</v>
      </c>
      <c r="C34" s="95">
        <v>0</v>
      </c>
      <c r="D34" s="95">
        <f t="shared" si="0"/>
        <v>0</v>
      </c>
      <c r="E34" s="95">
        <v>0</v>
      </c>
      <c r="F34" s="95">
        <v>0</v>
      </c>
      <c r="G34" s="95">
        <f t="shared" si="1"/>
        <v>0</v>
      </c>
      <c r="H34" s="95">
        <f t="shared" si="2"/>
        <v>0</v>
      </c>
      <c r="I34" s="95">
        <f t="shared" si="3"/>
        <v>0</v>
      </c>
      <c r="J34" s="95">
        <f t="shared" si="4"/>
        <v>0</v>
      </c>
      <c r="K34" s="15">
        <f t="shared" si="5"/>
        <v>0</v>
      </c>
      <c r="L34" s="5" t="s">
        <v>101</v>
      </c>
      <c r="M34" s="5"/>
      <c r="N34" s="5"/>
      <c r="O34" s="5"/>
      <c r="P34" s="5"/>
      <c r="Q34" s="5"/>
    </row>
    <row r="35" spans="1:17" x14ac:dyDescent="0.25">
      <c r="A35" s="5" t="s">
        <v>29</v>
      </c>
      <c r="B35" s="95">
        <v>2</v>
      </c>
      <c r="C35" s="95">
        <v>0</v>
      </c>
      <c r="D35" s="95">
        <f t="shared" si="0"/>
        <v>2</v>
      </c>
      <c r="E35" s="95">
        <v>6</v>
      </c>
      <c r="F35" s="95">
        <v>0</v>
      </c>
      <c r="G35" s="95">
        <f t="shared" si="1"/>
        <v>6</v>
      </c>
      <c r="H35" s="95">
        <f t="shared" si="2"/>
        <v>8</v>
      </c>
      <c r="I35" s="95">
        <f t="shared" si="3"/>
        <v>0</v>
      </c>
      <c r="J35" s="95">
        <f t="shared" si="4"/>
        <v>8</v>
      </c>
      <c r="K35" s="15">
        <f t="shared" si="5"/>
        <v>4.0734027169596126E-3</v>
      </c>
      <c r="L35" s="5" t="s">
        <v>102</v>
      </c>
      <c r="M35" s="5"/>
      <c r="N35" s="5"/>
      <c r="O35" s="5"/>
      <c r="P35" s="5"/>
      <c r="Q35" s="5"/>
    </row>
    <row r="36" spans="1:17" x14ac:dyDescent="0.25">
      <c r="A36" s="5" t="s">
        <v>30</v>
      </c>
      <c r="B36" s="95">
        <v>22</v>
      </c>
      <c r="C36" s="95">
        <v>7</v>
      </c>
      <c r="D36" s="95">
        <f t="shared" si="0"/>
        <v>29</v>
      </c>
      <c r="E36" s="95">
        <v>347</v>
      </c>
      <c r="F36" s="95">
        <v>71</v>
      </c>
      <c r="G36" s="95">
        <f t="shared" si="1"/>
        <v>418</v>
      </c>
      <c r="H36" s="95">
        <f t="shared" si="2"/>
        <v>369</v>
      </c>
      <c r="I36" s="95">
        <f t="shared" si="3"/>
        <v>78</v>
      </c>
      <c r="J36" s="95">
        <f t="shared" si="4"/>
        <v>447</v>
      </c>
      <c r="K36" s="15">
        <f t="shared" si="5"/>
        <v>0.22760137681011833</v>
      </c>
      <c r="L36" s="5" t="s">
        <v>103</v>
      </c>
      <c r="M36" s="5"/>
      <c r="N36" s="5"/>
      <c r="O36" s="5"/>
      <c r="P36" s="5"/>
      <c r="Q36" s="5"/>
    </row>
    <row r="37" spans="1:17" x14ac:dyDescent="0.25">
      <c r="A37" s="5" t="s">
        <v>31</v>
      </c>
      <c r="B37" s="95">
        <v>93</v>
      </c>
      <c r="C37" s="95">
        <v>11</v>
      </c>
      <c r="D37" s="95">
        <f t="shared" si="0"/>
        <v>104</v>
      </c>
      <c r="E37" s="95">
        <v>94</v>
      </c>
      <c r="F37" s="95">
        <v>24</v>
      </c>
      <c r="G37" s="95">
        <f t="shared" si="1"/>
        <v>118</v>
      </c>
      <c r="H37" s="95">
        <f t="shared" si="2"/>
        <v>187</v>
      </c>
      <c r="I37" s="95">
        <f t="shared" si="3"/>
        <v>35</v>
      </c>
      <c r="J37" s="95">
        <f t="shared" si="4"/>
        <v>222</v>
      </c>
      <c r="K37" s="15">
        <f t="shared" si="5"/>
        <v>0.11303692539562923</v>
      </c>
      <c r="L37" s="5" t="s">
        <v>104</v>
      </c>
      <c r="M37" s="5"/>
      <c r="N37" s="5"/>
      <c r="O37" s="5"/>
      <c r="P37" s="5"/>
      <c r="Q37" s="5"/>
    </row>
    <row r="38" spans="1:17" x14ac:dyDescent="0.25">
      <c r="A38" s="5" t="s">
        <v>32</v>
      </c>
      <c r="B38" s="95">
        <v>3</v>
      </c>
      <c r="C38" s="95">
        <v>0</v>
      </c>
      <c r="D38" s="95">
        <f t="shared" si="0"/>
        <v>3</v>
      </c>
      <c r="E38" s="95">
        <v>9</v>
      </c>
      <c r="F38" s="95">
        <v>14</v>
      </c>
      <c r="G38" s="95">
        <f t="shared" si="1"/>
        <v>23</v>
      </c>
      <c r="H38" s="95">
        <f t="shared" si="2"/>
        <v>12</v>
      </c>
      <c r="I38" s="95">
        <f t="shared" si="3"/>
        <v>14</v>
      </c>
      <c r="J38" s="95">
        <f t="shared" si="4"/>
        <v>26</v>
      </c>
      <c r="K38" s="15">
        <f t="shared" si="5"/>
        <v>1.3238558830118739E-2</v>
      </c>
      <c r="L38" s="5" t="s">
        <v>105</v>
      </c>
      <c r="M38" s="5"/>
      <c r="N38" s="5"/>
      <c r="O38" s="5"/>
      <c r="P38" s="5"/>
      <c r="Q38" s="5"/>
    </row>
    <row r="39" spans="1:17" x14ac:dyDescent="0.25">
      <c r="A39" s="5" t="s">
        <v>33</v>
      </c>
      <c r="B39" s="95">
        <v>0</v>
      </c>
      <c r="C39" s="95">
        <v>0</v>
      </c>
      <c r="D39" s="95">
        <f t="shared" si="0"/>
        <v>0</v>
      </c>
      <c r="E39" s="95">
        <v>3</v>
      </c>
      <c r="F39" s="95">
        <v>0</v>
      </c>
      <c r="G39" s="95">
        <f t="shared" si="1"/>
        <v>3</v>
      </c>
      <c r="H39" s="95">
        <f t="shared" si="2"/>
        <v>3</v>
      </c>
      <c r="I39" s="95">
        <f t="shared" si="3"/>
        <v>0</v>
      </c>
      <c r="J39" s="95">
        <f t="shared" si="4"/>
        <v>3</v>
      </c>
      <c r="K39" s="15">
        <f t="shared" si="5"/>
        <v>1.5275260188598546E-3</v>
      </c>
      <c r="L39" s="5" t="s">
        <v>106</v>
      </c>
      <c r="M39" s="5"/>
      <c r="N39" s="5"/>
      <c r="O39" s="5"/>
      <c r="P39" s="5"/>
      <c r="Q39" s="5"/>
    </row>
    <row r="40" spans="1:17" x14ac:dyDescent="0.25">
      <c r="A40" s="5" t="s">
        <v>34</v>
      </c>
      <c r="B40" s="95">
        <v>34</v>
      </c>
      <c r="C40" s="95">
        <v>0</v>
      </c>
      <c r="D40" s="95">
        <f t="shared" si="0"/>
        <v>34</v>
      </c>
      <c r="E40" s="95">
        <v>119</v>
      </c>
      <c r="F40" s="95">
        <v>22</v>
      </c>
      <c r="G40" s="95">
        <f t="shared" si="1"/>
        <v>141</v>
      </c>
      <c r="H40" s="95">
        <f t="shared" si="2"/>
        <v>153</v>
      </c>
      <c r="I40" s="95">
        <f t="shared" si="3"/>
        <v>22</v>
      </c>
      <c r="J40" s="95">
        <f t="shared" si="4"/>
        <v>175</v>
      </c>
      <c r="K40" s="15">
        <f t="shared" si="5"/>
        <v>8.9105684433491511E-2</v>
      </c>
      <c r="L40" s="5" t="s">
        <v>107</v>
      </c>
      <c r="M40" s="5"/>
      <c r="N40" s="5"/>
      <c r="O40" s="5"/>
      <c r="P40" s="5"/>
      <c r="Q40" s="5"/>
    </row>
    <row r="41" spans="1:17" x14ac:dyDescent="0.25">
      <c r="A41" s="5" t="s">
        <v>35</v>
      </c>
      <c r="B41" s="95">
        <v>0</v>
      </c>
      <c r="C41" s="95">
        <v>0</v>
      </c>
      <c r="D41" s="95">
        <f t="shared" si="0"/>
        <v>0</v>
      </c>
      <c r="E41" s="95">
        <v>0</v>
      </c>
      <c r="F41" s="95">
        <v>0</v>
      </c>
      <c r="G41" s="95">
        <f t="shared" si="1"/>
        <v>0</v>
      </c>
      <c r="H41" s="95">
        <f t="shared" si="2"/>
        <v>0</v>
      </c>
      <c r="I41" s="95">
        <f t="shared" si="3"/>
        <v>0</v>
      </c>
      <c r="J41" s="95">
        <f t="shared" si="4"/>
        <v>0</v>
      </c>
      <c r="K41" s="15">
        <f t="shared" si="5"/>
        <v>0</v>
      </c>
      <c r="L41" s="5" t="s">
        <v>108</v>
      </c>
      <c r="M41" s="5"/>
      <c r="N41" s="5"/>
      <c r="O41" s="5"/>
      <c r="P41" s="5"/>
      <c r="Q41" s="5"/>
    </row>
    <row r="42" spans="1:17" x14ac:dyDescent="0.25">
      <c r="A42" s="5" t="s">
        <v>36</v>
      </c>
      <c r="B42" s="95">
        <v>17</v>
      </c>
      <c r="C42" s="95">
        <v>47</v>
      </c>
      <c r="D42" s="95">
        <f t="shared" si="0"/>
        <v>64</v>
      </c>
      <c r="E42" s="95">
        <v>35</v>
      </c>
      <c r="F42" s="95">
        <v>84</v>
      </c>
      <c r="G42" s="95">
        <f t="shared" si="1"/>
        <v>119</v>
      </c>
      <c r="H42" s="95">
        <f t="shared" si="2"/>
        <v>52</v>
      </c>
      <c r="I42" s="95">
        <f t="shared" si="3"/>
        <v>131</v>
      </c>
      <c r="J42" s="95">
        <f t="shared" si="4"/>
        <v>183</v>
      </c>
      <c r="K42" s="15">
        <f t="shared" si="5"/>
        <v>9.3179087150451131E-2</v>
      </c>
      <c r="L42" s="5" t="s">
        <v>109</v>
      </c>
      <c r="M42" s="5"/>
      <c r="N42" s="5"/>
      <c r="O42" s="5"/>
      <c r="P42" s="5"/>
      <c r="Q42" s="5"/>
    </row>
    <row r="43" spans="1:17" x14ac:dyDescent="0.25">
      <c r="A43" s="5" t="s">
        <v>37</v>
      </c>
      <c r="B43" s="95">
        <v>116</v>
      </c>
      <c r="C43" s="95">
        <v>224</v>
      </c>
      <c r="D43" s="95">
        <f t="shared" si="0"/>
        <v>340</v>
      </c>
      <c r="E43" s="95">
        <v>372</v>
      </c>
      <c r="F43" s="95">
        <v>410</v>
      </c>
      <c r="G43" s="95">
        <f t="shared" si="1"/>
        <v>782</v>
      </c>
      <c r="H43" s="95">
        <f t="shared" si="2"/>
        <v>488</v>
      </c>
      <c r="I43" s="95">
        <f t="shared" si="3"/>
        <v>634</v>
      </c>
      <c r="J43" s="95">
        <f t="shared" si="4"/>
        <v>1122</v>
      </c>
      <c r="K43" s="15">
        <f t="shared" si="5"/>
        <v>0.57129473105358564</v>
      </c>
      <c r="L43" s="5" t="s">
        <v>110</v>
      </c>
      <c r="M43" s="5"/>
      <c r="N43" s="5"/>
      <c r="O43" s="5"/>
      <c r="P43" s="5"/>
      <c r="Q43" s="5"/>
    </row>
    <row r="44" spans="1:17" x14ac:dyDescent="0.25">
      <c r="A44" s="5" t="s">
        <v>38</v>
      </c>
      <c r="B44" s="95">
        <v>2</v>
      </c>
      <c r="C44" s="95">
        <v>0</v>
      </c>
      <c r="D44" s="95">
        <f t="shared" si="0"/>
        <v>2</v>
      </c>
      <c r="E44" s="95">
        <v>10</v>
      </c>
      <c r="F44" s="95">
        <v>7</v>
      </c>
      <c r="G44" s="95">
        <f t="shared" si="1"/>
        <v>17</v>
      </c>
      <c r="H44" s="95">
        <f t="shared" si="2"/>
        <v>12</v>
      </c>
      <c r="I44" s="95">
        <f t="shared" si="3"/>
        <v>7</v>
      </c>
      <c r="J44" s="95">
        <f t="shared" si="4"/>
        <v>19</v>
      </c>
      <c r="K44" s="15">
        <f t="shared" si="5"/>
        <v>9.6743314527790794E-3</v>
      </c>
      <c r="L44" s="5" t="s">
        <v>111</v>
      </c>
      <c r="M44" s="5"/>
      <c r="N44" s="5"/>
      <c r="O44" s="5"/>
      <c r="P44" s="5"/>
      <c r="Q44" s="5"/>
    </row>
    <row r="45" spans="1:17" x14ac:dyDescent="0.25">
      <c r="A45" s="5" t="s">
        <v>39</v>
      </c>
      <c r="B45" s="95">
        <v>150</v>
      </c>
      <c r="C45" s="95">
        <v>0</v>
      </c>
      <c r="D45" s="95">
        <f t="shared" si="0"/>
        <v>150</v>
      </c>
      <c r="E45" s="95">
        <v>348</v>
      </c>
      <c r="F45" s="95">
        <v>1</v>
      </c>
      <c r="G45" s="95">
        <f t="shared" si="1"/>
        <v>349</v>
      </c>
      <c r="H45" s="95">
        <f t="shared" si="2"/>
        <v>498</v>
      </c>
      <c r="I45" s="95">
        <f t="shared" si="3"/>
        <v>1</v>
      </c>
      <c r="J45" s="95">
        <f t="shared" si="4"/>
        <v>499</v>
      </c>
      <c r="K45" s="15">
        <f t="shared" si="5"/>
        <v>0.2540784944703558</v>
      </c>
      <c r="L45" s="5" t="s">
        <v>112</v>
      </c>
      <c r="M45" s="5"/>
      <c r="N45" s="5"/>
      <c r="O45" s="5"/>
      <c r="P45" s="5"/>
      <c r="Q45" s="5"/>
    </row>
    <row r="46" spans="1:17" x14ac:dyDescent="0.25">
      <c r="A46" s="5" t="s">
        <v>40</v>
      </c>
      <c r="B46" s="95">
        <v>0</v>
      </c>
      <c r="C46" s="95">
        <v>0</v>
      </c>
      <c r="D46" s="95">
        <f t="shared" si="0"/>
        <v>0</v>
      </c>
      <c r="E46" s="95">
        <v>51</v>
      </c>
      <c r="F46" s="95">
        <v>0</v>
      </c>
      <c r="G46" s="95">
        <f t="shared" si="1"/>
        <v>51</v>
      </c>
      <c r="H46" s="95">
        <f t="shared" si="2"/>
        <v>51</v>
      </c>
      <c r="I46" s="95">
        <f t="shared" si="3"/>
        <v>0</v>
      </c>
      <c r="J46" s="95">
        <f t="shared" si="4"/>
        <v>51</v>
      </c>
      <c r="K46" s="15">
        <f t="shared" si="5"/>
        <v>2.5967942320617526E-2</v>
      </c>
      <c r="L46" s="5" t="s">
        <v>113</v>
      </c>
      <c r="M46" s="5"/>
      <c r="N46" s="5"/>
      <c r="O46" s="5"/>
      <c r="P46" s="5"/>
      <c r="Q46" s="5"/>
    </row>
    <row r="47" spans="1:17" x14ac:dyDescent="0.25">
      <c r="A47" s="5" t="s">
        <v>41</v>
      </c>
      <c r="B47" s="95">
        <v>2</v>
      </c>
      <c r="C47" s="95">
        <v>0</v>
      </c>
      <c r="D47" s="95">
        <f t="shared" si="0"/>
        <v>2</v>
      </c>
      <c r="E47" s="95">
        <v>2</v>
      </c>
      <c r="F47" s="95">
        <v>0</v>
      </c>
      <c r="G47" s="95">
        <f t="shared" si="1"/>
        <v>2</v>
      </c>
      <c r="H47" s="95">
        <f t="shared" si="2"/>
        <v>4</v>
      </c>
      <c r="I47" s="95">
        <f t="shared" si="3"/>
        <v>0</v>
      </c>
      <c r="J47" s="95">
        <f t="shared" si="4"/>
        <v>4</v>
      </c>
      <c r="K47" s="15">
        <f t="shared" si="5"/>
        <v>2.0367013584798063E-3</v>
      </c>
      <c r="L47" s="5" t="s">
        <v>114</v>
      </c>
      <c r="M47" s="5"/>
      <c r="N47" s="5"/>
      <c r="O47" s="5"/>
      <c r="P47" s="5"/>
      <c r="Q47" s="5"/>
    </row>
    <row r="48" spans="1:17" x14ac:dyDescent="0.25">
      <c r="A48" s="5" t="s">
        <v>42</v>
      </c>
      <c r="B48" s="95">
        <v>10</v>
      </c>
      <c r="C48" s="95">
        <v>0</v>
      </c>
      <c r="D48" s="95">
        <f t="shared" si="0"/>
        <v>10</v>
      </c>
      <c r="E48" s="95">
        <v>14</v>
      </c>
      <c r="F48" s="95">
        <v>0</v>
      </c>
      <c r="G48" s="95">
        <f t="shared" si="1"/>
        <v>14</v>
      </c>
      <c r="H48" s="95">
        <f t="shared" si="2"/>
        <v>24</v>
      </c>
      <c r="I48" s="95">
        <f t="shared" si="3"/>
        <v>0</v>
      </c>
      <c r="J48" s="95">
        <f t="shared" si="4"/>
        <v>24</v>
      </c>
      <c r="K48" s="15">
        <f t="shared" si="5"/>
        <v>1.2220208150878837E-2</v>
      </c>
      <c r="L48" s="5" t="s">
        <v>115</v>
      </c>
      <c r="M48" s="5"/>
      <c r="N48" s="5"/>
      <c r="O48" s="5"/>
      <c r="P48" s="5"/>
      <c r="Q48" s="5"/>
    </row>
    <row r="49" spans="1:17" x14ac:dyDescent="0.25">
      <c r="A49" s="5" t="s">
        <v>43</v>
      </c>
      <c r="B49" s="95">
        <v>315</v>
      </c>
      <c r="C49" s="95">
        <v>0</v>
      </c>
      <c r="D49" s="95">
        <f t="shared" si="0"/>
        <v>315</v>
      </c>
      <c r="E49" s="95">
        <v>312</v>
      </c>
      <c r="F49" s="95">
        <v>0</v>
      </c>
      <c r="G49" s="95">
        <f t="shared" si="1"/>
        <v>312</v>
      </c>
      <c r="H49" s="95">
        <f t="shared" si="2"/>
        <v>627</v>
      </c>
      <c r="I49" s="95">
        <f t="shared" si="3"/>
        <v>0</v>
      </c>
      <c r="J49" s="95">
        <f t="shared" si="4"/>
        <v>627</v>
      </c>
      <c r="K49" s="15">
        <f t="shared" si="5"/>
        <v>0.31925293794170961</v>
      </c>
      <c r="L49" s="5" t="s">
        <v>116</v>
      </c>
      <c r="M49" s="5"/>
      <c r="N49" s="5"/>
      <c r="O49" s="5"/>
      <c r="P49" s="5"/>
      <c r="Q49" s="5"/>
    </row>
    <row r="50" spans="1:17" x14ac:dyDescent="0.25">
      <c r="A50" s="5" t="s">
        <v>44</v>
      </c>
      <c r="B50" s="95">
        <v>17</v>
      </c>
      <c r="C50" s="95">
        <v>0</v>
      </c>
      <c r="D50" s="95">
        <f t="shared" si="0"/>
        <v>17</v>
      </c>
      <c r="E50" s="95">
        <v>40</v>
      </c>
      <c r="F50" s="95">
        <v>0</v>
      </c>
      <c r="G50" s="95">
        <f t="shared" si="1"/>
        <v>40</v>
      </c>
      <c r="H50" s="95">
        <f t="shared" si="2"/>
        <v>57</v>
      </c>
      <c r="I50" s="95">
        <f t="shared" si="3"/>
        <v>0</v>
      </c>
      <c r="J50" s="95">
        <f t="shared" si="4"/>
        <v>57</v>
      </c>
      <c r="K50" s="15">
        <f t="shared" si="5"/>
        <v>2.9022994358337238E-2</v>
      </c>
      <c r="L50" s="5" t="s">
        <v>117</v>
      </c>
      <c r="M50" s="5"/>
      <c r="N50" s="5"/>
      <c r="O50" s="5"/>
      <c r="P50" s="5"/>
      <c r="Q50" s="5"/>
    </row>
    <row r="51" spans="1:17" x14ac:dyDescent="0.25">
      <c r="A51" s="5" t="s">
        <v>45</v>
      </c>
      <c r="B51" s="95">
        <v>3</v>
      </c>
      <c r="C51" s="95">
        <v>0</v>
      </c>
      <c r="D51" s="95">
        <f t="shared" si="0"/>
        <v>3</v>
      </c>
      <c r="E51" s="95">
        <v>3</v>
      </c>
      <c r="F51" s="95">
        <v>0</v>
      </c>
      <c r="G51" s="95">
        <f t="shared" si="1"/>
        <v>3</v>
      </c>
      <c r="H51" s="95">
        <f t="shared" si="2"/>
        <v>6</v>
      </c>
      <c r="I51" s="95">
        <f t="shared" si="3"/>
        <v>0</v>
      </c>
      <c r="J51" s="95">
        <f t="shared" si="4"/>
        <v>6</v>
      </c>
      <c r="K51" s="15">
        <f t="shared" si="5"/>
        <v>3.0550520377197092E-3</v>
      </c>
      <c r="L51" s="5" t="s">
        <v>118</v>
      </c>
      <c r="M51" s="5"/>
      <c r="N51" s="5"/>
      <c r="O51" s="5"/>
      <c r="P51" s="5"/>
      <c r="Q51" s="5"/>
    </row>
    <row r="52" spans="1:17" x14ac:dyDescent="0.25">
      <c r="A52" s="5" t="s">
        <v>46</v>
      </c>
      <c r="B52" s="95">
        <v>435</v>
      </c>
      <c r="C52" s="95">
        <v>0</v>
      </c>
      <c r="D52" s="95">
        <f t="shared" si="0"/>
        <v>435</v>
      </c>
      <c r="E52" s="95">
        <v>2081</v>
      </c>
      <c r="F52" s="95">
        <v>2</v>
      </c>
      <c r="G52" s="95">
        <f t="shared" si="1"/>
        <v>2083</v>
      </c>
      <c r="H52" s="95">
        <f t="shared" si="2"/>
        <v>2516</v>
      </c>
      <c r="I52" s="95">
        <f t="shared" si="3"/>
        <v>2</v>
      </c>
      <c r="J52" s="95">
        <f t="shared" si="4"/>
        <v>2518</v>
      </c>
      <c r="K52" s="15">
        <f t="shared" si="5"/>
        <v>1.2821035051630381</v>
      </c>
      <c r="L52" s="5" t="s">
        <v>119</v>
      </c>
      <c r="M52" s="5"/>
      <c r="N52" s="5"/>
      <c r="O52" s="5"/>
      <c r="P52" s="5"/>
      <c r="Q52" s="5"/>
    </row>
    <row r="53" spans="1:17" x14ac:dyDescent="0.25">
      <c r="A53" s="5" t="s">
        <v>47</v>
      </c>
      <c r="B53" s="95">
        <v>88</v>
      </c>
      <c r="C53" s="95">
        <v>0</v>
      </c>
      <c r="D53" s="95">
        <f t="shared" si="0"/>
        <v>88</v>
      </c>
      <c r="E53" s="95">
        <v>826</v>
      </c>
      <c r="F53" s="95">
        <v>1</v>
      </c>
      <c r="G53" s="95">
        <f t="shared" si="1"/>
        <v>827</v>
      </c>
      <c r="H53" s="95">
        <f t="shared" si="2"/>
        <v>914</v>
      </c>
      <c r="I53" s="95">
        <f t="shared" si="3"/>
        <v>1</v>
      </c>
      <c r="J53" s="95">
        <f t="shared" si="4"/>
        <v>915</v>
      </c>
      <c r="K53" s="15">
        <f t="shared" si="5"/>
        <v>0.46589543575225567</v>
      </c>
      <c r="L53" s="5" t="s">
        <v>120</v>
      </c>
      <c r="M53" s="5"/>
      <c r="N53" s="5"/>
      <c r="O53" s="5"/>
      <c r="P53" s="5"/>
      <c r="Q53" s="5"/>
    </row>
    <row r="54" spans="1:17" x14ac:dyDescent="0.25">
      <c r="A54" s="5" t="s">
        <v>48</v>
      </c>
      <c r="B54" s="95">
        <v>110</v>
      </c>
      <c r="C54" s="95">
        <v>1</v>
      </c>
      <c r="D54" s="95">
        <f t="shared" si="0"/>
        <v>111</v>
      </c>
      <c r="E54" s="95">
        <v>362</v>
      </c>
      <c r="F54" s="95">
        <v>2</v>
      </c>
      <c r="G54" s="95">
        <f t="shared" si="1"/>
        <v>364</v>
      </c>
      <c r="H54" s="95">
        <f t="shared" si="2"/>
        <v>472</v>
      </c>
      <c r="I54" s="95">
        <f t="shared" si="3"/>
        <v>3</v>
      </c>
      <c r="J54" s="95">
        <f t="shared" si="4"/>
        <v>475</v>
      </c>
      <c r="K54" s="15">
        <f t="shared" si="5"/>
        <v>0.24185828631947698</v>
      </c>
      <c r="L54" s="5" t="s">
        <v>121</v>
      </c>
      <c r="M54" s="5"/>
      <c r="N54" s="5"/>
      <c r="O54" s="5"/>
      <c r="P54" s="5"/>
      <c r="Q54" s="5"/>
    </row>
    <row r="55" spans="1:17" x14ac:dyDescent="0.25">
      <c r="A55" s="5" t="s">
        <v>49</v>
      </c>
      <c r="B55" s="95">
        <v>91</v>
      </c>
      <c r="C55" s="95">
        <v>1</v>
      </c>
      <c r="D55" s="95">
        <f t="shared" si="0"/>
        <v>92</v>
      </c>
      <c r="E55" s="95">
        <v>332</v>
      </c>
      <c r="F55" s="95">
        <v>4</v>
      </c>
      <c r="G55" s="95">
        <f t="shared" si="1"/>
        <v>336</v>
      </c>
      <c r="H55" s="95">
        <f t="shared" si="2"/>
        <v>423</v>
      </c>
      <c r="I55" s="95">
        <f t="shared" si="3"/>
        <v>5</v>
      </c>
      <c r="J55" s="95">
        <f t="shared" si="4"/>
        <v>428</v>
      </c>
      <c r="K55" s="15">
        <f t="shared" si="5"/>
        <v>0.21792704535733926</v>
      </c>
      <c r="L55" s="5" t="s">
        <v>122</v>
      </c>
      <c r="M55" s="5"/>
      <c r="N55" s="5"/>
      <c r="O55" s="5"/>
      <c r="P55" s="5"/>
      <c r="Q55" s="5"/>
    </row>
    <row r="56" spans="1:17" x14ac:dyDescent="0.25">
      <c r="A56" s="5" t="s">
        <v>50</v>
      </c>
      <c r="B56" s="95">
        <v>384</v>
      </c>
      <c r="C56" s="95">
        <v>4</v>
      </c>
      <c r="D56" s="95">
        <f t="shared" si="0"/>
        <v>388</v>
      </c>
      <c r="E56" s="95">
        <v>1820</v>
      </c>
      <c r="F56" s="95">
        <v>5</v>
      </c>
      <c r="G56" s="95">
        <f t="shared" si="1"/>
        <v>1825</v>
      </c>
      <c r="H56" s="95">
        <f t="shared" si="2"/>
        <v>2204</v>
      </c>
      <c r="I56" s="95">
        <f t="shared" si="3"/>
        <v>9</v>
      </c>
      <c r="J56" s="95">
        <f t="shared" si="4"/>
        <v>2213</v>
      </c>
      <c r="K56" s="15">
        <f t="shared" si="5"/>
        <v>1.1268050265789527</v>
      </c>
      <c r="L56" s="5" t="s">
        <v>123</v>
      </c>
      <c r="M56" s="5"/>
      <c r="N56" s="5"/>
      <c r="O56" s="5"/>
      <c r="P56" s="5"/>
      <c r="Q56" s="5"/>
    </row>
    <row r="57" spans="1:17" x14ac:dyDescent="0.25">
      <c r="A57" s="5" t="s">
        <v>51</v>
      </c>
      <c r="B57" s="95">
        <v>0</v>
      </c>
      <c r="C57" s="95">
        <v>0</v>
      </c>
      <c r="D57" s="95">
        <f t="shared" si="0"/>
        <v>0</v>
      </c>
      <c r="E57" s="95">
        <v>2</v>
      </c>
      <c r="F57" s="95">
        <v>0</v>
      </c>
      <c r="G57" s="95">
        <f t="shared" si="1"/>
        <v>2</v>
      </c>
      <c r="H57" s="95">
        <f t="shared" si="2"/>
        <v>2</v>
      </c>
      <c r="I57" s="95">
        <f t="shared" si="3"/>
        <v>0</v>
      </c>
      <c r="J57" s="95">
        <f t="shared" si="4"/>
        <v>2</v>
      </c>
      <c r="K57" s="15">
        <f t="shared" si="5"/>
        <v>1.0183506792399032E-3</v>
      </c>
      <c r="L57" s="5" t="s">
        <v>124</v>
      </c>
      <c r="M57" s="5"/>
      <c r="N57" s="5"/>
      <c r="O57" s="5"/>
      <c r="P57" s="5"/>
      <c r="Q57" s="5"/>
    </row>
    <row r="58" spans="1:17" x14ac:dyDescent="0.25">
      <c r="A58" s="5" t="s">
        <v>52</v>
      </c>
      <c r="B58" s="95">
        <v>0</v>
      </c>
      <c r="C58" s="95">
        <v>0</v>
      </c>
      <c r="D58" s="95">
        <f t="shared" si="0"/>
        <v>0</v>
      </c>
      <c r="E58" s="95">
        <v>1</v>
      </c>
      <c r="F58" s="95">
        <v>2</v>
      </c>
      <c r="G58" s="95">
        <f t="shared" si="1"/>
        <v>3</v>
      </c>
      <c r="H58" s="95">
        <f t="shared" si="2"/>
        <v>1</v>
      </c>
      <c r="I58" s="95">
        <f t="shared" si="3"/>
        <v>2</v>
      </c>
      <c r="J58" s="95">
        <f t="shared" si="4"/>
        <v>3</v>
      </c>
      <c r="K58" s="15">
        <f t="shared" si="5"/>
        <v>1.5275260188598546E-3</v>
      </c>
      <c r="L58" s="5" t="s">
        <v>125</v>
      </c>
      <c r="M58" s="5"/>
      <c r="N58" s="5"/>
      <c r="O58" s="5"/>
      <c r="P58" s="5"/>
      <c r="Q58" s="5"/>
    </row>
    <row r="59" spans="1:17" x14ac:dyDescent="0.25">
      <c r="A59" s="5" t="s">
        <v>53</v>
      </c>
      <c r="B59" s="95">
        <v>127</v>
      </c>
      <c r="C59" s="95">
        <v>0</v>
      </c>
      <c r="D59" s="95">
        <f t="shared" si="0"/>
        <v>127</v>
      </c>
      <c r="E59" s="95">
        <v>349</v>
      </c>
      <c r="F59" s="95">
        <v>0</v>
      </c>
      <c r="G59" s="95">
        <f t="shared" si="1"/>
        <v>349</v>
      </c>
      <c r="H59" s="95">
        <f t="shared" si="2"/>
        <v>476</v>
      </c>
      <c r="I59" s="95">
        <f t="shared" si="3"/>
        <v>0</v>
      </c>
      <c r="J59" s="95">
        <f t="shared" si="4"/>
        <v>476</v>
      </c>
      <c r="K59" s="15">
        <f t="shared" si="5"/>
        <v>0.24236746165909695</v>
      </c>
      <c r="L59" s="5" t="s">
        <v>126</v>
      </c>
      <c r="M59" s="5"/>
      <c r="N59" s="5"/>
      <c r="O59" s="5"/>
      <c r="P59" s="5"/>
      <c r="Q59" s="5"/>
    </row>
    <row r="60" spans="1:17" x14ac:dyDescent="0.25">
      <c r="A60" s="5" t="s">
        <v>54</v>
      </c>
      <c r="B60" s="95">
        <v>755</v>
      </c>
      <c r="C60" s="95">
        <v>0</v>
      </c>
      <c r="D60" s="95">
        <f t="shared" si="0"/>
        <v>755</v>
      </c>
      <c r="E60" s="95">
        <v>1270</v>
      </c>
      <c r="F60" s="95">
        <v>0</v>
      </c>
      <c r="G60" s="95">
        <f t="shared" si="1"/>
        <v>1270</v>
      </c>
      <c r="H60" s="95">
        <f t="shared" si="2"/>
        <v>2025</v>
      </c>
      <c r="I60" s="95">
        <f t="shared" si="3"/>
        <v>0</v>
      </c>
      <c r="J60" s="95">
        <f t="shared" si="4"/>
        <v>2025</v>
      </c>
      <c r="K60" s="15">
        <f t="shared" si="5"/>
        <v>1.0310800627304018</v>
      </c>
      <c r="L60" s="5" t="s">
        <v>127</v>
      </c>
      <c r="M60" s="5"/>
      <c r="N60" s="5"/>
      <c r="O60" s="5"/>
      <c r="P60" s="5"/>
      <c r="Q60" s="5"/>
    </row>
    <row r="61" spans="1:17" x14ac:dyDescent="0.25">
      <c r="A61" s="5" t="s">
        <v>55</v>
      </c>
      <c r="B61" s="95">
        <v>192</v>
      </c>
      <c r="C61" s="95">
        <v>2</v>
      </c>
      <c r="D61" s="95">
        <f t="shared" si="0"/>
        <v>194</v>
      </c>
      <c r="E61" s="95">
        <v>1139</v>
      </c>
      <c r="F61" s="95">
        <v>0</v>
      </c>
      <c r="G61" s="95">
        <f t="shared" si="1"/>
        <v>1139</v>
      </c>
      <c r="H61" s="95">
        <f t="shared" si="2"/>
        <v>1331</v>
      </c>
      <c r="I61" s="95">
        <f t="shared" si="3"/>
        <v>2</v>
      </c>
      <c r="J61" s="95">
        <f t="shared" si="4"/>
        <v>1333</v>
      </c>
      <c r="K61" s="15">
        <f t="shared" si="5"/>
        <v>0.67873072771339538</v>
      </c>
      <c r="L61" s="5" t="s">
        <v>128</v>
      </c>
      <c r="M61" s="5"/>
      <c r="N61" s="5"/>
      <c r="O61" s="5"/>
      <c r="P61" s="5"/>
      <c r="Q61" s="5"/>
    </row>
    <row r="62" spans="1:17" x14ac:dyDescent="0.25">
      <c r="A62" s="5" t="s">
        <v>56</v>
      </c>
      <c r="B62" s="95">
        <v>3</v>
      </c>
      <c r="C62" s="95">
        <v>0</v>
      </c>
      <c r="D62" s="95">
        <f t="shared" si="0"/>
        <v>3</v>
      </c>
      <c r="E62" s="95">
        <v>17</v>
      </c>
      <c r="F62" s="95">
        <v>13</v>
      </c>
      <c r="G62" s="95">
        <f t="shared" si="1"/>
        <v>30</v>
      </c>
      <c r="H62" s="95">
        <f t="shared" si="2"/>
        <v>20</v>
      </c>
      <c r="I62" s="95">
        <f t="shared" si="3"/>
        <v>13</v>
      </c>
      <c r="J62" s="95">
        <f t="shared" si="4"/>
        <v>33</v>
      </c>
      <c r="K62" s="15">
        <f t="shared" si="5"/>
        <v>1.6802786207458401E-2</v>
      </c>
      <c r="L62" s="5" t="s">
        <v>129</v>
      </c>
      <c r="M62" s="5"/>
      <c r="N62" s="5"/>
      <c r="O62" s="5"/>
      <c r="P62" s="5"/>
      <c r="Q62" s="5"/>
    </row>
    <row r="63" spans="1:17" x14ac:dyDescent="0.25">
      <c r="A63" s="5" t="s">
        <v>57</v>
      </c>
      <c r="B63" s="95">
        <v>10</v>
      </c>
      <c r="C63" s="95">
        <v>0</v>
      </c>
      <c r="D63" s="95">
        <f t="shared" si="0"/>
        <v>10</v>
      </c>
      <c r="E63" s="95">
        <v>54</v>
      </c>
      <c r="F63" s="95">
        <v>0</v>
      </c>
      <c r="G63" s="95">
        <f t="shared" si="1"/>
        <v>54</v>
      </c>
      <c r="H63" s="95">
        <f t="shared" si="2"/>
        <v>64</v>
      </c>
      <c r="I63" s="95">
        <f t="shared" si="3"/>
        <v>0</v>
      </c>
      <c r="J63" s="95">
        <f t="shared" si="4"/>
        <v>64</v>
      </c>
      <c r="K63" s="15">
        <f t="shared" si="5"/>
        <v>3.2587221735676901E-2</v>
      </c>
      <c r="L63" s="5" t="s">
        <v>130</v>
      </c>
      <c r="M63" s="5"/>
      <c r="N63" s="5"/>
      <c r="O63" s="5"/>
      <c r="P63" s="5"/>
      <c r="Q63" s="5"/>
    </row>
    <row r="64" spans="1:17" x14ac:dyDescent="0.25">
      <c r="A64" s="5" t="s">
        <v>58</v>
      </c>
      <c r="B64" s="95">
        <v>0</v>
      </c>
      <c r="C64" s="95">
        <v>0</v>
      </c>
      <c r="D64" s="95">
        <f t="shared" si="0"/>
        <v>0</v>
      </c>
      <c r="E64" s="95">
        <v>57</v>
      </c>
      <c r="F64" s="95">
        <v>8</v>
      </c>
      <c r="G64" s="95">
        <f t="shared" si="1"/>
        <v>65</v>
      </c>
      <c r="H64" s="95">
        <f t="shared" si="2"/>
        <v>57</v>
      </c>
      <c r="I64" s="95">
        <f t="shared" si="3"/>
        <v>8</v>
      </c>
      <c r="J64" s="95">
        <f t="shared" si="4"/>
        <v>65</v>
      </c>
      <c r="K64" s="15">
        <f t="shared" si="5"/>
        <v>3.3096397075296852E-2</v>
      </c>
      <c r="L64" s="5" t="s">
        <v>131</v>
      </c>
      <c r="M64" s="5"/>
      <c r="N64" s="5"/>
      <c r="O64" s="5"/>
      <c r="P64" s="5"/>
      <c r="Q64" s="5"/>
    </row>
    <row r="65" spans="1:17" x14ac:dyDescent="0.25">
      <c r="A65" s="5" t="s">
        <v>59</v>
      </c>
      <c r="B65" s="95">
        <v>14</v>
      </c>
      <c r="C65" s="95">
        <v>0</v>
      </c>
      <c r="D65" s="95">
        <f t="shared" si="0"/>
        <v>14</v>
      </c>
      <c r="E65" s="95">
        <v>24</v>
      </c>
      <c r="F65" s="95">
        <v>0</v>
      </c>
      <c r="G65" s="95">
        <f t="shared" si="1"/>
        <v>24</v>
      </c>
      <c r="H65" s="95">
        <f t="shared" si="2"/>
        <v>38</v>
      </c>
      <c r="I65" s="95">
        <f t="shared" si="3"/>
        <v>0</v>
      </c>
      <c r="J65" s="95">
        <f t="shared" si="4"/>
        <v>38</v>
      </c>
      <c r="K65" s="15">
        <f t="shared" si="5"/>
        <v>1.9348662905558159E-2</v>
      </c>
      <c r="L65" s="5" t="s">
        <v>132</v>
      </c>
      <c r="M65" s="5"/>
      <c r="N65" s="5"/>
      <c r="O65" s="5"/>
      <c r="P65" s="5"/>
      <c r="Q65" s="5"/>
    </row>
    <row r="66" spans="1:17" x14ac:dyDescent="0.25">
      <c r="A66" s="5" t="s">
        <v>60</v>
      </c>
      <c r="B66" s="95">
        <v>4</v>
      </c>
      <c r="C66" s="95">
        <v>0</v>
      </c>
      <c r="D66" s="95">
        <f t="shared" si="0"/>
        <v>4</v>
      </c>
      <c r="E66" s="95">
        <v>8</v>
      </c>
      <c r="F66" s="95">
        <v>0</v>
      </c>
      <c r="G66" s="95">
        <f t="shared" si="1"/>
        <v>8</v>
      </c>
      <c r="H66" s="95">
        <f t="shared" si="2"/>
        <v>12</v>
      </c>
      <c r="I66" s="95">
        <f t="shared" si="3"/>
        <v>0</v>
      </c>
      <c r="J66" s="95">
        <f t="shared" si="4"/>
        <v>12</v>
      </c>
      <c r="K66" s="15">
        <f t="shared" si="5"/>
        <v>6.1101040754394185E-3</v>
      </c>
      <c r="L66" s="5" t="s">
        <v>133</v>
      </c>
      <c r="M66" s="5"/>
      <c r="N66" s="5"/>
      <c r="O66" s="5"/>
      <c r="P66" s="5"/>
      <c r="Q66" s="5"/>
    </row>
    <row r="67" spans="1:17" x14ac:dyDescent="0.25">
      <c r="A67" s="5" t="s">
        <v>61</v>
      </c>
      <c r="B67" s="95">
        <v>47</v>
      </c>
      <c r="C67" s="95">
        <v>0</v>
      </c>
      <c r="D67" s="95">
        <f t="shared" si="0"/>
        <v>47</v>
      </c>
      <c r="E67" s="95">
        <v>70</v>
      </c>
      <c r="F67" s="95">
        <v>0</v>
      </c>
      <c r="G67" s="95">
        <f t="shared" si="1"/>
        <v>70</v>
      </c>
      <c r="H67" s="95">
        <f t="shared" si="2"/>
        <v>117</v>
      </c>
      <c r="I67" s="95">
        <f t="shared" si="3"/>
        <v>0</v>
      </c>
      <c r="J67" s="95">
        <f t="shared" si="4"/>
        <v>117</v>
      </c>
      <c r="K67" s="15">
        <f t="shared" si="5"/>
        <v>5.9573514735534336E-2</v>
      </c>
      <c r="L67" s="5" t="s">
        <v>134</v>
      </c>
      <c r="M67" s="5"/>
      <c r="N67" s="5"/>
      <c r="O67" s="5"/>
      <c r="P67" s="5"/>
      <c r="Q67" s="5"/>
    </row>
    <row r="68" spans="1:17" x14ac:dyDescent="0.25">
      <c r="A68" s="5" t="s">
        <v>62</v>
      </c>
      <c r="B68" s="95">
        <v>28</v>
      </c>
      <c r="C68" s="95">
        <v>31</v>
      </c>
      <c r="D68" s="95">
        <f t="shared" si="0"/>
        <v>59</v>
      </c>
      <c r="E68" s="95">
        <v>29</v>
      </c>
      <c r="F68" s="95">
        <v>24</v>
      </c>
      <c r="G68" s="95">
        <f t="shared" si="1"/>
        <v>53</v>
      </c>
      <c r="H68" s="95">
        <f t="shared" si="2"/>
        <v>57</v>
      </c>
      <c r="I68" s="95">
        <f t="shared" si="3"/>
        <v>55</v>
      </c>
      <c r="J68" s="95">
        <f t="shared" si="4"/>
        <v>112</v>
      </c>
      <c r="K68" s="15">
        <f t="shared" si="5"/>
        <v>5.7027638037434575E-2</v>
      </c>
      <c r="L68" s="5" t="s">
        <v>135</v>
      </c>
      <c r="M68" s="5"/>
      <c r="N68" s="5"/>
      <c r="O68" s="5"/>
      <c r="P68" s="5"/>
      <c r="Q68" s="5"/>
    </row>
    <row r="69" spans="1:17" x14ac:dyDescent="0.25">
      <c r="A69" s="5" t="s">
        <v>63</v>
      </c>
      <c r="B69" s="95">
        <v>10</v>
      </c>
      <c r="C69" s="95">
        <v>0</v>
      </c>
      <c r="D69" s="95">
        <f t="shared" si="0"/>
        <v>10</v>
      </c>
      <c r="E69" s="95">
        <v>49</v>
      </c>
      <c r="F69" s="95">
        <v>0</v>
      </c>
      <c r="G69" s="95">
        <f t="shared" si="1"/>
        <v>49</v>
      </c>
      <c r="H69" s="95">
        <f t="shared" si="2"/>
        <v>59</v>
      </c>
      <c r="I69" s="95">
        <f t="shared" si="3"/>
        <v>0</v>
      </c>
      <c r="J69" s="95">
        <f t="shared" si="4"/>
        <v>59</v>
      </c>
      <c r="K69" s="15">
        <f t="shared" si="5"/>
        <v>3.0041345037577143E-2</v>
      </c>
      <c r="L69" s="5" t="s">
        <v>136</v>
      </c>
      <c r="M69" s="5"/>
      <c r="N69" s="5"/>
      <c r="O69" s="5"/>
      <c r="P69" s="5"/>
      <c r="Q69" s="5"/>
    </row>
    <row r="70" spans="1:17" x14ac:dyDescent="0.25">
      <c r="A70" s="5" t="s">
        <v>64</v>
      </c>
      <c r="B70" s="95">
        <v>5</v>
      </c>
      <c r="C70" s="95">
        <v>0</v>
      </c>
      <c r="D70" s="95">
        <f t="shared" si="0"/>
        <v>5</v>
      </c>
      <c r="E70" s="95">
        <v>13</v>
      </c>
      <c r="F70" s="95">
        <v>0</v>
      </c>
      <c r="G70" s="95">
        <f t="shared" si="1"/>
        <v>13</v>
      </c>
      <c r="H70" s="95">
        <f t="shared" si="2"/>
        <v>18</v>
      </c>
      <c r="I70" s="95">
        <f t="shared" si="3"/>
        <v>0</v>
      </c>
      <c r="J70" s="95">
        <f t="shared" si="4"/>
        <v>18</v>
      </c>
      <c r="K70" s="15">
        <f t="shared" si="5"/>
        <v>9.1651561131591269E-3</v>
      </c>
      <c r="L70" s="5" t="s">
        <v>137</v>
      </c>
      <c r="M70" s="5"/>
      <c r="N70" s="5"/>
      <c r="O70" s="5"/>
      <c r="P70" s="5"/>
      <c r="Q70" s="5"/>
    </row>
    <row r="71" spans="1:17" x14ac:dyDescent="0.25">
      <c r="A71" s="5" t="s">
        <v>65</v>
      </c>
      <c r="B71" s="95">
        <v>3</v>
      </c>
      <c r="C71" s="95">
        <v>0</v>
      </c>
      <c r="D71" s="95">
        <f t="shared" si="0"/>
        <v>3</v>
      </c>
      <c r="E71" s="95">
        <v>6</v>
      </c>
      <c r="F71" s="95">
        <v>0</v>
      </c>
      <c r="G71" s="95">
        <f t="shared" si="1"/>
        <v>6</v>
      </c>
      <c r="H71" s="95">
        <f t="shared" si="2"/>
        <v>9</v>
      </c>
      <c r="I71" s="95">
        <f t="shared" si="3"/>
        <v>0</v>
      </c>
      <c r="J71" s="95">
        <f t="shared" si="4"/>
        <v>9</v>
      </c>
      <c r="K71" s="15">
        <f t="shared" si="5"/>
        <v>4.5825780565795634E-3</v>
      </c>
      <c r="L71" s="5" t="s">
        <v>138</v>
      </c>
      <c r="M71" s="5"/>
      <c r="N71" s="5"/>
      <c r="O71" s="5"/>
      <c r="P71" s="5"/>
      <c r="Q71" s="5"/>
    </row>
    <row r="72" spans="1:17" x14ac:dyDescent="0.25">
      <c r="A72" s="5" t="s">
        <v>66</v>
      </c>
      <c r="B72" s="95">
        <v>61</v>
      </c>
      <c r="C72" s="95">
        <v>0</v>
      </c>
      <c r="D72" s="95">
        <f t="shared" si="0"/>
        <v>61</v>
      </c>
      <c r="E72" s="95">
        <v>134</v>
      </c>
      <c r="F72" s="95">
        <v>0</v>
      </c>
      <c r="G72" s="95">
        <f t="shared" si="1"/>
        <v>134</v>
      </c>
      <c r="H72" s="95">
        <f t="shared" si="2"/>
        <v>195</v>
      </c>
      <c r="I72" s="95">
        <f t="shared" si="3"/>
        <v>0</v>
      </c>
      <c r="J72" s="95">
        <f t="shared" si="4"/>
        <v>195</v>
      </c>
      <c r="K72" s="15">
        <f t="shared" si="5"/>
        <v>9.9289191225890541E-2</v>
      </c>
      <c r="L72" s="5" t="s">
        <v>139</v>
      </c>
      <c r="M72" s="5"/>
      <c r="N72" s="5"/>
      <c r="O72" s="5"/>
      <c r="P72" s="5"/>
      <c r="Q72" s="5"/>
    </row>
    <row r="73" spans="1:17" x14ac:dyDescent="0.25">
      <c r="A73" s="5" t="s">
        <v>67</v>
      </c>
      <c r="B73" s="95">
        <v>6</v>
      </c>
      <c r="C73" s="95">
        <v>0</v>
      </c>
      <c r="D73" s="95">
        <f t="shared" si="0"/>
        <v>6</v>
      </c>
      <c r="E73" s="95">
        <v>12</v>
      </c>
      <c r="F73" s="95">
        <v>0</v>
      </c>
      <c r="G73" s="95">
        <f t="shared" si="1"/>
        <v>12</v>
      </c>
      <c r="H73" s="95">
        <f t="shared" si="2"/>
        <v>18</v>
      </c>
      <c r="I73" s="95">
        <f t="shared" si="3"/>
        <v>0</v>
      </c>
      <c r="J73" s="95">
        <f t="shared" si="4"/>
        <v>18</v>
      </c>
      <c r="K73" s="15">
        <f t="shared" si="5"/>
        <v>9.1651561131591269E-3</v>
      </c>
      <c r="L73" s="5" t="s">
        <v>140</v>
      </c>
      <c r="M73" s="5"/>
      <c r="N73" s="5"/>
      <c r="O73" s="5"/>
      <c r="P73" s="5"/>
      <c r="Q73" s="5"/>
    </row>
    <row r="74" spans="1:17" x14ac:dyDescent="0.25">
      <c r="A74" s="5" t="s">
        <v>68</v>
      </c>
      <c r="B74" s="95">
        <v>14</v>
      </c>
      <c r="C74" s="95">
        <v>0</v>
      </c>
      <c r="D74" s="95">
        <f t="shared" si="0"/>
        <v>14</v>
      </c>
      <c r="E74" s="95">
        <v>15</v>
      </c>
      <c r="F74" s="95">
        <v>0</v>
      </c>
      <c r="G74" s="95">
        <f t="shared" si="1"/>
        <v>15</v>
      </c>
      <c r="H74" s="95">
        <f t="shared" si="2"/>
        <v>29</v>
      </c>
      <c r="I74" s="95">
        <f t="shared" si="3"/>
        <v>0</v>
      </c>
      <c r="J74" s="95">
        <f t="shared" si="4"/>
        <v>29</v>
      </c>
      <c r="K74" s="15">
        <f t="shared" si="5"/>
        <v>1.4766084848978595E-2</v>
      </c>
      <c r="L74" s="5" t="s">
        <v>141</v>
      </c>
      <c r="M74" s="5"/>
      <c r="N74" s="5"/>
      <c r="O74" s="5"/>
      <c r="P74" s="5"/>
      <c r="Q74" s="5"/>
    </row>
    <row r="75" spans="1:17" x14ac:dyDescent="0.25">
      <c r="A75" s="5" t="s">
        <v>69</v>
      </c>
      <c r="B75" s="95">
        <v>351</v>
      </c>
      <c r="C75" s="95">
        <v>5</v>
      </c>
      <c r="D75" s="95">
        <f t="shared" si="0"/>
        <v>356</v>
      </c>
      <c r="E75" s="95">
        <v>662</v>
      </c>
      <c r="F75" s="95">
        <v>7</v>
      </c>
      <c r="G75" s="95">
        <f t="shared" si="1"/>
        <v>669</v>
      </c>
      <c r="H75" s="95">
        <f t="shared" si="2"/>
        <v>1013</v>
      </c>
      <c r="I75" s="95">
        <f t="shared" si="3"/>
        <v>12</v>
      </c>
      <c r="J75" s="95">
        <f t="shared" si="4"/>
        <v>1025</v>
      </c>
      <c r="K75" s="15">
        <f t="shared" si="5"/>
        <v>0.52190472311045033</v>
      </c>
      <c r="L75" s="5" t="s">
        <v>142</v>
      </c>
      <c r="M75" s="5"/>
      <c r="N75" s="5"/>
      <c r="O75" s="5"/>
      <c r="P75" s="5"/>
      <c r="Q75" s="5"/>
    </row>
    <row r="76" spans="1:17" x14ac:dyDescent="0.25">
      <c r="A76" s="5" t="s">
        <v>70</v>
      </c>
      <c r="B76" s="95">
        <v>110</v>
      </c>
      <c r="C76" s="95">
        <v>0</v>
      </c>
      <c r="D76" s="95">
        <f t="shared" si="0"/>
        <v>110</v>
      </c>
      <c r="E76" s="95">
        <v>163</v>
      </c>
      <c r="F76" s="95">
        <v>0</v>
      </c>
      <c r="G76" s="95">
        <f t="shared" si="1"/>
        <v>163</v>
      </c>
      <c r="H76" s="95">
        <f t="shared" si="2"/>
        <v>273</v>
      </c>
      <c r="I76" s="95">
        <f t="shared" si="3"/>
        <v>0</v>
      </c>
      <c r="J76" s="95">
        <f t="shared" si="4"/>
        <v>273</v>
      </c>
      <c r="K76" s="15">
        <f t="shared" si="5"/>
        <v>0.13900486771624676</v>
      </c>
      <c r="L76" s="5" t="s">
        <v>143</v>
      </c>
      <c r="M76" s="5"/>
      <c r="N76" s="5"/>
      <c r="O76" s="5"/>
      <c r="P76" s="5"/>
      <c r="Q76" s="5"/>
    </row>
    <row r="77" spans="1:17" x14ac:dyDescent="0.25">
      <c r="A77" s="5" t="s">
        <v>71</v>
      </c>
      <c r="B77" s="95">
        <v>0</v>
      </c>
      <c r="C77" s="95">
        <v>0</v>
      </c>
      <c r="D77" s="95">
        <f t="shared" ref="D77:D83" si="6">B77+C77</f>
        <v>0</v>
      </c>
      <c r="E77" s="95">
        <v>17</v>
      </c>
      <c r="F77" s="95">
        <v>2</v>
      </c>
      <c r="G77" s="95">
        <f t="shared" ref="G77:G83" si="7">E77+F77</f>
        <v>19</v>
      </c>
      <c r="H77" s="95">
        <f t="shared" ref="H77:H83" si="8">B77+E77</f>
        <v>17</v>
      </c>
      <c r="I77" s="95">
        <f t="shared" ref="I77:I83" si="9">C77+F77</f>
        <v>2</v>
      </c>
      <c r="J77" s="95">
        <f t="shared" ref="J77:J83" si="10">D77+G77</f>
        <v>19</v>
      </c>
      <c r="K77" s="15">
        <f t="shared" ref="K77:K84" si="11">J77/$J$84*100</f>
        <v>9.6743314527790794E-3</v>
      </c>
      <c r="L77" s="5" t="s">
        <v>144</v>
      </c>
      <c r="M77" s="5"/>
      <c r="N77" s="5"/>
      <c r="O77" s="5"/>
      <c r="P77" s="5"/>
      <c r="Q77" s="5"/>
    </row>
    <row r="78" spans="1:17" x14ac:dyDescent="0.25">
      <c r="A78" s="5" t="s">
        <v>72</v>
      </c>
      <c r="B78" s="95">
        <v>4</v>
      </c>
      <c r="C78" s="95">
        <v>0</v>
      </c>
      <c r="D78" s="95">
        <f t="shared" si="6"/>
        <v>4</v>
      </c>
      <c r="E78" s="95">
        <v>7</v>
      </c>
      <c r="F78" s="95">
        <v>0</v>
      </c>
      <c r="G78" s="95">
        <f t="shared" si="7"/>
        <v>7</v>
      </c>
      <c r="H78" s="95">
        <f t="shared" si="8"/>
        <v>11</v>
      </c>
      <c r="I78" s="95">
        <f t="shared" si="9"/>
        <v>0</v>
      </c>
      <c r="J78" s="95">
        <f t="shared" si="10"/>
        <v>11</v>
      </c>
      <c r="K78" s="15">
        <f t="shared" si="11"/>
        <v>5.6009287358194668E-3</v>
      </c>
      <c r="L78" s="5" t="s">
        <v>145</v>
      </c>
      <c r="M78" s="5"/>
      <c r="N78" s="5"/>
      <c r="O78" s="5"/>
      <c r="P78" s="5"/>
      <c r="Q78" s="5"/>
    </row>
    <row r="79" spans="1:17" x14ac:dyDescent="0.25">
      <c r="A79" s="5" t="s">
        <v>73</v>
      </c>
      <c r="B79" s="95">
        <v>34</v>
      </c>
      <c r="C79" s="95">
        <v>0</v>
      </c>
      <c r="D79" s="95">
        <f t="shared" si="6"/>
        <v>34</v>
      </c>
      <c r="E79" s="95">
        <v>126</v>
      </c>
      <c r="F79" s="95">
        <v>0</v>
      </c>
      <c r="G79" s="95">
        <f t="shared" si="7"/>
        <v>126</v>
      </c>
      <c r="H79" s="95">
        <f t="shared" si="8"/>
        <v>160</v>
      </c>
      <c r="I79" s="95">
        <f t="shared" si="9"/>
        <v>0</v>
      </c>
      <c r="J79" s="95">
        <f t="shared" si="10"/>
        <v>160</v>
      </c>
      <c r="K79" s="15">
        <f t="shared" si="11"/>
        <v>8.1468054339192242E-2</v>
      </c>
      <c r="L79" s="5" t="s">
        <v>146</v>
      </c>
      <c r="M79" s="5"/>
      <c r="N79" s="5"/>
      <c r="O79" s="5"/>
      <c r="P79" s="5"/>
      <c r="Q79" s="5"/>
    </row>
    <row r="80" spans="1:17" x14ac:dyDescent="0.25">
      <c r="A80" s="5" t="s">
        <v>74</v>
      </c>
      <c r="B80" s="95">
        <v>191</v>
      </c>
      <c r="C80" s="95">
        <v>0</v>
      </c>
      <c r="D80" s="95">
        <f t="shared" si="6"/>
        <v>191</v>
      </c>
      <c r="E80" s="95">
        <v>300</v>
      </c>
      <c r="F80" s="95">
        <v>14</v>
      </c>
      <c r="G80" s="95">
        <f t="shared" si="7"/>
        <v>314</v>
      </c>
      <c r="H80" s="95">
        <f t="shared" si="8"/>
        <v>491</v>
      </c>
      <c r="I80" s="95">
        <f t="shared" si="9"/>
        <v>14</v>
      </c>
      <c r="J80" s="95">
        <f t="shared" si="10"/>
        <v>505</v>
      </c>
      <c r="K80" s="15">
        <f t="shared" si="11"/>
        <v>0.25713354650807552</v>
      </c>
      <c r="L80" s="5" t="s">
        <v>147</v>
      </c>
      <c r="M80" s="5"/>
      <c r="N80" s="5"/>
      <c r="O80" s="5"/>
      <c r="P80" s="5"/>
      <c r="Q80" s="5"/>
    </row>
    <row r="81" spans="1:17" x14ac:dyDescent="0.25">
      <c r="A81" s="5" t="s">
        <v>75</v>
      </c>
      <c r="B81" s="95">
        <v>610</v>
      </c>
      <c r="C81" s="95">
        <v>0</v>
      </c>
      <c r="D81" s="95">
        <f t="shared" si="6"/>
        <v>610</v>
      </c>
      <c r="E81" s="95">
        <v>2234</v>
      </c>
      <c r="F81" s="95">
        <v>1</v>
      </c>
      <c r="G81" s="95">
        <f t="shared" si="7"/>
        <v>2235</v>
      </c>
      <c r="H81" s="95">
        <f t="shared" si="8"/>
        <v>2844</v>
      </c>
      <c r="I81" s="95">
        <f t="shared" si="9"/>
        <v>1</v>
      </c>
      <c r="J81" s="95">
        <f t="shared" si="10"/>
        <v>2845</v>
      </c>
      <c r="K81" s="15">
        <f t="shared" si="11"/>
        <v>1.4486038412187621</v>
      </c>
      <c r="L81" s="5" t="s">
        <v>148</v>
      </c>
      <c r="M81" s="5"/>
      <c r="N81" s="5"/>
      <c r="O81" s="5"/>
      <c r="P81" s="5"/>
      <c r="Q81" s="5"/>
    </row>
    <row r="82" spans="1:17" x14ac:dyDescent="0.25">
      <c r="A82" s="5" t="s">
        <v>76</v>
      </c>
      <c r="B82" s="95">
        <v>121</v>
      </c>
      <c r="C82" s="95">
        <v>0</v>
      </c>
      <c r="D82" s="95">
        <f t="shared" si="6"/>
        <v>121</v>
      </c>
      <c r="E82" s="95">
        <v>341</v>
      </c>
      <c r="F82" s="95">
        <v>1</v>
      </c>
      <c r="G82" s="95">
        <f t="shared" si="7"/>
        <v>342</v>
      </c>
      <c r="H82" s="95">
        <f t="shared" si="8"/>
        <v>462</v>
      </c>
      <c r="I82" s="95">
        <f t="shared" si="9"/>
        <v>1</v>
      </c>
      <c r="J82" s="95">
        <f t="shared" si="10"/>
        <v>463</v>
      </c>
      <c r="K82" s="15">
        <f t="shared" si="11"/>
        <v>0.23574818224403757</v>
      </c>
      <c r="L82" s="5" t="s">
        <v>149</v>
      </c>
      <c r="M82" s="5"/>
      <c r="N82" s="5"/>
      <c r="O82" s="5"/>
      <c r="P82" s="5"/>
      <c r="Q82" s="5"/>
    </row>
    <row r="83" spans="1:17" x14ac:dyDescent="0.25">
      <c r="A83" s="5" t="s">
        <v>77</v>
      </c>
      <c r="B83" s="95">
        <v>18289</v>
      </c>
      <c r="C83" s="95">
        <v>1649</v>
      </c>
      <c r="D83" s="95">
        <f t="shared" si="6"/>
        <v>19938</v>
      </c>
      <c r="E83" s="95">
        <v>103816</v>
      </c>
      <c r="F83" s="95">
        <v>9309</v>
      </c>
      <c r="G83" s="95">
        <f t="shared" si="7"/>
        <v>113125</v>
      </c>
      <c r="H83" s="95">
        <f t="shared" si="8"/>
        <v>122105</v>
      </c>
      <c r="I83" s="95">
        <f t="shared" si="9"/>
        <v>10958</v>
      </c>
      <c r="J83" s="95">
        <f t="shared" si="10"/>
        <v>133063</v>
      </c>
      <c r="K83" s="15">
        <f t="shared" si="11"/>
        <v>67.75239821584961</v>
      </c>
      <c r="L83" s="5" t="s">
        <v>150</v>
      </c>
      <c r="M83" s="5"/>
      <c r="N83" s="5"/>
      <c r="O83" s="5"/>
      <c r="P83" s="5"/>
      <c r="Q83" s="5"/>
    </row>
    <row r="84" spans="1:17" x14ac:dyDescent="0.25">
      <c r="A84" s="77" t="s">
        <v>78</v>
      </c>
      <c r="B84" s="96">
        <f>SUM(B12:B83)</f>
        <v>28343</v>
      </c>
      <c r="C84" s="96">
        <f t="shared" ref="C84:J84" si="12">SUM(C12:C83)</f>
        <v>4737</v>
      </c>
      <c r="D84" s="96">
        <f t="shared" si="12"/>
        <v>33080</v>
      </c>
      <c r="E84" s="96">
        <f t="shared" si="12"/>
        <v>143983</v>
      </c>
      <c r="F84" s="96">
        <f t="shared" si="12"/>
        <v>19333</v>
      </c>
      <c r="G84" s="96">
        <f t="shared" si="12"/>
        <v>163316</v>
      </c>
      <c r="H84" s="96">
        <f t="shared" si="12"/>
        <v>172326</v>
      </c>
      <c r="I84" s="96">
        <f t="shared" si="12"/>
        <v>24070</v>
      </c>
      <c r="J84" s="96">
        <f t="shared" si="12"/>
        <v>196396</v>
      </c>
      <c r="K84" s="105">
        <f t="shared" si="11"/>
        <v>100</v>
      </c>
      <c r="L84" s="5" t="s">
        <v>151</v>
      </c>
      <c r="M84" s="5"/>
      <c r="N84" s="5"/>
      <c r="O84" s="5"/>
      <c r="P84" s="5"/>
      <c r="Q84" s="5"/>
    </row>
  </sheetData>
  <mergeCells count="18">
    <mergeCell ref="L16:Q16"/>
    <mergeCell ref="L17:Q17"/>
    <mergeCell ref="B7:D10"/>
    <mergeCell ref="E7:G10"/>
    <mergeCell ref="H7:J10"/>
    <mergeCell ref="K7:K11"/>
    <mergeCell ref="L7:Q11"/>
    <mergeCell ref="L12:Q12"/>
    <mergeCell ref="L13:Q13"/>
    <mergeCell ref="L14:Q14"/>
    <mergeCell ref="L15:Q15"/>
    <mergeCell ref="A7:A11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A52" zoomScale="70" zoomScaleNormal="70" workbookViewId="0">
      <selection activeCell="A95" sqref="A95"/>
    </sheetView>
  </sheetViews>
  <sheetFormatPr defaultRowHeight="15" x14ac:dyDescent="0.25"/>
  <cols>
    <col min="1" max="1" width="12.5703125" bestFit="1" customWidth="1"/>
  </cols>
  <sheetData>
    <row r="1" spans="1:13" x14ac:dyDescent="0.25">
      <c r="A1" s="133" t="s">
        <v>408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x14ac:dyDescent="0.25">
      <c r="A2" s="133" t="s">
        <v>407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x14ac:dyDescent="0.25">
      <c r="A3" s="133" t="s">
        <v>406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x14ac:dyDescent="0.25">
      <c r="A4" s="133" t="s">
        <v>405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 x14ac:dyDescent="0.25">
      <c r="A5" s="133" t="s">
        <v>404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3" x14ac:dyDescent="0.25">
      <c r="A6" s="133" t="s">
        <v>403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13" x14ac:dyDescent="0.25">
      <c r="A7" s="133" t="s">
        <v>402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x14ac:dyDescent="0.25">
      <c r="A8" s="180" t="s">
        <v>409</v>
      </c>
      <c r="B8" s="167" t="s">
        <v>425</v>
      </c>
      <c r="C8" s="168"/>
      <c r="D8" s="169"/>
      <c r="E8" s="167" t="s">
        <v>426</v>
      </c>
      <c r="F8" s="168"/>
      <c r="G8" s="169"/>
      <c r="H8" s="167" t="s">
        <v>427</v>
      </c>
      <c r="I8" s="168"/>
      <c r="J8" s="169"/>
      <c r="K8" s="139" t="s">
        <v>428</v>
      </c>
      <c r="L8" s="152"/>
      <c r="M8" s="153"/>
    </row>
    <row r="9" spans="1:13" x14ac:dyDescent="0.25">
      <c r="A9" s="181"/>
      <c r="B9" s="170"/>
      <c r="C9" s="171"/>
      <c r="D9" s="172"/>
      <c r="E9" s="170"/>
      <c r="F9" s="171"/>
      <c r="G9" s="172"/>
      <c r="H9" s="170"/>
      <c r="I9" s="171"/>
      <c r="J9" s="172"/>
      <c r="K9" s="154"/>
      <c r="L9" s="155"/>
      <c r="M9" s="147"/>
    </row>
    <row r="10" spans="1:13" x14ac:dyDescent="0.25">
      <c r="A10" s="181"/>
      <c r="B10" s="170"/>
      <c r="C10" s="171"/>
      <c r="D10" s="172"/>
      <c r="E10" s="170"/>
      <c r="F10" s="171"/>
      <c r="G10" s="172"/>
      <c r="H10" s="170"/>
      <c r="I10" s="171"/>
      <c r="J10" s="172"/>
      <c r="K10" s="154"/>
      <c r="L10" s="155"/>
      <c r="M10" s="147"/>
    </row>
    <row r="11" spans="1:13" x14ac:dyDescent="0.25">
      <c r="A11" s="181"/>
      <c r="B11" s="173"/>
      <c r="C11" s="174"/>
      <c r="D11" s="175"/>
      <c r="E11" s="173"/>
      <c r="F11" s="174"/>
      <c r="G11" s="175"/>
      <c r="H11" s="173"/>
      <c r="I11" s="174"/>
      <c r="J11" s="175"/>
      <c r="K11" s="156"/>
      <c r="L11" s="157"/>
      <c r="M11" s="148"/>
    </row>
    <row r="12" spans="1:13" x14ac:dyDescent="0.25">
      <c r="A12" s="181"/>
      <c r="B12" s="145" t="s">
        <v>413</v>
      </c>
      <c r="C12" s="145" t="s">
        <v>414</v>
      </c>
      <c r="D12" s="145" t="s">
        <v>415</v>
      </c>
      <c r="E12" s="145" t="s">
        <v>413</v>
      </c>
      <c r="F12" s="145" t="s">
        <v>414</v>
      </c>
      <c r="G12" s="145" t="s">
        <v>415</v>
      </c>
      <c r="H12" s="145" t="s">
        <v>413</v>
      </c>
      <c r="I12" s="145" t="s">
        <v>414</v>
      </c>
      <c r="J12" s="145" t="s">
        <v>415</v>
      </c>
      <c r="K12" s="145" t="s">
        <v>413</v>
      </c>
      <c r="L12" s="145" t="s">
        <v>414</v>
      </c>
      <c r="M12" s="145" t="s">
        <v>415</v>
      </c>
    </row>
    <row r="13" spans="1:13" x14ac:dyDescent="0.25">
      <c r="A13" s="182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</row>
    <row r="14" spans="1:13" x14ac:dyDescent="0.25">
      <c r="A14" s="5" t="s">
        <v>154</v>
      </c>
      <c r="B14" s="95">
        <v>1012</v>
      </c>
      <c r="C14" s="95">
        <v>90</v>
      </c>
      <c r="D14" s="95">
        <f>B14+C14</f>
        <v>1102</v>
      </c>
      <c r="E14" s="95">
        <v>99</v>
      </c>
      <c r="F14" s="95">
        <v>21</v>
      </c>
      <c r="G14" s="95">
        <f>E14+F14</f>
        <v>120</v>
      </c>
      <c r="H14" s="95">
        <v>1997</v>
      </c>
      <c r="I14" s="95">
        <v>188</v>
      </c>
      <c r="J14" s="95">
        <f>H14+I14</f>
        <v>2185</v>
      </c>
      <c r="K14" s="95">
        <f>B14+E14+H14</f>
        <v>3108</v>
      </c>
      <c r="L14" s="95">
        <f>C14+F14+I14</f>
        <v>299</v>
      </c>
      <c r="M14" s="95">
        <f>K14+L14</f>
        <v>3407</v>
      </c>
    </row>
    <row r="15" spans="1:13" x14ac:dyDescent="0.25">
      <c r="A15" s="5" t="s">
        <v>155</v>
      </c>
      <c r="B15" s="95">
        <v>0</v>
      </c>
      <c r="C15" s="95">
        <v>0</v>
      </c>
      <c r="D15" s="95">
        <f t="shared" ref="D15:D78" si="0">B15+C15</f>
        <v>0</v>
      </c>
      <c r="E15" s="95">
        <v>8</v>
      </c>
      <c r="F15" s="95">
        <v>0</v>
      </c>
      <c r="G15" s="95">
        <f t="shared" ref="G15:G78" si="1">E15+F15</f>
        <v>8</v>
      </c>
      <c r="H15" s="95">
        <v>8</v>
      </c>
      <c r="I15" s="95">
        <v>0</v>
      </c>
      <c r="J15" s="95">
        <f t="shared" ref="J15:J78" si="2">H15+I15</f>
        <v>8</v>
      </c>
      <c r="K15" s="95">
        <f t="shared" ref="K15:K78" si="3">B15+E15+H15</f>
        <v>16</v>
      </c>
      <c r="L15" s="95">
        <f t="shared" ref="L15:L78" si="4">C15+F15+I15</f>
        <v>0</v>
      </c>
      <c r="M15" s="95">
        <f t="shared" ref="M15:M78" si="5">K15+L15</f>
        <v>16</v>
      </c>
    </row>
    <row r="16" spans="1:13" x14ac:dyDescent="0.25">
      <c r="A16" s="5" t="s">
        <v>389</v>
      </c>
      <c r="B16" s="95">
        <v>0</v>
      </c>
      <c r="C16" s="95">
        <v>0</v>
      </c>
      <c r="D16" s="95">
        <f t="shared" si="0"/>
        <v>0</v>
      </c>
      <c r="E16" s="95">
        <v>20</v>
      </c>
      <c r="F16" s="95">
        <v>0</v>
      </c>
      <c r="G16" s="95">
        <f t="shared" si="1"/>
        <v>20</v>
      </c>
      <c r="H16" s="95">
        <v>1452</v>
      </c>
      <c r="I16" s="95">
        <v>212</v>
      </c>
      <c r="J16" s="95">
        <f t="shared" si="2"/>
        <v>1664</v>
      </c>
      <c r="K16" s="95">
        <f t="shared" si="3"/>
        <v>1472</v>
      </c>
      <c r="L16" s="95">
        <f t="shared" si="4"/>
        <v>212</v>
      </c>
      <c r="M16" s="95">
        <f t="shared" si="5"/>
        <v>1684</v>
      </c>
    </row>
    <row r="17" spans="1:13" x14ac:dyDescent="0.25">
      <c r="A17" s="5" t="s">
        <v>157</v>
      </c>
      <c r="B17" s="95">
        <v>0</v>
      </c>
      <c r="C17" s="95">
        <v>0</v>
      </c>
      <c r="D17" s="95">
        <f t="shared" si="0"/>
        <v>0</v>
      </c>
      <c r="E17" s="95">
        <v>0</v>
      </c>
      <c r="F17" s="95">
        <v>0</v>
      </c>
      <c r="G17" s="95">
        <f t="shared" si="1"/>
        <v>0</v>
      </c>
      <c r="H17" s="95">
        <v>10</v>
      </c>
      <c r="I17" s="95">
        <v>2</v>
      </c>
      <c r="J17" s="95">
        <f t="shared" si="2"/>
        <v>12</v>
      </c>
      <c r="K17" s="95">
        <f t="shared" si="3"/>
        <v>10</v>
      </c>
      <c r="L17" s="95">
        <f t="shared" si="4"/>
        <v>2</v>
      </c>
      <c r="M17" s="95">
        <f t="shared" si="5"/>
        <v>12</v>
      </c>
    </row>
    <row r="18" spans="1:13" x14ac:dyDescent="0.25">
      <c r="A18" s="5" t="s">
        <v>159</v>
      </c>
      <c r="B18" s="95">
        <v>15</v>
      </c>
      <c r="C18" s="95">
        <v>3</v>
      </c>
      <c r="D18" s="95">
        <f t="shared" si="0"/>
        <v>18</v>
      </c>
      <c r="E18" s="95">
        <v>14</v>
      </c>
      <c r="F18" s="95">
        <v>0</v>
      </c>
      <c r="G18" s="95">
        <f t="shared" si="1"/>
        <v>14</v>
      </c>
      <c r="H18" s="95">
        <v>50</v>
      </c>
      <c r="I18" s="95">
        <v>7</v>
      </c>
      <c r="J18" s="95">
        <f t="shared" si="2"/>
        <v>57</v>
      </c>
      <c r="K18" s="95">
        <f t="shared" si="3"/>
        <v>79</v>
      </c>
      <c r="L18" s="95">
        <f t="shared" si="4"/>
        <v>10</v>
      </c>
      <c r="M18" s="95">
        <f t="shared" si="5"/>
        <v>89</v>
      </c>
    </row>
    <row r="19" spans="1:13" x14ac:dyDescent="0.25">
      <c r="A19" s="5" t="s">
        <v>160</v>
      </c>
      <c r="B19" s="95">
        <v>2044</v>
      </c>
      <c r="C19" s="95">
        <v>105</v>
      </c>
      <c r="D19" s="95">
        <f t="shared" si="0"/>
        <v>2149</v>
      </c>
      <c r="E19" s="95">
        <v>95</v>
      </c>
      <c r="F19" s="95">
        <v>12</v>
      </c>
      <c r="G19" s="95">
        <f t="shared" si="1"/>
        <v>107</v>
      </c>
      <c r="H19" s="95">
        <v>10030</v>
      </c>
      <c r="I19" s="95">
        <v>1043</v>
      </c>
      <c r="J19" s="95">
        <f t="shared" si="2"/>
        <v>11073</v>
      </c>
      <c r="K19" s="95">
        <f t="shared" si="3"/>
        <v>12169</v>
      </c>
      <c r="L19" s="95">
        <f t="shared" si="4"/>
        <v>1160</v>
      </c>
      <c r="M19" s="95">
        <f t="shared" si="5"/>
        <v>13329</v>
      </c>
    </row>
    <row r="20" spans="1:13" x14ac:dyDescent="0.25">
      <c r="A20" s="5" t="s">
        <v>161</v>
      </c>
      <c r="B20" s="95">
        <v>5</v>
      </c>
      <c r="C20" s="95">
        <v>1</v>
      </c>
      <c r="D20" s="95">
        <f t="shared" si="0"/>
        <v>6</v>
      </c>
      <c r="E20" s="95">
        <v>200</v>
      </c>
      <c r="F20" s="95">
        <v>22</v>
      </c>
      <c r="G20" s="95">
        <f t="shared" si="1"/>
        <v>222</v>
      </c>
      <c r="H20" s="95">
        <v>1122</v>
      </c>
      <c r="I20" s="95">
        <v>193</v>
      </c>
      <c r="J20" s="95">
        <f t="shared" si="2"/>
        <v>1315</v>
      </c>
      <c r="K20" s="95">
        <f t="shared" si="3"/>
        <v>1327</v>
      </c>
      <c r="L20" s="95">
        <f t="shared" si="4"/>
        <v>216</v>
      </c>
      <c r="M20" s="95">
        <f t="shared" si="5"/>
        <v>1543</v>
      </c>
    </row>
    <row r="21" spans="1:13" x14ac:dyDescent="0.25">
      <c r="A21" s="5" t="s">
        <v>163</v>
      </c>
      <c r="B21" s="95">
        <v>4</v>
      </c>
      <c r="C21" s="95">
        <v>0</v>
      </c>
      <c r="D21" s="95">
        <f t="shared" si="0"/>
        <v>4</v>
      </c>
      <c r="E21" s="95">
        <v>5</v>
      </c>
      <c r="F21" s="95">
        <v>1</v>
      </c>
      <c r="G21" s="95">
        <f t="shared" si="1"/>
        <v>6</v>
      </c>
      <c r="H21" s="95">
        <v>60</v>
      </c>
      <c r="I21" s="95">
        <v>3</v>
      </c>
      <c r="J21" s="95">
        <f t="shared" si="2"/>
        <v>63</v>
      </c>
      <c r="K21" s="95">
        <f t="shared" si="3"/>
        <v>69</v>
      </c>
      <c r="L21" s="95">
        <f t="shared" si="4"/>
        <v>4</v>
      </c>
      <c r="M21" s="95">
        <f t="shared" si="5"/>
        <v>73</v>
      </c>
    </row>
    <row r="22" spans="1:13" x14ac:dyDescent="0.25">
      <c r="A22" s="5" t="s">
        <v>162</v>
      </c>
      <c r="B22" s="95">
        <v>0</v>
      </c>
      <c r="C22" s="95">
        <v>0</v>
      </c>
      <c r="D22" s="95">
        <f t="shared" si="0"/>
        <v>0</v>
      </c>
      <c r="E22" s="95">
        <v>0</v>
      </c>
      <c r="F22" s="95">
        <v>0</v>
      </c>
      <c r="G22" s="95">
        <f t="shared" si="1"/>
        <v>0</v>
      </c>
      <c r="H22" s="95">
        <v>0</v>
      </c>
      <c r="I22" s="95">
        <v>0</v>
      </c>
      <c r="J22" s="95">
        <f t="shared" si="2"/>
        <v>0</v>
      </c>
      <c r="K22" s="95">
        <f t="shared" si="3"/>
        <v>0</v>
      </c>
      <c r="L22" s="95">
        <f t="shared" si="4"/>
        <v>0</v>
      </c>
      <c r="M22" s="95">
        <f t="shared" si="5"/>
        <v>0</v>
      </c>
    </row>
    <row r="23" spans="1:13" x14ac:dyDescent="0.25">
      <c r="A23" s="5" t="s">
        <v>158</v>
      </c>
      <c r="B23" s="95">
        <v>22</v>
      </c>
      <c r="C23" s="95">
        <v>4</v>
      </c>
      <c r="D23" s="95">
        <f t="shared" si="0"/>
        <v>26</v>
      </c>
      <c r="E23" s="95">
        <v>8</v>
      </c>
      <c r="F23" s="95">
        <v>2</v>
      </c>
      <c r="G23" s="95">
        <f t="shared" si="1"/>
        <v>10</v>
      </c>
      <c r="H23" s="95">
        <v>27</v>
      </c>
      <c r="I23" s="95">
        <v>4</v>
      </c>
      <c r="J23" s="95">
        <f t="shared" si="2"/>
        <v>31</v>
      </c>
      <c r="K23" s="95">
        <f t="shared" si="3"/>
        <v>57</v>
      </c>
      <c r="L23" s="95">
        <f t="shared" si="4"/>
        <v>10</v>
      </c>
      <c r="M23" s="95">
        <f t="shared" si="5"/>
        <v>67</v>
      </c>
    </row>
    <row r="24" spans="1:13" x14ac:dyDescent="0.25">
      <c r="A24" s="5" t="s">
        <v>164</v>
      </c>
      <c r="B24" s="95">
        <v>240</v>
      </c>
      <c r="C24" s="95">
        <v>58</v>
      </c>
      <c r="D24" s="95">
        <f t="shared" si="0"/>
        <v>298</v>
      </c>
      <c r="E24" s="95">
        <v>60</v>
      </c>
      <c r="F24" s="95">
        <v>11</v>
      </c>
      <c r="G24" s="95">
        <f t="shared" si="1"/>
        <v>71</v>
      </c>
      <c r="H24" s="95">
        <v>1761</v>
      </c>
      <c r="I24" s="95">
        <v>625</v>
      </c>
      <c r="J24" s="95">
        <f t="shared" si="2"/>
        <v>2386</v>
      </c>
      <c r="K24" s="95">
        <f t="shared" si="3"/>
        <v>2061</v>
      </c>
      <c r="L24" s="95">
        <f t="shared" si="4"/>
        <v>694</v>
      </c>
      <c r="M24" s="95">
        <f t="shared" si="5"/>
        <v>2755</v>
      </c>
    </row>
    <row r="25" spans="1:13" x14ac:dyDescent="0.25">
      <c r="A25" s="5" t="s">
        <v>165</v>
      </c>
      <c r="B25" s="95">
        <v>9</v>
      </c>
      <c r="C25" s="95">
        <v>2</v>
      </c>
      <c r="D25" s="95">
        <f t="shared" si="0"/>
        <v>11</v>
      </c>
      <c r="E25" s="95">
        <v>23</v>
      </c>
      <c r="F25" s="95">
        <v>14</v>
      </c>
      <c r="G25" s="95">
        <f t="shared" si="1"/>
        <v>37</v>
      </c>
      <c r="H25" s="95">
        <v>223</v>
      </c>
      <c r="I25" s="95">
        <v>16</v>
      </c>
      <c r="J25" s="95">
        <f t="shared" si="2"/>
        <v>239</v>
      </c>
      <c r="K25" s="95">
        <f t="shared" si="3"/>
        <v>255</v>
      </c>
      <c r="L25" s="95">
        <f t="shared" si="4"/>
        <v>32</v>
      </c>
      <c r="M25" s="95">
        <f t="shared" si="5"/>
        <v>287</v>
      </c>
    </row>
    <row r="26" spans="1:13" x14ac:dyDescent="0.25">
      <c r="A26" s="5" t="s">
        <v>166</v>
      </c>
      <c r="B26" s="95">
        <v>0</v>
      </c>
      <c r="C26" s="95">
        <v>0</v>
      </c>
      <c r="D26" s="95">
        <f t="shared" si="0"/>
        <v>0</v>
      </c>
      <c r="E26" s="95">
        <v>9</v>
      </c>
      <c r="F26" s="95">
        <v>0</v>
      </c>
      <c r="G26" s="95">
        <f t="shared" si="1"/>
        <v>9</v>
      </c>
      <c r="H26" s="95">
        <v>14</v>
      </c>
      <c r="I26" s="95">
        <v>0</v>
      </c>
      <c r="J26" s="95">
        <f t="shared" si="2"/>
        <v>14</v>
      </c>
      <c r="K26" s="95">
        <f t="shared" si="3"/>
        <v>23</v>
      </c>
      <c r="L26" s="95">
        <f t="shared" si="4"/>
        <v>0</v>
      </c>
      <c r="M26" s="95">
        <f t="shared" si="5"/>
        <v>23</v>
      </c>
    </row>
    <row r="27" spans="1:13" x14ac:dyDescent="0.25">
      <c r="A27" s="5" t="s">
        <v>167</v>
      </c>
      <c r="B27" s="95">
        <v>4</v>
      </c>
      <c r="C27" s="95">
        <v>0</v>
      </c>
      <c r="D27" s="95">
        <f t="shared" si="0"/>
        <v>4</v>
      </c>
      <c r="E27" s="95">
        <v>25</v>
      </c>
      <c r="F27" s="95">
        <v>0</v>
      </c>
      <c r="G27" s="95">
        <f t="shared" si="1"/>
        <v>25</v>
      </c>
      <c r="H27" s="95">
        <v>92</v>
      </c>
      <c r="I27" s="95">
        <v>0</v>
      </c>
      <c r="J27" s="95">
        <f t="shared" si="2"/>
        <v>92</v>
      </c>
      <c r="K27" s="95">
        <f t="shared" si="3"/>
        <v>121</v>
      </c>
      <c r="L27" s="95">
        <f t="shared" si="4"/>
        <v>0</v>
      </c>
      <c r="M27" s="95">
        <f t="shared" si="5"/>
        <v>121</v>
      </c>
    </row>
    <row r="28" spans="1:13" x14ac:dyDescent="0.25">
      <c r="A28" s="5" t="s">
        <v>168</v>
      </c>
      <c r="B28" s="95">
        <v>1</v>
      </c>
      <c r="C28" s="95">
        <v>1</v>
      </c>
      <c r="D28" s="95">
        <f t="shared" si="0"/>
        <v>2</v>
      </c>
      <c r="E28" s="95">
        <v>0</v>
      </c>
      <c r="F28" s="95">
        <v>0</v>
      </c>
      <c r="G28" s="95">
        <f t="shared" si="1"/>
        <v>0</v>
      </c>
      <c r="H28" s="95">
        <v>6</v>
      </c>
      <c r="I28" s="95">
        <v>1</v>
      </c>
      <c r="J28" s="95">
        <f t="shared" si="2"/>
        <v>7</v>
      </c>
      <c r="K28" s="95">
        <f t="shared" si="3"/>
        <v>7</v>
      </c>
      <c r="L28" s="95">
        <f t="shared" si="4"/>
        <v>2</v>
      </c>
      <c r="M28" s="95">
        <f t="shared" si="5"/>
        <v>9</v>
      </c>
    </row>
    <row r="29" spans="1:13" x14ac:dyDescent="0.25">
      <c r="A29" s="5" t="s">
        <v>169</v>
      </c>
      <c r="B29" s="95">
        <v>4</v>
      </c>
      <c r="C29" s="95">
        <v>1</v>
      </c>
      <c r="D29" s="95">
        <f t="shared" si="0"/>
        <v>5</v>
      </c>
      <c r="E29" s="95">
        <v>27</v>
      </c>
      <c r="F29" s="95">
        <v>2</v>
      </c>
      <c r="G29" s="95">
        <f t="shared" si="1"/>
        <v>29</v>
      </c>
      <c r="H29" s="95">
        <v>245</v>
      </c>
      <c r="I29" s="95">
        <v>15</v>
      </c>
      <c r="J29" s="95">
        <f t="shared" si="2"/>
        <v>260</v>
      </c>
      <c r="K29" s="95">
        <f t="shared" si="3"/>
        <v>276</v>
      </c>
      <c r="L29" s="95">
        <f t="shared" si="4"/>
        <v>18</v>
      </c>
      <c r="M29" s="95">
        <f t="shared" si="5"/>
        <v>294</v>
      </c>
    </row>
    <row r="30" spans="1:13" x14ac:dyDescent="0.25">
      <c r="A30" s="5" t="s">
        <v>170</v>
      </c>
      <c r="B30" s="95">
        <v>0</v>
      </c>
      <c r="C30" s="95">
        <v>0</v>
      </c>
      <c r="D30" s="95">
        <f t="shared" si="0"/>
        <v>0</v>
      </c>
      <c r="E30" s="95">
        <v>0</v>
      </c>
      <c r="F30" s="95">
        <v>0</v>
      </c>
      <c r="G30" s="95">
        <f t="shared" si="1"/>
        <v>0</v>
      </c>
      <c r="H30" s="95">
        <v>0</v>
      </c>
      <c r="I30" s="95">
        <v>0</v>
      </c>
      <c r="J30" s="95">
        <f t="shared" si="2"/>
        <v>0</v>
      </c>
      <c r="K30" s="95">
        <f t="shared" si="3"/>
        <v>0</v>
      </c>
      <c r="L30" s="95">
        <f t="shared" si="4"/>
        <v>0</v>
      </c>
      <c r="M30" s="95">
        <f t="shared" si="5"/>
        <v>0</v>
      </c>
    </row>
    <row r="31" spans="1:13" x14ac:dyDescent="0.25">
      <c r="A31" s="5" t="s">
        <v>171</v>
      </c>
      <c r="B31" s="95">
        <v>0</v>
      </c>
      <c r="C31" s="95">
        <v>0</v>
      </c>
      <c r="D31" s="95">
        <f t="shared" si="0"/>
        <v>0</v>
      </c>
      <c r="E31" s="95">
        <v>0</v>
      </c>
      <c r="F31" s="95">
        <v>0</v>
      </c>
      <c r="G31" s="95">
        <f t="shared" si="1"/>
        <v>0</v>
      </c>
      <c r="H31" s="95">
        <v>17</v>
      </c>
      <c r="I31" s="95">
        <v>0</v>
      </c>
      <c r="J31" s="95">
        <f t="shared" si="2"/>
        <v>17</v>
      </c>
      <c r="K31" s="95">
        <f t="shared" si="3"/>
        <v>17</v>
      </c>
      <c r="L31" s="95">
        <f t="shared" si="4"/>
        <v>0</v>
      </c>
      <c r="M31" s="95">
        <f t="shared" si="5"/>
        <v>17</v>
      </c>
    </row>
    <row r="32" spans="1:13" x14ac:dyDescent="0.25">
      <c r="A32" s="5" t="s">
        <v>172</v>
      </c>
      <c r="B32" s="95">
        <v>19</v>
      </c>
      <c r="C32" s="95">
        <v>0</v>
      </c>
      <c r="D32" s="95">
        <f t="shared" si="0"/>
        <v>19</v>
      </c>
      <c r="E32" s="95">
        <v>20</v>
      </c>
      <c r="F32" s="95">
        <v>2</v>
      </c>
      <c r="G32" s="95">
        <f t="shared" si="1"/>
        <v>22</v>
      </c>
      <c r="H32" s="95">
        <v>115</v>
      </c>
      <c r="I32" s="95">
        <v>6</v>
      </c>
      <c r="J32" s="95">
        <f t="shared" si="2"/>
        <v>121</v>
      </c>
      <c r="K32" s="95">
        <f t="shared" si="3"/>
        <v>154</v>
      </c>
      <c r="L32" s="95">
        <f t="shared" si="4"/>
        <v>8</v>
      </c>
      <c r="M32" s="95">
        <f t="shared" si="5"/>
        <v>162</v>
      </c>
    </row>
    <row r="33" spans="1:13" x14ac:dyDescent="0.25">
      <c r="A33" s="5" t="s">
        <v>173</v>
      </c>
      <c r="B33" s="95">
        <v>0</v>
      </c>
      <c r="C33" s="95">
        <v>0</v>
      </c>
      <c r="D33" s="95">
        <f t="shared" si="0"/>
        <v>0</v>
      </c>
      <c r="E33" s="95">
        <v>0</v>
      </c>
      <c r="F33" s="95">
        <v>0</v>
      </c>
      <c r="G33" s="95">
        <f t="shared" si="1"/>
        <v>0</v>
      </c>
      <c r="H33" s="95">
        <v>2</v>
      </c>
      <c r="I33" s="95">
        <v>0</v>
      </c>
      <c r="J33" s="95">
        <f t="shared" si="2"/>
        <v>2</v>
      </c>
      <c r="K33" s="95">
        <f t="shared" si="3"/>
        <v>2</v>
      </c>
      <c r="L33" s="95">
        <f t="shared" si="4"/>
        <v>0</v>
      </c>
      <c r="M33" s="95">
        <f t="shared" si="5"/>
        <v>2</v>
      </c>
    </row>
    <row r="34" spans="1:13" x14ac:dyDescent="0.25">
      <c r="A34" s="5" t="s">
        <v>174</v>
      </c>
      <c r="B34" s="95">
        <v>22</v>
      </c>
      <c r="C34" s="95">
        <v>17</v>
      </c>
      <c r="D34" s="95">
        <f t="shared" si="0"/>
        <v>39</v>
      </c>
      <c r="E34" s="95">
        <v>116</v>
      </c>
      <c r="F34" s="95">
        <v>21</v>
      </c>
      <c r="G34" s="95">
        <f t="shared" si="1"/>
        <v>137</v>
      </c>
      <c r="H34" s="95">
        <v>15661</v>
      </c>
      <c r="I34" s="95">
        <v>2890</v>
      </c>
      <c r="J34" s="95">
        <f t="shared" si="2"/>
        <v>18551</v>
      </c>
      <c r="K34" s="95">
        <f t="shared" si="3"/>
        <v>15799</v>
      </c>
      <c r="L34" s="95">
        <f t="shared" si="4"/>
        <v>2928</v>
      </c>
      <c r="M34" s="95">
        <f t="shared" si="5"/>
        <v>18727</v>
      </c>
    </row>
    <row r="35" spans="1:13" x14ac:dyDescent="0.25">
      <c r="A35" s="5" t="s">
        <v>175</v>
      </c>
      <c r="B35" s="95">
        <v>16</v>
      </c>
      <c r="C35" s="95">
        <v>2</v>
      </c>
      <c r="D35" s="95">
        <f t="shared" si="0"/>
        <v>18</v>
      </c>
      <c r="E35" s="95">
        <v>39</v>
      </c>
      <c r="F35" s="95">
        <v>12</v>
      </c>
      <c r="G35" s="95">
        <f t="shared" si="1"/>
        <v>51</v>
      </c>
      <c r="H35" s="95">
        <v>54</v>
      </c>
      <c r="I35" s="95">
        <v>21</v>
      </c>
      <c r="J35" s="95">
        <f t="shared" si="2"/>
        <v>75</v>
      </c>
      <c r="K35" s="95">
        <f t="shared" si="3"/>
        <v>109</v>
      </c>
      <c r="L35" s="95">
        <f t="shared" si="4"/>
        <v>35</v>
      </c>
      <c r="M35" s="95">
        <f t="shared" si="5"/>
        <v>144</v>
      </c>
    </row>
    <row r="36" spans="1:13" x14ac:dyDescent="0.25">
      <c r="A36" s="5" t="s">
        <v>176</v>
      </c>
      <c r="B36" s="95">
        <v>17</v>
      </c>
      <c r="C36" s="95">
        <v>1</v>
      </c>
      <c r="D36" s="95">
        <f t="shared" si="0"/>
        <v>18</v>
      </c>
      <c r="E36" s="95">
        <v>14</v>
      </c>
      <c r="F36" s="95">
        <v>0</v>
      </c>
      <c r="G36" s="95">
        <f t="shared" si="1"/>
        <v>14</v>
      </c>
      <c r="H36" s="95">
        <v>34</v>
      </c>
      <c r="I36" s="95">
        <v>0</v>
      </c>
      <c r="J36" s="95">
        <f t="shared" si="2"/>
        <v>34</v>
      </c>
      <c r="K36" s="95">
        <f t="shared" si="3"/>
        <v>65</v>
      </c>
      <c r="L36" s="95">
        <f t="shared" si="4"/>
        <v>1</v>
      </c>
      <c r="M36" s="95">
        <f t="shared" si="5"/>
        <v>66</v>
      </c>
    </row>
    <row r="37" spans="1:13" x14ac:dyDescent="0.25">
      <c r="A37" s="5" t="s">
        <v>177</v>
      </c>
      <c r="B37" s="95">
        <v>3</v>
      </c>
      <c r="C37" s="95">
        <v>1</v>
      </c>
      <c r="D37" s="95">
        <f t="shared" si="0"/>
        <v>4</v>
      </c>
      <c r="E37" s="95">
        <v>28</v>
      </c>
      <c r="F37" s="95">
        <v>1</v>
      </c>
      <c r="G37" s="95">
        <f t="shared" si="1"/>
        <v>29</v>
      </c>
      <c r="H37" s="95">
        <v>124</v>
      </c>
      <c r="I37" s="95">
        <v>15</v>
      </c>
      <c r="J37" s="95">
        <f t="shared" si="2"/>
        <v>139</v>
      </c>
      <c r="K37" s="95">
        <f t="shared" si="3"/>
        <v>155</v>
      </c>
      <c r="L37" s="95">
        <f t="shared" si="4"/>
        <v>17</v>
      </c>
      <c r="M37" s="95">
        <f t="shared" si="5"/>
        <v>172</v>
      </c>
    </row>
    <row r="38" spans="1:13" x14ac:dyDescent="0.25">
      <c r="A38" s="5" t="s">
        <v>178</v>
      </c>
      <c r="B38" s="95">
        <v>4</v>
      </c>
      <c r="C38" s="95">
        <v>1</v>
      </c>
      <c r="D38" s="95">
        <f t="shared" si="0"/>
        <v>5</v>
      </c>
      <c r="E38" s="95">
        <v>197</v>
      </c>
      <c r="F38" s="95">
        <v>21</v>
      </c>
      <c r="G38" s="95">
        <f t="shared" si="1"/>
        <v>218</v>
      </c>
      <c r="H38" s="95">
        <v>1533</v>
      </c>
      <c r="I38" s="95">
        <v>151</v>
      </c>
      <c r="J38" s="95">
        <f t="shared" si="2"/>
        <v>1684</v>
      </c>
      <c r="K38" s="95">
        <f t="shared" si="3"/>
        <v>1734</v>
      </c>
      <c r="L38" s="95">
        <f t="shared" si="4"/>
        <v>173</v>
      </c>
      <c r="M38" s="95">
        <f t="shared" si="5"/>
        <v>1907</v>
      </c>
    </row>
    <row r="39" spans="1:13" x14ac:dyDescent="0.25">
      <c r="A39" s="5" t="s">
        <v>179</v>
      </c>
      <c r="B39" s="95">
        <v>23</v>
      </c>
      <c r="C39" s="95">
        <v>0</v>
      </c>
      <c r="D39" s="95">
        <f t="shared" si="0"/>
        <v>23</v>
      </c>
      <c r="E39" s="95">
        <v>50</v>
      </c>
      <c r="F39" s="95">
        <v>8</v>
      </c>
      <c r="G39" s="95">
        <f t="shared" si="1"/>
        <v>58</v>
      </c>
      <c r="H39" s="95">
        <v>17</v>
      </c>
      <c r="I39" s="95">
        <v>6</v>
      </c>
      <c r="J39" s="95">
        <f t="shared" si="2"/>
        <v>23</v>
      </c>
      <c r="K39" s="95">
        <f t="shared" si="3"/>
        <v>90</v>
      </c>
      <c r="L39" s="95">
        <f t="shared" si="4"/>
        <v>14</v>
      </c>
      <c r="M39" s="95">
        <f t="shared" si="5"/>
        <v>104</v>
      </c>
    </row>
    <row r="40" spans="1:13" x14ac:dyDescent="0.25">
      <c r="A40" s="5" t="s">
        <v>180</v>
      </c>
      <c r="B40" s="95">
        <v>11</v>
      </c>
      <c r="C40" s="95">
        <v>1</v>
      </c>
      <c r="D40" s="95">
        <f t="shared" si="0"/>
        <v>12</v>
      </c>
      <c r="E40" s="95">
        <v>14</v>
      </c>
      <c r="F40" s="95">
        <v>3</v>
      </c>
      <c r="G40" s="95">
        <f t="shared" si="1"/>
        <v>17</v>
      </c>
      <c r="H40" s="95">
        <v>77</v>
      </c>
      <c r="I40" s="95">
        <v>12</v>
      </c>
      <c r="J40" s="95">
        <f t="shared" si="2"/>
        <v>89</v>
      </c>
      <c r="K40" s="95">
        <f t="shared" si="3"/>
        <v>102</v>
      </c>
      <c r="L40" s="95">
        <f t="shared" si="4"/>
        <v>16</v>
      </c>
      <c r="M40" s="95">
        <f t="shared" si="5"/>
        <v>118</v>
      </c>
    </row>
    <row r="41" spans="1:13" x14ac:dyDescent="0.25">
      <c r="A41" s="5" t="s">
        <v>181</v>
      </c>
      <c r="B41" s="95">
        <v>5</v>
      </c>
      <c r="C41" s="95">
        <v>5</v>
      </c>
      <c r="D41" s="95">
        <f t="shared" si="0"/>
        <v>10</v>
      </c>
      <c r="E41" s="95">
        <v>14</v>
      </c>
      <c r="F41" s="95">
        <v>8</v>
      </c>
      <c r="G41" s="95">
        <f t="shared" si="1"/>
        <v>22</v>
      </c>
      <c r="H41" s="95">
        <v>234</v>
      </c>
      <c r="I41" s="95">
        <v>109</v>
      </c>
      <c r="J41" s="95">
        <f t="shared" si="2"/>
        <v>343</v>
      </c>
      <c r="K41" s="95">
        <f t="shared" si="3"/>
        <v>253</v>
      </c>
      <c r="L41" s="95">
        <f t="shared" si="4"/>
        <v>122</v>
      </c>
      <c r="M41" s="95">
        <f t="shared" si="5"/>
        <v>375</v>
      </c>
    </row>
    <row r="42" spans="1:13" x14ac:dyDescent="0.25">
      <c r="A42" s="5" t="s">
        <v>182</v>
      </c>
      <c r="B42" s="95">
        <v>4</v>
      </c>
      <c r="C42" s="95">
        <v>0</v>
      </c>
      <c r="D42" s="95">
        <f t="shared" si="0"/>
        <v>4</v>
      </c>
      <c r="E42" s="95">
        <v>0</v>
      </c>
      <c r="F42" s="95">
        <v>0</v>
      </c>
      <c r="G42" s="95">
        <f t="shared" si="1"/>
        <v>0</v>
      </c>
      <c r="H42" s="95">
        <v>52</v>
      </c>
      <c r="I42" s="95">
        <v>0</v>
      </c>
      <c r="J42" s="95">
        <f t="shared" si="2"/>
        <v>52</v>
      </c>
      <c r="K42" s="95">
        <f t="shared" si="3"/>
        <v>56</v>
      </c>
      <c r="L42" s="95">
        <f t="shared" si="4"/>
        <v>0</v>
      </c>
      <c r="M42" s="95">
        <f t="shared" si="5"/>
        <v>56</v>
      </c>
    </row>
    <row r="43" spans="1:13" x14ac:dyDescent="0.25">
      <c r="A43" s="5" t="s">
        <v>183</v>
      </c>
      <c r="B43" s="95">
        <v>20</v>
      </c>
      <c r="C43" s="95">
        <v>27</v>
      </c>
      <c r="D43" s="95">
        <f t="shared" si="0"/>
        <v>47</v>
      </c>
      <c r="E43" s="95">
        <v>35</v>
      </c>
      <c r="F43" s="95">
        <v>38</v>
      </c>
      <c r="G43" s="95">
        <f t="shared" si="1"/>
        <v>73</v>
      </c>
      <c r="H43" s="95">
        <v>66</v>
      </c>
      <c r="I43" s="95">
        <v>48</v>
      </c>
      <c r="J43" s="95">
        <f t="shared" si="2"/>
        <v>114</v>
      </c>
      <c r="K43" s="95">
        <f t="shared" si="3"/>
        <v>121</v>
      </c>
      <c r="L43" s="95">
        <f t="shared" si="4"/>
        <v>113</v>
      </c>
      <c r="M43" s="95">
        <f t="shared" si="5"/>
        <v>234</v>
      </c>
    </row>
    <row r="44" spans="1:13" x14ac:dyDescent="0.25">
      <c r="A44" s="5" t="s">
        <v>184</v>
      </c>
      <c r="B44" s="95">
        <v>13</v>
      </c>
      <c r="C44" s="95">
        <v>9</v>
      </c>
      <c r="D44" s="95">
        <f t="shared" si="0"/>
        <v>22</v>
      </c>
      <c r="E44" s="95">
        <v>61</v>
      </c>
      <c r="F44" s="95">
        <v>31</v>
      </c>
      <c r="G44" s="95">
        <f t="shared" si="1"/>
        <v>92</v>
      </c>
      <c r="H44" s="95">
        <v>208</v>
      </c>
      <c r="I44" s="95">
        <v>36</v>
      </c>
      <c r="J44" s="95">
        <f t="shared" si="2"/>
        <v>244</v>
      </c>
      <c r="K44" s="95">
        <f t="shared" si="3"/>
        <v>282</v>
      </c>
      <c r="L44" s="95">
        <f t="shared" si="4"/>
        <v>76</v>
      </c>
      <c r="M44" s="95">
        <f t="shared" si="5"/>
        <v>358</v>
      </c>
    </row>
    <row r="45" spans="1:13" x14ac:dyDescent="0.25">
      <c r="A45" s="5" t="s">
        <v>185</v>
      </c>
      <c r="B45" s="95">
        <v>220</v>
      </c>
      <c r="C45" s="95">
        <v>45</v>
      </c>
      <c r="D45" s="95">
        <f t="shared" si="0"/>
        <v>265</v>
      </c>
      <c r="E45" s="95">
        <v>139</v>
      </c>
      <c r="F45" s="95">
        <v>33</v>
      </c>
      <c r="G45" s="95">
        <f t="shared" si="1"/>
        <v>172</v>
      </c>
      <c r="H45" s="95">
        <v>4608</v>
      </c>
      <c r="I45" s="95">
        <v>250</v>
      </c>
      <c r="J45" s="95">
        <f t="shared" si="2"/>
        <v>4858</v>
      </c>
      <c r="K45" s="95">
        <f t="shared" si="3"/>
        <v>4967</v>
      </c>
      <c r="L45" s="95">
        <f t="shared" si="4"/>
        <v>328</v>
      </c>
      <c r="M45" s="95">
        <f t="shared" si="5"/>
        <v>5295</v>
      </c>
    </row>
    <row r="46" spans="1:13" x14ac:dyDescent="0.25">
      <c r="A46" s="5" t="s">
        <v>186</v>
      </c>
      <c r="B46" s="95">
        <v>534</v>
      </c>
      <c r="C46" s="95">
        <v>19</v>
      </c>
      <c r="D46" s="95">
        <f t="shared" si="0"/>
        <v>553</v>
      </c>
      <c r="E46" s="95">
        <v>7</v>
      </c>
      <c r="F46" s="95">
        <v>1</v>
      </c>
      <c r="G46" s="95">
        <f t="shared" si="1"/>
        <v>8</v>
      </c>
      <c r="H46" s="95">
        <v>1168</v>
      </c>
      <c r="I46" s="95">
        <v>7</v>
      </c>
      <c r="J46" s="95">
        <f t="shared" si="2"/>
        <v>1175</v>
      </c>
      <c r="K46" s="95">
        <f t="shared" si="3"/>
        <v>1709</v>
      </c>
      <c r="L46" s="95">
        <f t="shared" si="4"/>
        <v>27</v>
      </c>
      <c r="M46" s="95">
        <f t="shared" si="5"/>
        <v>1736</v>
      </c>
    </row>
    <row r="47" spans="1:13" x14ac:dyDescent="0.25">
      <c r="A47" s="5" t="s">
        <v>187</v>
      </c>
      <c r="B47" s="95">
        <v>0</v>
      </c>
      <c r="C47" s="95">
        <v>0</v>
      </c>
      <c r="D47" s="95">
        <f t="shared" si="0"/>
        <v>0</v>
      </c>
      <c r="E47" s="95">
        <v>0</v>
      </c>
      <c r="F47" s="95">
        <v>0</v>
      </c>
      <c r="G47" s="95">
        <f t="shared" si="1"/>
        <v>0</v>
      </c>
      <c r="H47" s="95">
        <v>8</v>
      </c>
      <c r="I47" s="95">
        <v>0</v>
      </c>
      <c r="J47" s="95">
        <f t="shared" si="2"/>
        <v>8</v>
      </c>
      <c r="K47" s="95">
        <f t="shared" si="3"/>
        <v>8</v>
      </c>
      <c r="L47" s="95">
        <f t="shared" si="4"/>
        <v>0</v>
      </c>
      <c r="M47" s="95">
        <f t="shared" si="5"/>
        <v>8</v>
      </c>
    </row>
    <row r="48" spans="1:13" x14ac:dyDescent="0.25">
      <c r="A48" s="5" t="s">
        <v>188</v>
      </c>
      <c r="B48" s="95">
        <v>15</v>
      </c>
      <c r="C48" s="95">
        <v>1</v>
      </c>
      <c r="D48" s="95">
        <f t="shared" si="0"/>
        <v>16</v>
      </c>
      <c r="E48" s="95">
        <v>3</v>
      </c>
      <c r="F48" s="95">
        <v>0</v>
      </c>
      <c r="G48" s="95">
        <f t="shared" si="1"/>
        <v>3</v>
      </c>
      <c r="H48" s="95">
        <v>10</v>
      </c>
      <c r="I48" s="95">
        <v>1</v>
      </c>
      <c r="J48" s="95">
        <f t="shared" si="2"/>
        <v>11</v>
      </c>
      <c r="K48" s="95">
        <f t="shared" si="3"/>
        <v>28</v>
      </c>
      <c r="L48" s="95">
        <f t="shared" si="4"/>
        <v>2</v>
      </c>
      <c r="M48" s="95">
        <f t="shared" si="5"/>
        <v>30</v>
      </c>
    </row>
    <row r="49" spans="1:13" x14ac:dyDescent="0.25">
      <c r="A49" s="5" t="s">
        <v>189</v>
      </c>
      <c r="B49" s="95">
        <v>0</v>
      </c>
      <c r="C49" s="95">
        <v>0</v>
      </c>
      <c r="D49" s="95">
        <f t="shared" si="0"/>
        <v>0</v>
      </c>
      <c r="E49" s="95">
        <v>0</v>
      </c>
      <c r="F49" s="95">
        <v>0</v>
      </c>
      <c r="G49" s="95">
        <f t="shared" si="1"/>
        <v>0</v>
      </c>
      <c r="H49" s="95">
        <v>0</v>
      </c>
      <c r="I49" s="95">
        <v>0</v>
      </c>
      <c r="J49" s="95">
        <f t="shared" si="2"/>
        <v>0</v>
      </c>
      <c r="K49" s="95">
        <f t="shared" si="3"/>
        <v>0</v>
      </c>
      <c r="L49" s="95">
        <f t="shared" si="4"/>
        <v>0</v>
      </c>
      <c r="M49" s="95">
        <f t="shared" si="5"/>
        <v>0</v>
      </c>
    </row>
    <row r="50" spans="1:13" x14ac:dyDescent="0.25">
      <c r="A50" s="5" t="s">
        <v>190</v>
      </c>
      <c r="B50" s="95">
        <v>0</v>
      </c>
      <c r="C50" s="95">
        <v>0</v>
      </c>
      <c r="D50" s="95">
        <f t="shared" si="0"/>
        <v>0</v>
      </c>
      <c r="E50" s="95">
        <v>32</v>
      </c>
      <c r="F50" s="95">
        <v>0</v>
      </c>
      <c r="G50" s="95">
        <f t="shared" si="1"/>
        <v>32</v>
      </c>
      <c r="H50" s="95">
        <v>155</v>
      </c>
      <c r="I50" s="95">
        <v>1</v>
      </c>
      <c r="J50" s="95">
        <f t="shared" si="2"/>
        <v>156</v>
      </c>
      <c r="K50" s="95">
        <f t="shared" si="3"/>
        <v>187</v>
      </c>
      <c r="L50" s="95">
        <f t="shared" si="4"/>
        <v>1</v>
      </c>
      <c r="M50" s="95">
        <f t="shared" si="5"/>
        <v>188</v>
      </c>
    </row>
    <row r="51" spans="1:13" x14ac:dyDescent="0.25">
      <c r="A51" s="5" t="s">
        <v>191</v>
      </c>
      <c r="B51" s="95">
        <v>0</v>
      </c>
      <c r="C51" s="95">
        <v>0</v>
      </c>
      <c r="D51" s="95">
        <f t="shared" si="0"/>
        <v>0</v>
      </c>
      <c r="E51" s="95">
        <v>0</v>
      </c>
      <c r="F51" s="95">
        <v>0</v>
      </c>
      <c r="G51" s="95">
        <f t="shared" si="1"/>
        <v>0</v>
      </c>
      <c r="H51" s="95">
        <v>2</v>
      </c>
      <c r="I51" s="95">
        <v>0</v>
      </c>
      <c r="J51" s="95">
        <f t="shared" si="2"/>
        <v>2</v>
      </c>
      <c r="K51" s="95">
        <f t="shared" si="3"/>
        <v>2</v>
      </c>
      <c r="L51" s="95">
        <f t="shared" si="4"/>
        <v>0</v>
      </c>
      <c r="M51" s="95">
        <f t="shared" si="5"/>
        <v>2</v>
      </c>
    </row>
    <row r="52" spans="1:13" x14ac:dyDescent="0.25">
      <c r="A52" s="5" t="s">
        <v>192</v>
      </c>
      <c r="B52" s="95">
        <v>0</v>
      </c>
      <c r="C52" s="95">
        <v>0</v>
      </c>
      <c r="D52" s="95">
        <f t="shared" si="0"/>
        <v>0</v>
      </c>
      <c r="E52" s="95">
        <v>0</v>
      </c>
      <c r="F52" s="95">
        <v>0</v>
      </c>
      <c r="G52" s="95">
        <f t="shared" si="1"/>
        <v>0</v>
      </c>
      <c r="H52" s="95">
        <v>27</v>
      </c>
      <c r="I52" s="95">
        <v>5</v>
      </c>
      <c r="J52" s="95">
        <f t="shared" si="2"/>
        <v>32</v>
      </c>
      <c r="K52" s="95">
        <f t="shared" si="3"/>
        <v>27</v>
      </c>
      <c r="L52" s="95">
        <f t="shared" si="4"/>
        <v>5</v>
      </c>
      <c r="M52" s="95">
        <f t="shared" si="5"/>
        <v>32</v>
      </c>
    </row>
    <row r="53" spans="1:13" x14ac:dyDescent="0.25">
      <c r="A53" s="5" t="s">
        <v>271</v>
      </c>
      <c r="B53" s="95">
        <v>6</v>
      </c>
      <c r="C53" s="95">
        <v>2</v>
      </c>
      <c r="D53" s="95">
        <f t="shared" si="0"/>
        <v>8</v>
      </c>
      <c r="E53" s="95">
        <v>34</v>
      </c>
      <c r="F53" s="95">
        <v>0</v>
      </c>
      <c r="G53" s="95">
        <f t="shared" si="1"/>
        <v>34</v>
      </c>
      <c r="H53" s="95">
        <v>501</v>
      </c>
      <c r="I53" s="95">
        <v>41</v>
      </c>
      <c r="J53" s="95">
        <f t="shared" si="2"/>
        <v>542</v>
      </c>
      <c r="K53" s="95">
        <f t="shared" si="3"/>
        <v>541</v>
      </c>
      <c r="L53" s="95">
        <f t="shared" si="4"/>
        <v>43</v>
      </c>
      <c r="M53" s="95">
        <f t="shared" si="5"/>
        <v>584</v>
      </c>
    </row>
    <row r="54" spans="1:13" x14ac:dyDescent="0.25">
      <c r="A54" s="5" t="s">
        <v>193</v>
      </c>
      <c r="B54" s="95">
        <v>384</v>
      </c>
      <c r="C54" s="95">
        <v>55</v>
      </c>
      <c r="D54" s="95">
        <f t="shared" si="0"/>
        <v>439</v>
      </c>
      <c r="E54" s="95">
        <v>943</v>
      </c>
      <c r="F54" s="95">
        <v>108</v>
      </c>
      <c r="G54" s="95">
        <f t="shared" si="1"/>
        <v>1051</v>
      </c>
      <c r="H54" s="95">
        <v>16017</v>
      </c>
      <c r="I54" s="95">
        <v>1464</v>
      </c>
      <c r="J54" s="95">
        <f t="shared" si="2"/>
        <v>17481</v>
      </c>
      <c r="K54" s="95">
        <f t="shared" si="3"/>
        <v>17344</v>
      </c>
      <c r="L54" s="95">
        <f t="shared" si="4"/>
        <v>1627</v>
      </c>
      <c r="M54" s="95">
        <f t="shared" si="5"/>
        <v>18971</v>
      </c>
    </row>
    <row r="55" spans="1:13" x14ac:dyDescent="0.25">
      <c r="A55" s="5" t="s">
        <v>194</v>
      </c>
      <c r="B55" s="95">
        <v>66</v>
      </c>
      <c r="C55" s="95">
        <v>3</v>
      </c>
      <c r="D55" s="95">
        <f t="shared" si="0"/>
        <v>69</v>
      </c>
      <c r="E55" s="95">
        <v>186</v>
      </c>
      <c r="F55" s="95">
        <v>15</v>
      </c>
      <c r="G55" s="95">
        <f t="shared" si="1"/>
        <v>201</v>
      </c>
      <c r="H55" s="95">
        <v>3017</v>
      </c>
      <c r="I55" s="95">
        <v>258</v>
      </c>
      <c r="J55" s="95">
        <f t="shared" si="2"/>
        <v>3275</v>
      </c>
      <c r="K55" s="95">
        <f t="shared" si="3"/>
        <v>3269</v>
      </c>
      <c r="L55" s="95">
        <f t="shared" si="4"/>
        <v>276</v>
      </c>
      <c r="M55" s="95">
        <f t="shared" si="5"/>
        <v>3545</v>
      </c>
    </row>
    <row r="56" spans="1:13" x14ac:dyDescent="0.25">
      <c r="A56" s="5" t="s">
        <v>195</v>
      </c>
      <c r="B56" s="95">
        <v>38</v>
      </c>
      <c r="C56" s="95">
        <v>0</v>
      </c>
      <c r="D56" s="95">
        <f t="shared" si="0"/>
        <v>38</v>
      </c>
      <c r="E56" s="95">
        <v>50</v>
      </c>
      <c r="F56" s="95">
        <v>17</v>
      </c>
      <c r="G56" s="95">
        <f t="shared" si="1"/>
        <v>67</v>
      </c>
      <c r="H56" s="95">
        <v>101</v>
      </c>
      <c r="I56" s="95">
        <v>7</v>
      </c>
      <c r="J56" s="95">
        <f t="shared" si="2"/>
        <v>108</v>
      </c>
      <c r="K56" s="95">
        <f t="shared" si="3"/>
        <v>189</v>
      </c>
      <c r="L56" s="95">
        <f t="shared" si="4"/>
        <v>24</v>
      </c>
      <c r="M56" s="95">
        <f t="shared" si="5"/>
        <v>213</v>
      </c>
    </row>
    <row r="57" spans="1:13" x14ac:dyDescent="0.25">
      <c r="A57" s="5" t="s">
        <v>196</v>
      </c>
      <c r="B57" s="95">
        <v>22</v>
      </c>
      <c r="C57" s="95">
        <v>0</v>
      </c>
      <c r="D57" s="95">
        <f t="shared" si="0"/>
        <v>22</v>
      </c>
      <c r="E57" s="95">
        <v>9</v>
      </c>
      <c r="F57" s="95">
        <v>0</v>
      </c>
      <c r="G57" s="95">
        <f t="shared" si="1"/>
        <v>9</v>
      </c>
      <c r="H57" s="95">
        <v>167</v>
      </c>
      <c r="I57" s="95">
        <v>9</v>
      </c>
      <c r="J57" s="95">
        <f t="shared" si="2"/>
        <v>176</v>
      </c>
      <c r="K57" s="95">
        <f t="shared" si="3"/>
        <v>198</v>
      </c>
      <c r="L57" s="95">
        <f t="shared" si="4"/>
        <v>9</v>
      </c>
      <c r="M57" s="95">
        <f t="shared" si="5"/>
        <v>207</v>
      </c>
    </row>
    <row r="58" spans="1:13" x14ac:dyDescent="0.25">
      <c r="A58" s="5" t="s">
        <v>197</v>
      </c>
      <c r="B58" s="95">
        <v>2</v>
      </c>
      <c r="C58" s="95">
        <v>0</v>
      </c>
      <c r="D58" s="95">
        <f t="shared" si="0"/>
        <v>2</v>
      </c>
      <c r="E58" s="95">
        <v>0</v>
      </c>
      <c r="F58" s="95">
        <v>0</v>
      </c>
      <c r="G58" s="95">
        <f t="shared" si="1"/>
        <v>0</v>
      </c>
      <c r="H58" s="95">
        <v>6</v>
      </c>
      <c r="I58" s="95">
        <v>1</v>
      </c>
      <c r="J58" s="95">
        <f t="shared" si="2"/>
        <v>7</v>
      </c>
      <c r="K58" s="95">
        <f t="shared" si="3"/>
        <v>8</v>
      </c>
      <c r="L58" s="95">
        <f t="shared" si="4"/>
        <v>1</v>
      </c>
      <c r="M58" s="95">
        <f t="shared" si="5"/>
        <v>9</v>
      </c>
    </row>
    <row r="59" spans="1:13" x14ac:dyDescent="0.25">
      <c r="A59" s="5" t="s">
        <v>198</v>
      </c>
      <c r="B59" s="95">
        <v>25</v>
      </c>
      <c r="C59" s="95">
        <v>5</v>
      </c>
      <c r="D59" s="95">
        <f t="shared" si="0"/>
        <v>30</v>
      </c>
      <c r="E59" s="95">
        <v>19</v>
      </c>
      <c r="F59" s="95">
        <v>4</v>
      </c>
      <c r="G59" s="95">
        <f t="shared" si="1"/>
        <v>23</v>
      </c>
      <c r="H59" s="95">
        <v>109</v>
      </c>
      <c r="I59" s="95">
        <v>24</v>
      </c>
      <c r="J59" s="95">
        <f t="shared" si="2"/>
        <v>133</v>
      </c>
      <c r="K59" s="95">
        <f t="shared" si="3"/>
        <v>153</v>
      </c>
      <c r="L59" s="95">
        <f t="shared" si="4"/>
        <v>33</v>
      </c>
      <c r="M59" s="95">
        <f t="shared" si="5"/>
        <v>186</v>
      </c>
    </row>
    <row r="60" spans="1:13" x14ac:dyDescent="0.25">
      <c r="A60" s="5" t="s">
        <v>199</v>
      </c>
      <c r="B60" s="95">
        <v>142</v>
      </c>
      <c r="C60" s="95">
        <v>15</v>
      </c>
      <c r="D60" s="95">
        <f t="shared" si="0"/>
        <v>157</v>
      </c>
      <c r="E60" s="95">
        <v>59</v>
      </c>
      <c r="F60" s="95">
        <v>5</v>
      </c>
      <c r="G60" s="95">
        <f t="shared" si="1"/>
        <v>64</v>
      </c>
      <c r="H60" s="95">
        <v>2750</v>
      </c>
      <c r="I60" s="95">
        <v>170</v>
      </c>
      <c r="J60" s="95">
        <f t="shared" si="2"/>
        <v>2920</v>
      </c>
      <c r="K60" s="95">
        <f t="shared" si="3"/>
        <v>2951</v>
      </c>
      <c r="L60" s="95">
        <f t="shared" si="4"/>
        <v>190</v>
      </c>
      <c r="M60" s="95">
        <f t="shared" si="5"/>
        <v>3141</v>
      </c>
    </row>
    <row r="61" spans="1:13" x14ac:dyDescent="0.25">
      <c r="A61" s="5" t="s">
        <v>200</v>
      </c>
      <c r="B61" s="95">
        <v>21</v>
      </c>
      <c r="C61" s="95">
        <v>6</v>
      </c>
      <c r="D61" s="95">
        <f t="shared" si="0"/>
        <v>27</v>
      </c>
      <c r="E61" s="95">
        <v>28</v>
      </c>
      <c r="F61" s="95">
        <v>16</v>
      </c>
      <c r="G61" s="95">
        <f t="shared" si="1"/>
        <v>44</v>
      </c>
      <c r="H61" s="95">
        <v>59</v>
      </c>
      <c r="I61" s="95">
        <v>39</v>
      </c>
      <c r="J61" s="95">
        <f t="shared" si="2"/>
        <v>98</v>
      </c>
      <c r="K61" s="95">
        <f t="shared" si="3"/>
        <v>108</v>
      </c>
      <c r="L61" s="95">
        <f t="shared" si="4"/>
        <v>61</v>
      </c>
      <c r="M61" s="95">
        <f t="shared" si="5"/>
        <v>169</v>
      </c>
    </row>
    <row r="62" spans="1:13" x14ac:dyDescent="0.25">
      <c r="A62" s="5" t="s">
        <v>201</v>
      </c>
      <c r="B62" s="95">
        <v>98</v>
      </c>
      <c r="C62" s="95">
        <v>14</v>
      </c>
      <c r="D62" s="95">
        <f t="shared" si="0"/>
        <v>112</v>
      </c>
      <c r="E62" s="95">
        <v>109</v>
      </c>
      <c r="F62" s="95">
        <v>7</v>
      </c>
      <c r="G62" s="95">
        <f t="shared" si="1"/>
        <v>116</v>
      </c>
      <c r="H62" s="95">
        <v>368</v>
      </c>
      <c r="I62" s="95">
        <v>28</v>
      </c>
      <c r="J62" s="95">
        <f t="shared" si="2"/>
        <v>396</v>
      </c>
      <c r="K62" s="95">
        <f t="shared" si="3"/>
        <v>575</v>
      </c>
      <c r="L62" s="95">
        <f t="shared" si="4"/>
        <v>49</v>
      </c>
      <c r="M62" s="95">
        <f t="shared" si="5"/>
        <v>624</v>
      </c>
    </row>
    <row r="63" spans="1:13" x14ac:dyDescent="0.25">
      <c r="A63" s="5" t="s">
        <v>202</v>
      </c>
      <c r="B63" s="95">
        <v>2</v>
      </c>
      <c r="C63" s="95">
        <v>0</v>
      </c>
      <c r="D63" s="95">
        <f t="shared" si="0"/>
        <v>2</v>
      </c>
      <c r="E63" s="95">
        <v>15</v>
      </c>
      <c r="F63" s="95">
        <v>0</v>
      </c>
      <c r="G63" s="95">
        <f t="shared" si="1"/>
        <v>15</v>
      </c>
      <c r="H63" s="95">
        <v>30</v>
      </c>
      <c r="I63" s="95">
        <v>1</v>
      </c>
      <c r="J63" s="95">
        <f t="shared" si="2"/>
        <v>31</v>
      </c>
      <c r="K63" s="95">
        <f t="shared" si="3"/>
        <v>47</v>
      </c>
      <c r="L63" s="95">
        <f t="shared" si="4"/>
        <v>1</v>
      </c>
      <c r="M63" s="95">
        <f t="shared" si="5"/>
        <v>48</v>
      </c>
    </row>
    <row r="64" spans="1:13" x14ac:dyDescent="0.25">
      <c r="A64" s="5" t="s">
        <v>203</v>
      </c>
      <c r="B64" s="95">
        <v>0</v>
      </c>
      <c r="C64" s="95">
        <v>0</v>
      </c>
      <c r="D64" s="95">
        <f t="shared" si="0"/>
        <v>0</v>
      </c>
      <c r="E64" s="95">
        <v>0</v>
      </c>
      <c r="F64" s="95">
        <v>0</v>
      </c>
      <c r="G64" s="95">
        <f t="shared" si="1"/>
        <v>0</v>
      </c>
      <c r="H64" s="95">
        <v>0</v>
      </c>
      <c r="I64" s="95">
        <v>0</v>
      </c>
      <c r="J64" s="95">
        <f t="shared" si="2"/>
        <v>0</v>
      </c>
      <c r="K64" s="95">
        <f t="shared" si="3"/>
        <v>0</v>
      </c>
      <c r="L64" s="95">
        <f t="shared" si="4"/>
        <v>0</v>
      </c>
      <c r="M64" s="95">
        <f t="shared" si="5"/>
        <v>0</v>
      </c>
    </row>
    <row r="65" spans="1:13" x14ac:dyDescent="0.25">
      <c r="A65" s="5" t="s">
        <v>204</v>
      </c>
      <c r="B65" s="95">
        <v>107</v>
      </c>
      <c r="C65" s="95">
        <v>17</v>
      </c>
      <c r="D65" s="95">
        <f t="shared" si="0"/>
        <v>124</v>
      </c>
      <c r="E65" s="95">
        <v>282</v>
      </c>
      <c r="F65" s="95">
        <v>108</v>
      </c>
      <c r="G65" s="95">
        <f t="shared" si="1"/>
        <v>390</v>
      </c>
      <c r="H65" s="95">
        <v>7757</v>
      </c>
      <c r="I65" s="95">
        <v>638</v>
      </c>
      <c r="J65" s="95">
        <f t="shared" si="2"/>
        <v>8395</v>
      </c>
      <c r="K65" s="95">
        <f t="shared" si="3"/>
        <v>8146</v>
      </c>
      <c r="L65" s="95">
        <f t="shared" si="4"/>
        <v>763</v>
      </c>
      <c r="M65" s="95">
        <f t="shared" si="5"/>
        <v>8909</v>
      </c>
    </row>
    <row r="66" spans="1:13" x14ac:dyDescent="0.25">
      <c r="A66" s="5" t="s">
        <v>205</v>
      </c>
      <c r="B66" s="95">
        <v>57</v>
      </c>
      <c r="C66" s="95">
        <v>8</v>
      </c>
      <c r="D66" s="95">
        <f t="shared" si="0"/>
        <v>65</v>
      </c>
      <c r="E66" s="95">
        <v>96</v>
      </c>
      <c r="F66" s="95">
        <v>2</v>
      </c>
      <c r="G66" s="95">
        <f t="shared" si="1"/>
        <v>98</v>
      </c>
      <c r="H66" s="95">
        <v>987</v>
      </c>
      <c r="I66" s="95">
        <v>46</v>
      </c>
      <c r="J66" s="95">
        <f t="shared" si="2"/>
        <v>1033</v>
      </c>
      <c r="K66" s="95">
        <f t="shared" si="3"/>
        <v>1140</v>
      </c>
      <c r="L66" s="95">
        <f t="shared" si="4"/>
        <v>56</v>
      </c>
      <c r="M66" s="95">
        <f t="shared" si="5"/>
        <v>1196</v>
      </c>
    </row>
    <row r="67" spans="1:13" x14ac:dyDescent="0.25">
      <c r="A67" s="5" t="s">
        <v>206</v>
      </c>
      <c r="B67" s="95">
        <v>25</v>
      </c>
      <c r="C67" s="95">
        <v>3</v>
      </c>
      <c r="D67" s="95">
        <f t="shared" si="0"/>
        <v>28</v>
      </c>
      <c r="E67" s="95">
        <v>20</v>
      </c>
      <c r="F67" s="95">
        <v>1</v>
      </c>
      <c r="G67" s="95">
        <f t="shared" si="1"/>
        <v>21</v>
      </c>
      <c r="H67" s="95">
        <v>1080</v>
      </c>
      <c r="I67" s="95">
        <v>16</v>
      </c>
      <c r="J67" s="95">
        <f t="shared" si="2"/>
        <v>1096</v>
      </c>
      <c r="K67" s="95">
        <f t="shared" si="3"/>
        <v>1125</v>
      </c>
      <c r="L67" s="95">
        <f t="shared" si="4"/>
        <v>20</v>
      </c>
      <c r="M67" s="95">
        <f t="shared" si="5"/>
        <v>1145</v>
      </c>
    </row>
    <row r="68" spans="1:13" x14ac:dyDescent="0.25">
      <c r="A68" s="5" t="s">
        <v>207</v>
      </c>
      <c r="B68" s="95">
        <v>1</v>
      </c>
      <c r="C68" s="95">
        <v>0</v>
      </c>
      <c r="D68" s="95">
        <f t="shared" si="0"/>
        <v>1</v>
      </c>
      <c r="E68" s="95">
        <v>13</v>
      </c>
      <c r="F68" s="95">
        <v>9</v>
      </c>
      <c r="G68" s="95">
        <f t="shared" si="1"/>
        <v>22</v>
      </c>
      <c r="H68" s="95">
        <v>239</v>
      </c>
      <c r="I68" s="95">
        <v>16</v>
      </c>
      <c r="J68" s="95">
        <f t="shared" si="2"/>
        <v>255</v>
      </c>
      <c r="K68" s="95">
        <f t="shared" si="3"/>
        <v>253</v>
      </c>
      <c r="L68" s="95">
        <f t="shared" si="4"/>
        <v>25</v>
      </c>
      <c r="M68" s="95">
        <f t="shared" si="5"/>
        <v>278</v>
      </c>
    </row>
    <row r="69" spans="1:13" x14ac:dyDescent="0.25">
      <c r="A69" s="5" t="s">
        <v>208</v>
      </c>
      <c r="B69" s="95">
        <v>3</v>
      </c>
      <c r="C69" s="95">
        <v>1</v>
      </c>
      <c r="D69" s="95">
        <f t="shared" si="0"/>
        <v>4</v>
      </c>
      <c r="E69" s="95">
        <v>17</v>
      </c>
      <c r="F69" s="95">
        <v>0</v>
      </c>
      <c r="G69" s="95">
        <f t="shared" si="1"/>
        <v>17</v>
      </c>
      <c r="H69" s="95">
        <v>311</v>
      </c>
      <c r="I69" s="95">
        <v>20</v>
      </c>
      <c r="J69" s="95">
        <f t="shared" si="2"/>
        <v>331</v>
      </c>
      <c r="K69" s="95">
        <f t="shared" si="3"/>
        <v>331</v>
      </c>
      <c r="L69" s="95">
        <f t="shared" si="4"/>
        <v>21</v>
      </c>
      <c r="M69" s="95">
        <f t="shared" si="5"/>
        <v>352</v>
      </c>
    </row>
    <row r="70" spans="1:13" x14ac:dyDescent="0.25">
      <c r="A70" s="5" t="s">
        <v>234</v>
      </c>
      <c r="B70" s="95">
        <v>1</v>
      </c>
      <c r="C70" s="95">
        <v>0</v>
      </c>
      <c r="D70" s="95">
        <f t="shared" si="0"/>
        <v>1</v>
      </c>
      <c r="E70" s="95">
        <v>39</v>
      </c>
      <c r="F70" s="95">
        <v>3</v>
      </c>
      <c r="G70" s="95">
        <f t="shared" si="1"/>
        <v>42</v>
      </c>
      <c r="H70" s="95">
        <v>111</v>
      </c>
      <c r="I70" s="95">
        <v>4</v>
      </c>
      <c r="J70" s="95">
        <f t="shared" si="2"/>
        <v>115</v>
      </c>
      <c r="K70" s="95">
        <f t="shared" si="3"/>
        <v>151</v>
      </c>
      <c r="L70" s="95">
        <f t="shared" si="4"/>
        <v>7</v>
      </c>
      <c r="M70" s="95">
        <f t="shared" si="5"/>
        <v>158</v>
      </c>
    </row>
    <row r="71" spans="1:13" x14ac:dyDescent="0.25">
      <c r="A71" s="5" t="s">
        <v>209</v>
      </c>
      <c r="B71" s="95">
        <v>0</v>
      </c>
      <c r="C71" s="95">
        <v>0</v>
      </c>
      <c r="D71" s="95">
        <f t="shared" si="0"/>
        <v>0</v>
      </c>
      <c r="E71" s="95">
        <v>0</v>
      </c>
      <c r="F71" s="95">
        <v>0</v>
      </c>
      <c r="G71" s="95">
        <f t="shared" si="1"/>
        <v>0</v>
      </c>
      <c r="H71" s="95">
        <v>0</v>
      </c>
      <c r="I71" s="95">
        <v>0</v>
      </c>
      <c r="J71" s="95">
        <f t="shared" si="2"/>
        <v>0</v>
      </c>
      <c r="K71" s="95">
        <f t="shared" si="3"/>
        <v>0</v>
      </c>
      <c r="L71" s="95">
        <f t="shared" si="4"/>
        <v>0</v>
      </c>
      <c r="M71" s="95">
        <f t="shared" si="5"/>
        <v>0</v>
      </c>
    </row>
    <row r="72" spans="1:13" x14ac:dyDescent="0.25">
      <c r="A72" s="5" t="s">
        <v>210</v>
      </c>
      <c r="B72" s="95">
        <v>37</v>
      </c>
      <c r="C72" s="95">
        <v>2</v>
      </c>
      <c r="D72" s="95">
        <f t="shared" si="0"/>
        <v>39</v>
      </c>
      <c r="E72" s="95">
        <v>16</v>
      </c>
      <c r="F72" s="95">
        <v>2</v>
      </c>
      <c r="G72" s="95">
        <f t="shared" si="1"/>
        <v>18</v>
      </c>
      <c r="H72" s="95">
        <v>109</v>
      </c>
      <c r="I72" s="95">
        <v>9</v>
      </c>
      <c r="J72" s="95">
        <f t="shared" si="2"/>
        <v>118</v>
      </c>
      <c r="K72" s="95">
        <f t="shared" si="3"/>
        <v>162</v>
      </c>
      <c r="L72" s="95">
        <f t="shared" si="4"/>
        <v>13</v>
      </c>
      <c r="M72" s="95">
        <f t="shared" si="5"/>
        <v>175</v>
      </c>
    </row>
    <row r="73" spans="1:13" x14ac:dyDescent="0.25">
      <c r="A73" s="5" t="s">
        <v>211</v>
      </c>
      <c r="B73" s="95">
        <v>0</v>
      </c>
      <c r="C73" s="95">
        <v>0</v>
      </c>
      <c r="D73" s="95">
        <f t="shared" si="0"/>
        <v>0</v>
      </c>
      <c r="E73" s="95">
        <v>0</v>
      </c>
      <c r="F73" s="95">
        <v>0</v>
      </c>
      <c r="G73" s="95">
        <f t="shared" si="1"/>
        <v>0</v>
      </c>
      <c r="H73" s="95">
        <v>0</v>
      </c>
      <c r="I73" s="95">
        <v>0</v>
      </c>
      <c r="J73" s="95">
        <f t="shared" si="2"/>
        <v>0</v>
      </c>
      <c r="K73" s="95">
        <f t="shared" si="3"/>
        <v>0</v>
      </c>
      <c r="L73" s="95">
        <f t="shared" si="4"/>
        <v>0</v>
      </c>
      <c r="M73" s="95">
        <f t="shared" si="5"/>
        <v>0</v>
      </c>
    </row>
    <row r="74" spans="1:13" x14ac:dyDescent="0.25">
      <c r="A74" s="5" t="s">
        <v>212</v>
      </c>
      <c r="B74" s="95">
        <v>0</v>
      </c>
      <c r="C74" s="95">
        <v>0</v>
      </c>
      <c r="D74" s="95">
        <f t="shared" si="0"/>
        <v>0</v>
      </c>
      <c r="E74" s="95">
        <v>0</v>
      </c>
      <c r="F74" s="95">
        <v>0</v>
      </c>
      <c r="G74" s="95">
        <f t="shared" si="1"/>
        <v>0</v>
      </c>
      <c r="H74" s="95">
        <v>20</v>
      </c>
      <c r="I74" s="95">
        <v>0</v>
      </c>
      <c r="J74" s="95">
        <f t="shared" si="2"/>
        <v>20</v>
      </c>
      <c r="K74" s="95">
        <f t="shared" si="3"/>
        <v>20</v>
      </c>
      <c r="L74" s="95">
        <f t="shared" si="4"/>
        <v>0</v>
      </c>
      <c r="M74" s="95">
        <f t="shared" si="5"/>
        <v>20</v>
      </c>
    </row>
    <row r="75" spans="1:13" x14ac:dyDescent="0.25">
      <c r="A75" s="5" t="s">
        <v>213</v>
      </c>
      <c r="B75" s="95">
        <v>13</v>
      </c>
      <c r="C75" s="95">
        <v>3</v>
      </c>
      <c r="D75" s="95">
        <f t="shared" si="0"/>
        <v>16</v>
      </c>
      <c r="E75" s="95">
        <v>19</v>
      </c>
      <c r="F75" s="95">
        <v>5</v>
      </c>
      <c r="G75" s="95">
        <f t="shared" si="1"/>
        <v>24</v>
      </c>
      <c r="H75" s="95">
        <v>30</v>
      </c>
      <c r="I75" s="95">
        <v>15</v>
      </c>
      <c r="J75" s="95">
        <f t="shared" si="2"/>
        <v>45</v>
      </c>
      <c r="K75" s="95">
        <f t="shared" si="3"/>
        <v>62</v>
      </c>
      <c r="L75" s="95">
        <f t="shared" si="4"/>
        <v>23</v>
      </c>
      <c r="M75" s="95">
        <f t="shared" si="5"/>
        <v>85</v>
      </c>
    </row>
    <row r="76" spans="1:13" x14ac:dyDescent="0.25">
      <c r="A76" s="5" t="s">
        <v>214</v>
      </c>
      <c r="B76" s="95">
        <v>1</v>
      </c>
      <c r="C76" s="95">
        <v>0</v>
      </c>
      <c r="D76" s="95">
        <f t="shared" si="0"/>
        <v>1</v>
      </c>
      <c r="E76" s="95">
        <v>5</v>
      </c>
      <c r="F76" s="95">
        <v>4</v>
      </c>
      <c r="G76" s="95">
        <f t="shared" si="1"/>
        <v>9</v>
      </c>
      <c r="H76" s="95">
        <v>20</v>
      </c>
      <c r="I76" s="95">
        <v>10</v>
      </c>
      <c r="J76" s="95">
        <f t="shared" si="2"/>
        <v>30</v>
      </c>
      <c r="K76" s="95">
        <f t="shared" si="3"/>
        <v>26</v>
      </c>
      <c r="L76" s="95">
        <f t="shared" si="4"/>
        <v>14</v>
      </c>
      <c r="M76" s="95">
        <f t="shared" si="5"/>
        <v>40</v>
      </c>
    </row>
    <row r="77" spans="1:13" x14ac:dyDescent="0.25">
      <c r="A77" s="5" t="s">
        <v>215</v>
      </c>
      <c r="B77" s="95">
        <v>0</v>
      </c>
      <c r="C77" s="95">
        <v>0</v>
      </c>
      <c r="D77" s="95">
        <f t="shared" si="0"/>
        <v>0</v>
      </c>
      <c r="E77" s="95">
        <v>0</v>
      </c>
      <c r="F77" s="95">
        <v>0</v>
      </c>
      <c r="G77" s="95">
        <f t="shared" si="1"/>
        <v>0</v>
      </c>
      <c r="H77" s="95">
        <v>3</v>
      </c>
      <c r="I77" s="95">
        <v>0</v>
      </c>
      <c r="J77" s="95">
        <f t="shared" si="2"/>
        <v>3</v>
      </c>
      <c r="K77" s="95">
        <f t="shared" si="3"/>
        <v>3</v>
      </c>
      <c r="L77" s="95">
        <f t="shared" si="4"/>
        <v>0</v>
      </c>
      <c r="M77" s="95">
        <f t="shared" si="5"/>
        <v>3</v>
      </c>
    </row>
    <row r="78" spans="1:13" x14ac:dyDescent="0.25">
      <c r="A78" s="5" t="s">
        <v>216</v>
      </c>
      <c r="B78" s="95">
        <v>0</v>
      </c>
      <c r="C78" s="95">
        <v>0</v>
      </c>
      <c r="D78" s="95">
        <f t="shared" si="0"/>
        <v>0</v>
      </c>
      <c r="E78" s="95">
        <v>2</v>
      </c>
      <c r="F78" s="95">
        <v>1</v>
      </c>
      <c r="G78" s="95">
        <f t="shared" si="1"/>
        <v>3</v>
      </c>
      <c r="H78" s="95">
        <v>21</v>
      </c>
      <c r="I78" s="95">
        <v>1</v>
      </c>
      <c r="J78" s="95">
        <f t="shared" si="2"/>
        <v>22</v>
      </c>
      <c r="K78" s="95">
        <f t="shared" si="3"/>
        <v>23</v>
      </c>
      <c r="L78" s="95">
        <f t="shared" si="4"/>
        <v>2</v>
      </c>
      <c r="M78" s="95">
        <f t="shared" si="5"/>
        <v>25</v>
      </c>
    </row>
    <row r="79" spans="1:13" x14ac:dyDescent="0.25">
      <c r="A79" s="5" t="s">
        <v>217</v>
      </c>
      <c r="B79" s="95">
        <v>381</v>
      </c>
      <c r="C79" s="95">
        <v>26</v>
      </c>
      <c r="D79" s="95">
        <f t="shared" ref="D79:D94" si="6">B79+C79</f>
        <v>407</v>
      </c>
      <c r="E79" s="95">
        <v>80</v>
      </c>
      <c r="F79" s="95">
        <v>4</v>
      </c>
      <c r="G79" s="95">
        <f t="shared" ref="G79:G94" si="7">E79+F79</f>
        <v>84</v>
      </c>
      <c r="H79" s="95">
        <v>672</v>
      </c>
      <c r="I79" s="95">
        <v>23</v>
      </c>
      <c r="J79" s="95">
        <f t="shared" ref="J79:J94" si="8">H79+I79</f>
        <v>695</v>
      </c>
      <c r="K79" s="95">
        <f t="shared" ref="K79:K94" si="9">B79+E79+H79</f>
        <v>1133</v>
      </c>
      <c r="L79" s="95">
        <f t="shared" ref="L79:L94" si="10">C79+F79+I79</f>
        <v>53</v>
      </c>
      <c r="M79" s="95">
        <f t="shared" ref="M79:M94" si="11">K79+L79</f>
        <v>1186</v>
      </c>
    </row>
    <row r="80" spans="1:13" x14ac:dyDescent="0.25">
      <c r="A80" s="5" t="s">
        <v>218</v>
      </c>
      <c r="B80" s="95">
        <v>244</v>
      </c>
      <c r="C80" s="95">
        <v>188</v>
      </c>
      <c r="D80" s="95">
        <f t="shared" si="6"/>
        <v>432</v>
      </c>
      <c r="E80" s="95">
        <v>38</v>
      </c>
      <c r="F80" s="95">
        <v>15</v>
      </c>
      <c r="G80" s="95">
        <f t="shared" si="7"/>
        <v>53</v>
      </c>
      <c r="H80" s="95">
        <v>224</v>
      </c>
      <c r="I80" s="95">
        <v>88</v>
      </c>
      <c r="J80" s="95">
        <f t="shared" si="8"/>
        <v>312</v>
      </c>
      <c r="K80" s="95">
        <f t="shared" si="9"/>
        <v>506</v>
      </c>
      <c r="L80" s="95">
        <f t="shared" si="10"/>
        <v>291</v>
      </c>
      <c r="M80" s="95">
        <f t="shared" si="11"/>
        <v>797</v>
      </c>
    </row>
    <row r="81" spans="1:13" x14ac:dyDescent="0.25">
      <c r="A81" s="5" t="s">
        <v>219</v>
      </c>
      <c r="B81" s="95">
        <v>6</v>
      </c>
      <c r="C81" s="95">
        <v>0</v>
      </c>
      <c r="D81" s="95">
        <f t="shared" si="6"/>
        <v>6</v>
      </c>
      <c r="E81" s="95">
        <v>0</v>
      </c>
      <c r="F81" s="95">
        <v>0</v>
      </c>
      <c r="G81" s="95">
        <f t="shared" si="7"/>
        <v>0</v>
      </c>
      <c r="H81" s="95">
        <v>19</v>
      </c>
      <c r="I81" s="95">
        <v>0</v>
      </c>
      <c r="J81" s="95">
        <f t="shared" si="8"/>
        <v>19</v>
      </c>
      <c r="K81" s="95">
        <f t="shared" si="9"/>
        <v>25</v>
      </c>
      <c r="L81" s="95">
        <f t="shared" si="10"/>
        <v>0</v>
      </c>
      <c r="M81" s="95">
        <f t="shared" si="11"/>
        <v>25</v>
      </c>
    </row>
    <row r="82" spans="1:13" x14ac:dyDescent="0.25">
      <c r="A82" s="5" t="s">
        <v>220</v>
      </c>
      <c r="B82" s="95">
        <v>2</v>
      </c>
      <c r="C82" s="95">
        <v>0</v>
      </c>
      <c r="D82" s="95">
        <f t="shared" si="6"/>
        <v>2</v>
      </c>
      <c r="E82" s="95">
        <v>11</v>
      </c>
      <c r="F82" s="95">
        <v>1</v>
      </c>
      <c r="G82" s="95">
        <f t="shared" si="7"/>
        <v>12</v>
      </c>
      <c r="H82" s="95">
        <v>6</v>
      </c>
      <c r="I82" s="95">
        <v>0</v>
      </c>
      <c r="J82" s="95">
        <f t="shared" si="8"/>
        <v>6</v>
      </c>
      <c r="K82" s="95">
        <f t="shared" si="9"/>
        <v>19</v>
      </c>
      <c r="L82" s="95">
        <f t="shared" si="10"/>
        <v>1</v>
      </c>
      <c r="M82" s="95">
        <f t="shared" si="11"/>
        <v>20</v>
      </c>
    </row>
    <row r="83" spans="1:13" x14ac:dyDescent="0.25">
      <c r="A83" s="5" t="s">
        <v>223</v>
      </c>
      <c r="B83" s="95">
        <v>0</v>
      </c>
      <c r="C83" s="95">
        <v>0</v>
      </c>
      <c r="D83" s="95">
        <f t="shared" si="6"/>
        <v>0</v>
      </c>
      <c r="E83" s="95">
        <v>4</v>
      </c>
      <c r="F83" s="95">
        <v>0</v>
      </c>
      <c r="G83" s="95">
        <f t="shared" si="7"/>
        <v>4</v>
      </c>
      <c r="H83" s="95">
        <v>177</v>
      </c>
      <c r="I83" s="95">
        <v>4</v>
      </c>
      <c r="J83" s="95">
        <f t="shared" si="8"/>
        <v>181</v>
      </c>
      <c r="K83" s="95">
        <f t="shared" si="9"/>
        <v>181</v>
      </c>
      <c r="L83" s="95">
        <f t="shared" si="10"/>
        <v>4</v>
      </c>
      <c r="M83" s="95">
        <f t="shared" si="11"/>
        <v>185</v>
      </c>
    </row>
    <row r="84" spans="1:13" x14ac:dyDescent="0.25">
      <c r="A84" s="5" t="s">
        <v>221</v>
      </c>
      <c r="B84" s="95">
        <v>40</v>
      </c>
      <c r="C84" s="95">
        <v>20</v>
      </c>
      <c r="D84" s="95">
        <f t="shared" si="6"/>
        <v>60</v>
      </c>
      <c r="E84" s="95">
        <v>8</v>
      </c>
      <c r="F84" s="95">
        <v>16</v>
      </c>
      <c r="G84" s="95">
        <f t="shared" si="7"/>
        <v>24</v>
      </c>
      <c r="H84" s="95">
        <v>705</v>
      </c>
      <c r="I84" s="95">
        <v>278</v>
      </c>
      <c r="J84" s="95">
        <f t="shared" si="8"/>
        <v>983</v>
      </c>
      <c r="K84" s="95">
        <f t="shared" si="9"/>
        <v>753</v>
      </c>
      <c r="L84" s="95">
        <f t="shared" si="10"/>
        <v>314</v>
      </c>
      <c r="M84" s="95">
        <f t="shared" si="11"/>
        <v>1067</v>
      </c>
    </row>
    <row r="85" spans="1:13" x14ac:dyDescent="0.25">
      <c r="A85" s="5" t="s">
        <v>224</v>
      </c>
      <c r="B85" s="95">
        <v>21</v>
      </c>
      <c r="C85" s="95">
        <v>2</v>
      </c>
      <c r="D85" s="95">
        <f t="shared" si="6"/>
        <v>23</v>
      </c>
      <c r="E85" s="95">
        <v>53</v>
      </c>
      <c r="F85" s="95">
        <v>4</v>
      </c>
      <c r="G85" s="95">
        <f t="shared" si="7"/>
        <v>57</v>
      </c>
      <c r="H85" s="95">
        <v>419</v>
      </c>
      <c r="I85" s="95">
        <v>45</v>
      </c>
      <c r="J85" s="95">
        <f t="shared" si="8"/>
        <v>464</v>
      </c>
      <c r="K85" s="95">
        <f t="shared" si="9"/>
        <v>493</v>
      </c>
      <c r="L85" s="95">
        <f t="shared" si="10"/>
        <v>51</v>
      </c>
      <c r="M85" s="95">
        <f t="shared" si="11"/>
        <v>544</v>
      </c>
    </row>
    <row r="86" spans="1:13" x14ac:dyDescent="0.25">
      <c r="A86" s="5" t="s">
        <v>225</v>
      </c>
      <c r="B86" s="95">
        <v>4</v>
      </c>
      <c r="C86" s="95">
        <v>7</v>
      </c>
      <c r="D86" s="95">
        <f t="shared" si="6"/>
        <v>11</v>
      </c>
      <c r="E86" s="95">
        <v>12</v>
      </c>
      <c r="F86" s="95">
        <v>11</v>
      </c>
      <c r="G86" s="95">
        <f t="shared" si="7"/>
        <v>23</v>
      </c>
      <c r="H86" s="95">
        <v>23</v>
      </c>
      <c r="I86" s="95">
        <v>44</v>
      </c>
      <c r="J86" s="95">
        <f t="shared" si="8"/>
        <v>67</v>
      </c>
      <c r="K86" s="95">
        <f t="shared" si="9"/>
        <v>39</v>
      </c>
      <c r="L86" s="95">
        <f t="shared" si="10"/>
        <v>62</v>
      </c>
      <c r="M86" s="95">
        <f t="shared" si="11"/>
        <v>101</v>
      </c>
    </row>
    <row r="87" spans="1:13" x14ac:dyDescent="0.25">
      <c r="A87" s="5" t="s">
        <v>226</v>
      </c>
      <c r="B87" s="95">
        <v>3</v>
      </c>
      <c r="C87" s="95">
        <v>1</v>
      </c>
      <c r="D87" s="95">
        <f t="shared" si="6"/>
        <v>4</v>
      </c>
      <c r="E87" s="95">
        <v>29</v>
      </c>
      <c r="F87" s="95">
        <v>3</v>
      </c>
      <c r="G87" s="95">
        <f t="shared" si="7"/>
        <v>32</v>
      </c>
      <c r="H87" s="95">
        <v>122</v>
      </c>
      <c r="I87" s="95">
        <v>19</v>
      </c>
      <c r="J87" s="95">
        <f t="shared" si="8"/>
        <v>141</v>
      </c>
      <c r="K87" s="95">
        <f t="shared" si="9"/>
        <v>154</v>
      </c>
      <c r="L87" s="95">
        <f t="shared" si="10"/>
        <v>23</v>
      </c>
      <c r="M87" s="95">
        <f t="shared" si="11"/>
        <v>177</v>
      </c>
    </row>
    <row r="88" spans="1:13" x14ac:dyDescent="0.25">
      <c r="A88" s="5" t="s">
        <v>227</v>
      </c>
      <c r="B88" s="95">
        <v>2</v>
      </c>
      <c r="C88" s="95">
        <v>1</v>
      </c>
      <c r="D88" s="95">
        <f t="shared" si="6"/>
        <v>3</v>
      </c>
      <c r="E88" s="95">
        <v>0</v>
      </c>
      <c r="F88" s="95">
        <v>0</v>
      </c>
      <c r="G88" s="95">
        <f t="shared" si="7"/>
        <v>0</v>
      </c>
      <c r="H88" s="95">
        <v>18</v>
      </c>
      <c r="I88" s="95">
        <v>6</v>
      </c>
      <c r="J88" s="95">
        <f t="shared" si="8"/>
        <v>24</v>
      </c>
      <c r="K88" s="95">
        <f t="shared" si="9"/>
        <v>20</v>
      </c>
      <c r="L88" s="95">
        <f t="shared" si="10"/>
        <v>7</v>
      </c>
      <c r="M88" s="95">
        <f t="shared" si="11"/>
        <v>27</v>
      </c>
    </row>
    <row r="89" spans="1:13" x14ac:dyDescent="0.25">
      <c r="A89" s="5" t="s">
        <v>222</v>
      </c>
      <c r="B89" s="95">
        <v>4</v>
      </c>
      <c r="C89" s="95">
        <v>0</v>
      </c>
      <c r="D89" s="95">
        <f t="shared" si="6"/>
        <v>4</v>
      </c>
      <c r="E89" s="95">
        <v>2</v>
      </c>
      <c r="F89" s="95">
        <v>0</v>
      </c>
      <c r="G89" s="95">
        <f t="shared" si="7"/>
        <v>2</v>
      </c>
      <c r="H89" s="95">
        <v>224</v>
      </c>
      <c r="I89" s="95">
        <v>24</v>
      </c>
      <c r="J89" s="95">
        <f t="shared" si="8"/>
        <v>248</v>
      </c>
      <c r="K89" s="95">
        <f t="shared" si="9"/>
        <v>230</v>
      </c>
      <c r="L89" s="95">
        <f t="shared" si="10"/>
        <v>24</v>
      </c>
      <c r="M89" s="95">
        <f t="shared" si="11"/>
        <v>254</v>
      </c>
    </row>
    <row r="90" spans="1:13" x14ac:dyDescent="0.25">
      <c r="A90" s="5" t="s">
        <v>228</v>
      </c>
      <c r="B90" s="95">
        <v>1</v>
      </c>
      <c r="C90" s="95">
        <v>0</v>
      </c>
      <c r="D90" s="95">
        <f t="shared" si="6"/>
        <v>1</v>
      </c>
      <c r="E90" s="95">
        <v>30</v>
      </c>
      <c r="F90" s="95">
        <v>24</v>
      </c>
      <c r="G90" s="95">
        <f t="shared" si="7"/>
        <v>54</v>
      </c>
      <c r="H90" s="95">
        <v>368</v>
      </c>
      <c r="I90" s="95">
        <v>115</v>
      </c>
      <c r="J90" s="95">
        <f t="shared" si="8"/>
        <v>483</v>
      </c>
      <c r="K90" s="95">
        <f t="shared" si="9"/>
        <v>399</v>
      </c>
      <c r="L90" s="95">
        <f t="shared" si="10"/>
        <v>139</v>
      </c>
      <c r="M90" s="95">
        <f t="shared" si="11"/>
        <v>538</v>
      </c>
    </row>
    <row r="91" spans="1:13" x14ac:dyDescent="0.25">
      <c r="A91" s="5" t="s">
        <v>229</v>
      </c>
      <c r="B91" s="95">
        <v>0</v>
      </c>
      <c r="C91" s="95">
        <v>0</v>
      </c>
      <c r="D91" s="95">
        <f t="shared" si="6"/>
        <v>0</v>
      </c>
      <c r="E91" s="95">
        <v>0</v>
      </c>
      <c r="F91" s="95">
        <v>0</v>
      </c>
      <c r="G91" s="95">
        <f t="shared" si="7"/>
        <v>0</v>
      </c>
      <c r="H91" s="95">
        <v>1</v>
      </c>
      <c r="I91" s="95">
        <v>0</v>
      </c>
      <c r="J91" s="95">
        <f t="shared" si="8"/>
        <v>1</v>
      </c>
      <c r="K91" s="95">
        <f t="shared" si="9"/>
        <v>1</v>
      </c>
      <c r="L91" s="95">
        <f t="shared" si="10"/>
        <v>0</v>
      </c>
      <c r="M91" s="95">
        <f t="shared" si="11"/>
        <v>1</v>
      </c>
    </row>
    <row r="92" spans="1:13" x14ac:dyDescent="0.25">
      <c r="A92" s="5" t="s">
        <v>230</v>
      </c>
      <c r="B92" s="95">
        <v>24</v>
      </c>
      <c r="C92" s="95">
        <v>6</v>
      </c>
      <c r="D92" s="95">
        <f t="shared" si="6"/>
        <v>30</v>
      </c>
      <c r="E92" s="95">
        <v>26</v>
      </c>
      <c r="F92" s="95">
        <v>10</v>
      </c>
      <c r="G92" s="95">
        <f t="shared" si="7"/>
        <v>36</v>
      </c>
      <c r="H92" s="95">
        <v>225</v>
      </c>
      <c r="I92" s="95">
        <v>30</v>
      </c>
      <c r="J92" s="95">
        <f t="shared" si="8"/>
        <v>255</v>
      </c>
      <c r="K92" s="95">
        <f t="shared" si="9"/>
        <v>275</v>
      </c>
      <c r="L92" s="95">
        <f t="shared" si="10"/>
        <v>46</v>
      </c>
      <c r="M92" s="95">
        <f t="shared" si="11"/>
        <v>321</v>
      </c>
    </row>
    <row r="93" spans="1:13" x14ac:dyDescent="0.25">
      <c r="A93" s="5" t="s">
        <v>231</v>
      </c>
      <c r="B93" s="95">
        <v>0</v>
      </c>
      <c r="C93" s="95">
        <v>0</v>
      </c>
      <c r="D93" s="95">
        <f t="shared" si="6"/>
        <v>0</v>
      </c>
      <c r="E93" s="95">
        <v>0</v>
      </c>
      <c r="F93" s="95">
        <v>0</v>
      </c>
      <c r="G93" s="95">
        <f t="shared" si="7"/>
        <v>0</v>
      </c>
      <c r="H93" s="95">
        <v>15</v>
      </c>
      <c r="I93" s="95">
        <v>0</v>
      </c>
      <c r="J93" s="95">
        <f t="shared" si="8"/>
        <v>15</v>
      </c>
      <c r="K93" s="95">
        <f t="shared" si="9"/>
        <v>15</v>
      </c>
      <c r="L93" s="95">
        <f t="shared" si="10"/>
        <v>0</v>
      </c>
      <c r="M93" s="95">
        <f t="shared" si="11"/>
        <v>15</v>
      </c>
    </row>
    <row r="94" spans="1:13" x14ac:dyDescent="0.25">
      <c r="A94" s="5" t="s">
        <v>232</v>
      </c>
      <c r="B94" s="95">
        <v>8</v>
      </c>
      <c r="C94" s="95">
        <v>6</v>
      </c>
      <c r="D94" s="95">
        <f t="shared" si="6"/>
        <v>14</v>
      </c>
      <c r="E94" s="95">
        <v>7</v>
      </c>
      <c r="F94" s="95">
        <v>0</v>
      </c>
      <c r="G94" s="95">
        <f t="shared" si="7"/>
        <v>7</v>
      </c>
      <c r="H94" s="95">
        <v>99</v>
      </c>
      <c r="I94" s="95">
        <v>44</v>
      </c>
      <c r="J94" s="95">
        <f t="shared" si="8"/>
        <v>143</v>
      </c>
      <c r="K94" s="95">
        <f t="shared" si="9"/>
        <v>114</v>
      </c>
      <c r="L94" s="95">
        <f t="shared" si="10"/>
        <v>50</v>
      </c>
      <c r="M94" s="95">
        <f t="shared" si="11"/>
        <v>164</v>
      </c>
    </row>
    <row r="95" spans="1:13" x14ac:dyDescent="0.25">
      <c r="A95" s="77" t="s">
        <v>78</v>
      </c>
      <c r="B95" s="96">
        <f>SUM(B14:B94)</f>
        <v>6077</v>
      </c>
      <c r="C95" s="96">
        <f t="shared" ref="C95:L95" si="12">SUM(C14:C94)</f>
        <v>785</v>
      </c>
      <c r="D95" s="96">
        <v>6721</v>
      </c>
      <c r="E95" s="96">
        <f t="shared" si="12"/>
        <v>3623</v>
      </c>
      <c r="F95" s="96">
        <f t="shared" si="12"/>
        <v>659</v>
      </c>
      <c r="G95" s="96">
        <v>3388</v>
      </c>
      <c r="H95" s="96">
        <f t="shared" si="12"/>
        <v>78399</v>
      </c>
      <c r="I95" s="96">
        <f t="shared" si="12"/>
        <v>9404</v>
      </c>
      <c r="J95" s="96">
        <f t="shared" si="12"/>
        <v>87803</v>
      </c>
      <c r="K95" s="96">
        <f t="shared" si="12"/>
        <v>88099</v>
      </c>
      <c r="L95" s="96">
        <f t="shared" si="12"/>
        <v>10848</v>
      </c>
      <c r="M95" s="96">
        <v>81876</v>
      </c>
    </row>
  </sheetData>
  <mergeCells count="24">
    <mergeCell ref="B8:D11"/>
    <mergeCell ref="E8:G11"/>
    <mergeCell ref="H8:J11"/>
    <mergeCell ref="K8:M11"/>
    <mergeCell ref="A1:M1"/>
    <mergeCell ref="A8:A13"/>
    <mergeCell ref="A7:M7"/>
    <mergeCell ref="A6:M6"/>
    <mergeCell ref="A5:M5"/>
    <mergeCell ref="A4:M4"/>
    <mergeCell ref="A3:M3"/>
    <mergeCell ref="A2:M2"/>
    <mergeCell ref="B12:B13"/>
    <mergeCell ref="C12:C13"/>
    <mergeCell ref="D12:D13"/>
    <mergeCell ref="E12:E13"/>
    <mergeCell ref="F12:F13"/>
    <mergeCell ref="L12:L13"/>
    <mergeCell ref="M12:M13"/>
    <mergeCell ref="G12:G13"/>
    <mergeCell ref="H12:H13"/>
    <mergeCell ref="I12:I13"/>
    <mergeCell ref="J12:J13"/>
    <mergeCell ref="K12:K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opLeftCell="A55" zoomScale="66" zoomScaleNormal="66" workbookViewId="0">
      <selection activeCell="A90" sqref="A90"/>
    </sheetView>
  </sheetViews>
  <sheetFormatPr defaultRowHeight="15" x14ac:dyDescent="0.25"/>
  <cols>
    <col min="1" max="1" width="43" bestFit="1" customWidth="1"/>
    <col min="2" max="4" width="9.140625" style="107"/>
    <col min="5" max="5" width="9.85546875" customWidth="1"/>
    <col min="6" max="8" width="9.140625" style="107"/>
    <col min="9" max="9" width="10" customWidth="1"/>
    <col min="10" max="12" width="9.140625" style="107"/>
    <col min="13" max="13" width="10" customWidth="1"/>
    <col min="14" max="14" width="78.140625" customWidth="1"/>
    <col min="15" max="19" width="9.140625" hidden="1" customWidth="1"/>
  </cols>
  <sheetData>
    <row r="1" spans="1:19" x14ac:dyDescent="0.25">
      <c r="A1" s="133" t="s">
        <v>437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5"/>
      <c r="P1" s="5"/>
      <c r="Q1" s="5"/>
      <c r="R1" s="5"/>
      <c r="S1" s="5"/>
    </row>
    <row r="2" spans="1:19" x14ac:dyDescent="0.25">
      <c r="A2" s="133" t="s">
        <v>436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5"/>
      <c r="P2" s="5"/>
      <c r="Q2" s="5"/>
      <c r="R2" s="5"/>
      <c r="S2" s="5"/>
    </row>
    <row r="3" spans="1:19" x14ac:dyDescent="0.25">
      <c r="A3" s="133" t="s">
        <v>423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5"/>
      <c r="P3" s="5"/>
      <c r="Q3" s="5"/>
      <c r="R3" s="5"/>
      <c r="S3" s="5"/>
    </row>
    <row r="4" spans="1:19" x14ac:dyDescent="0.25">
      <c r="A4" s="133" t="s">
        <v>435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5"/>
      <c r="P4" s="5"/>
      <c r="Q4" s="5"/>
      <c r="R4" s="5"/>
      <c r="S4" s="5"/>
    </row>
    <row r="5" spans="1:19" x14ac:dyDescent="0.25">
      <c r="A5" s="133" t="s">
        <v>434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5"/>
      <c r="P5" s="5"/>
      <c r="Q5" s="5"/>
      <c r="R5" s="5"/>
      <c r="S5" s="5"/>
    </row>
    <row r="6" spans="1:19" x14ac:dyDescent="0.25">
      <c r="A6" s="133" t="s">
        <v>421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5"/>
      <c r="P6" s="5"/>
      <c r="Q6" s="5"/>
      <c r="R6" s="5"/>
      <c r="S6" s="5"/>
    </row>
    <row r="7" spans="1:19" x14ac:dyDescent="0.25">
      <c r="A7" s="132" t="s">
        <v>4</v>
      </c>
      <c r="B7" s="133" t="s">
        <v>433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2" t="s">
        <v>5</v>
      </c>
      <c r="O7" s="132"/>
      <c r="P7" s="132"/>
      <c r="Q7" s="132"/>
      <c r="R7" s="132"/>
      <c r="S7" s="132"/>
    </row>
    <row r="8" spans="1:19" x14ac:dyDescent="0.25">
      <c r="A8" s="132"/>
      <c r="B8" s="133" t="s">
        <v>432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2"/>
      <c r="O8" s="132"/>
      <c r="P8" s="132"/>
      <c r="Q8" s="132"/>
      <c r="R8" s="132"/>
      <c r="S8" s="132"/>
    </row>
    <row r="9" spans="1:19" x14ac:dyDescent="0.25">
      <c r="A9" s="132"/>
      <c r="B9" s="138" t="s">
        <v>430</v>
      </c>
      <c r="C9" s="183"/>
      <c r="D9" s="183"/>
      <c r="E9" s="131" t="s">
        <v>429</v>
      </c>
      <c r="F9" s="138" t="s">
        <v>431</v>
      </c>
      <c r="G9" s="183"/>
      <c r="H9" s="183"/>
      <c r="I9" s="131" t="s">
        <v>429</v>
      </c>
      <c r="J9" s="138" t="s">
        <v>428</v>
      </c>
      <c r="K9" s="183"/>
      <c r="L9" s="183"/>
      <c r="M9" s="131" t="s">
        <v>429</v>
      </c>
      <c r="N9" s="132"/>
      <c r="O9" s="132"/>
      <c r="P9" s="132"/>
      <c r="Q9" s="132"/>
      <c r="R9" s="132"/>
      <c r="S9" s="132"/>
    </row>
    <row r="10" spans="1:19" x14ac:dyDescent="0.25">
      <c r="A10" s="132"/>
      <c r="B10" s="183"/>
      <c r="C10" s="183"/>
      <c r="D10" s="183"/>
      <c r="E10" s="132"/>
      <c r="F10" s="183"/>
      <c r="G10" s="183"/>
      <c r="H10" s="183"/>
      <c r="I10" s="132"/>
      <c r="J10" s="183"/>
      <c r="K10" s="183"/>
      <c r="L10" s="183"/>
      <c r="M10" s="132"/>
      <c r="N10" s="132"/>
      <c r="O10" s="132"/>
      <c r="P10" s="132"/>
      <c r="Q10" s="132"/>
      <c r="R10" s="132"/>
      <c r="S10" s="132"/>
    </row>
    <row r="11" spans="1:19" x14ac:dyDescent="0.25">
      <c r="A11" s="132"/>
      <c r="B11" s="183"/>
      <c r="C11" s="183"/>
      <c r="D11" s="183"/>
      <c r="E11" s="132"/>
      <c r="F11" s="183"/>
      <c r="G11" s="183"/>
      <c r="H11" s="183"/>
      <c r="I11" s="132"/>
      <c r="J11" s="183"/>
      <c r="K11" s="183"/>
      <c r="L11" s="183"/>
      <c r="M11" s="132"/>
      <c r="N11" s="132"/>
      <c r="O11" s="132"/>
      <c r="P11" s="132"/>
      <c r="Q11" s="132"/>
      <c r="R11" s="132"/>
      <c r="S11" s="132"/>
    </row>
    <row r="12" spans="1:19" x14ac:dyDescent="0.25">
      <c r="A12" s="132"/>
      <c r="B12" s="183"/>
      <c r="C12" s="183"/>
      <c r="D12" s="183"/>
      <c r="E12" s="132"/>
      <c r="F12" s="183"/>
      <c r="G12" s="183"/>
      <c r="H12" s="183"/>
      <c r="I12" s="132"/>
      <c r="J12" s="183"/>
      <c r="K12" s="183"/>
      <c r="L12" s="183"/>
      <c r="M12" s="132"/>
      <c r="N12" s="132"/>
      <c r="O12" s="132"/>
      <c r="P12" s="132"/>
      <c r="Q12" s="132"/>
      <c r="R12" s="132"/>
      <c r="S12" s="132"/>
    </row>
    <row r="13" spans="1:19" ht="15" customHeight="1" x14ac:dyDescent="0.25">
      <c r="A13" s="132"/>
      <c r="B13" s="183"/>
      <c r="C13" s="183"/>
      <c r="D13" s="183"/>
      <c r="E13" s="132"/>
      <c r="F13" s="183"/>
      <c r="G13" s="183"/>
      <c r="H13" s="183"/>
      <c r="I13" s="132"/>
      <c r="J13" s="183"/>
      <c r="K13" s="183"/>
      <c r="L13" s="183"/>
      <c r="M13" s="132"/>
      <c r="N13" s="132"/>
      <c r="O13" s="132"/>
      <c r="P13" s="132"/>
      <c r="Q13" s="132"/>
      <c r="R13" s="132"/>
      <c r="S13" s="132"/>
    </row>
    <row r="14" spans="1:19" ht="15" customHeight="1" x14ac:dyDescent="0.25">
      <c r="A14" s="132"/>
      <c r="B14" s="183"/>
      <c r="C14" s="183"/>
      <c r="D14" s="183"/>
      <c r="E14" s="132"/>
      <c r="F14" s="183"/>
      <c r="G14" s="183"/>
      <c r="H14" s="183"/>
      <c r="I14" s="132"/>
      <c r="J14" s="183"/>
      <c r="K14" s="183"/>
      <c r="L14" s="183"/>
      <c r="M14" s="132"/>
      <c r="N14" s="132"/>
      <c r="O14" s="132"/>
      <c r="P14" s="132"/>
      <c r="Q14" s="132"/>
      <c r="R14" s="132"/>
      <c r="S14" s="132"/>
    </row>
    <row r="15" spans="1:19" ht="15" customHeight="1" x14ac:dyDescent="0.25">
      <c r="A15" s="132"/>
      <c r="B15" s="183"/>
      <c r="C15" s="183"/>
      <c r="D15" s="183"/>
      <c r="E15" s="132"/>
      <c r="F15" s="183"/>
      <c r="G15" s="183"/>
      <c r="H15" s="183"/>
      <c r="I15" s="132"/>
      <c r="J15" s="183"/>
      <c r="K15" s="183"/>
      <c r="L15" s="183"/>
      <c r="M15" s="132"/>
      <c r="N15" s="132"/>
      <c r="O15" s="132"/>
      <c r="P15" s="132"/>
      <c r="Q15" s="132"/>
      <c r="R15" s="132"/>
      <c r="S15" s="132"/>
    </row>
    <row r="16" spans="1:19" x14ac:dyDescent="0.25">
      <c r="A16" s="132"/>
      <c r="B16" s="183"/>
      <c r="C16" s="183"/>
      <c r="D16" s="183"/>
      <c r="E16" s="132"/>
      <c r="F16" s="183"/>
      <c r="G16" s="183"/>
      <c r="H16" s="183"/>
      <c r="I16" s="132"/>
      <c r="J16" s="183"/>
      <c r="K16" s="183"/>
      <c r="L16" s="183"/>
      <c r="M16" s="132"/>
      <c r="N16" s="132"/>
      <c r="O16" s="132"/>
      <c r="P16" s="132"/>
      <c r="Q16" s="132"/>
      <c r="R16" s="132"/>
      <c r="S16" s="132"/>
    </row>
    <row r="17" spans="1:19" ht="30" x14ac:dyDescent="0.25">
      <c r="A17" s="132"/>
      <c r="B17" s="106" t="s">
        <v>382</v>
      </c>
      <c r="C17" s="106" t="s">
        <v>383</v>
      </c>
      <c r="D17" s="106" t="s">
        <v>384</v>
      </c>
      <c r="E17" s="132"/>
      <c r="F17" s="106" t="s">
        <v>382</v>
      </c>
      <c r="G17" s="106" t="s">
        <v>383</v>
      </c>
      <c r="H17" s="106" t="s">
        <v>384</v>
      </c>
      <c r="I17" s="132"/>
      <c r="J17" s="106" t="s">
        <v>382</v>
      </c>
      <c r="K17" s="106" t="s">
        <v>383</v>
      </c>
      <c r="L17" s="106" t="s">
        <v>384</v>
      </c>
      <c r="M17" s="132"/>
      <c r="N17" s="132"/>
      <c r="O17" s="132"/>
      <c r="P17" s="132"/>
      <c r="Q17" s="132"/>
      <c r="R17" s="132"/>
      <c r="S17" s="132"/>
    </row>
    <row r="18" spans="1:19" x14ac:dyDescent="0.25">
      <c r="A18" s="5" t="s">
        <v>6</v>
      </c>
      <c r="B18" s="95">
        <v>48</v>
      </c>
      <c r="C18" s="95">
        <v>14</v>
      </c>
      <c r="D18" s="95">
        <f>B18+C18</f>
        <v>62</v>
      </c>
      <c r="E18" s="15">
        <f>D18/$D$90*100</f>
        <v>0.15712511721026889</v>
      </c>
      <c r="F18" s="95">
        <v>16</v>
      </c>
      <c r="G18" s="95">
        <v>9</v>
      </c>
      <c r="H18" s="95">
        <f>F18+G18</f>
        <v>25</v>
      </c>
      <c r="I18" s="15">
        <f>H18/$H$90*100</f>
        <v>9.6379968387370368E-2</v>
      </c>
      <c r="J18" s="95">
        <f>B18+F18</f>
        <v>64</v>
      </c>
      <c r="K18" s="95">
        <f>C18+G18</f>
        <v>23</v>
      </c>
      <c r="L18" s="95">
        <f>D18+H18</f>
        <v>87</v>
      </c>
      <c r="M18" s="15">
        <f>L18/$L$90*100</f>
        <v>0.13303159118015842</v>
      </c>
      <c r="N18" s="130" t="s">
        <v>79</v>
      </c>
      <c r="O18" s="130"/>
      <c r="P18" s="130"/>
      <c r="Q18" s="130"/>
      <c r="R18" s="130"/>
      <c r="S18" s="130"/>
    </row>
    <row r="19" spans="1:19" x14ac:dyDescent="0.25">
      <c r="A19" s="5" t="s">
        <v>7</v>
      </c>
      <c r="B19" s="95">
        <v>274</v>
      </c>
      <c r="C19" s="95">
        <v>105</v>
      </c>
      <c r="D19" s="95">
        <f t="shared" ref="D19:D82" si="0">B19+C19</f>
        <v>379</v>
      </c>
      <c r="E19" s="15">
        <f t="shared" ref="E19:E82" si="1">D19/$D$90*100</f>
        <v>0.96049063584986938</v>
      </c>
      <c r="F19" s="95">
        <v>96</v>
      </c>
      <c r="G19" s="95">
        <v>26</v>
      </c>
      <c r="H19" s="95">
        <f t="shared" ref="H19:H82" si="2">F19+G19</f>
        <v>122</v>
      </c>
      <c r="I19" s="15">
        <f t="shared" ref="I19:I82" si="3">H19/$H$90*100</f>
        <v>0.47033424573036742</v>
      </c>
      <c r="J19" s="95">
        <f t="shared" ref="J19:J82" si="4">B19+F19</f>
        <v>370</v>
      </c>
      <c r="K19" s="95">
        <f t="shared" ref="K19:K82" si="5">C19+G19</f>
        <v>131</v>
      </c>
      <c r="L19" s="95">
        <f t="shared" ref="L19:L82" si="6">D19+H19</f>
        <v>501</v>
      </c>
      <c r="M19" s="15">
        <f t="shared" ref="M19:M82" si="7">L19/$L$90*100</f>
        <v>0.76607847334780876</v>
      </c>
      <c r="N19" s="130" t="s">
        <v>80</v>
      </c>
      <c r="O19" s="130"/>
      <c r="P19" s="130"/>
      <c r="Q19" s="130"/>
      <c r="R19" s="130"/>
      <c r="S19" s="130"/>
    </row>
    <row r="20" spans="1:19" x14ac:dyDescent="0.25">
      <c r="A20" s="5" t="s">
        <v>8</v>
      </c>
      <c r="B20" s="95">
        <v>22</v>
      </c>
      <c r="C20" s="95">
        <v>14</v>
      </c>
      <c r="D20" s="95">
        <f t="shared" si="0"/>
        <v>36</v>
      </c>
      <c r="E20" s="15">
        <f t="shared" si="1"/>
        <v>9.1233939025317415E-2</v>
      </c>
      <c r="F20" s="95">
        <v>28</v>
      </c>
      <c r="G20" s="95">
        <v>11</v>
      </c>
      <c r="H20" s="95">
        <f t="shared" si="2"/>
        <v>39</v>
      </c>
      <c r="I20" s="15">
        <f t="shared" si="3"/>
        <v>0.15035275068429776</v>
      </c>
      <c r="J20" s="95">
        <f t="shared" si="4"/>
        <v>50</v>
      </c>
      <c r="K20" s="95">
        <f t="shared" si="5"/>
        <v>25</v>
      </c>
      <c r="L20" s="95">
        <f t="shared" si="6"/>
        <v>75</v>
      </c>
      <c r="M20" s="15">
        <f t="shared" si="7"/>
        <v>0.11468240618979174</v>
      </c>
      <c r="N20" s="130" t="s">
        <v>81</v>
      </c>
      <c r="O20" s="130"/>
      <c r="P20" s="130"/>
      <c r="Q20" s="130"/>
      <c r="R20" s="130"/>
      <c r="S20" s="130"/>
    </row>
    <row r="21" spans="1:19" x14ac:dyDescent="0.25">
      <c r="A21" s="5" t="s">
        <v>9</v>
      </c>
      <c r="B21" s="95">
        <v>243</v>
      </c>
      <c r="C21" s="95">
        <v>46</v>
      </c>
      <c r="D21" s="95">
        <f t="shared" si="0"/>
        <v>289</v>
      </c>
      <c r="E21" s="15">
        <f t="shared" si="1"/>
        <v>0.73240578828657599</v>
      </c>
      <c r="F21" s="95">
        <v>466</v>
      </c>
      <c r="G21" s="95">
        <v>23</v>
      </c>
      <c r="H21" s="95">
        <f t="shared" si="2"/>
        <v>489</v>
      </c>
      <c r="I21" s="15">
        <f t="shared" si="3"/>
        <v>1.8851921816569646</v>
      </c>
      <c r="J21" s="95">
        <f t="shared" si="4"/>
        <v>709</v>
      </c>
      <c r="K21" s="95">
        <f t="shared" si="5"/>
        <v>69</v>
      </c>
      <c r="L21" s="95">
        <f t="shared" si="6"/>
        <v>778</v>
      </c>
      <c r="M21" s="15">
        <f t="shared" si="7"/>
        <v>1.1896388268754396</v>
      </c>
      <c r="N21" s="130" t="s">
        <v>82</v>
      </c>
      <c r="O21" s="130"/>
      <c r="P21" s="130"/>
      <c r="Q21" s="130"/>
      <c r="R21" s="130"/>
      <c r="S21" s="130"/>
    </row>
    <row r="22" spans="1:19" x14ac:dyDescent="0.25">
      <c r="A22" s="5" t="s">
        <v>10</v>
      </c>
      <c r="B22" s="95">
        <v>42</v>
      </c>
      <c r="C22" s="95">
        <v>16</v>
      </c>
      <c r="D22" s="95">
        <f t="shared" si="0"/>
        <v>58</v>
      </c>
      <c r="E22" s="15">
        <f t="shared" si="1"/>
        <v>0.14698801287412253</v>
      </c>
      <c r="F22" s="95">
        <v>5</v>
      </c>
      <c r="G22" s="95">
        <v>1</v>
      </c>
      <c r="H22" s="95">
        <f t="shared" si="2"/>
        <v>6</v>
      </c>
      <c r="I22" s="15">
        <f t="shared" si="3"/>
        <v>2.313119241296889E-2</v>
      </c>
      <c r="J22" s="95">
        <f t="shared" si="4"/>
        <v>47</v>
      </c>
      <c r="K22" s="95">
        <f t="shared" si="5"/>
        <v>17</v>
      </c>
      <c r="L22" s="95">
        <f t="shared" si="6"/>
        <v>64</v>
      </c>
      <c r="M22" s="15">
        <f t="shared" si="7"/>
        <v>9.7862319948622281E-2</v>
      </c>
      <c r="N22" s="130" t="s">
        <v>83</v>
      </c>
      <c r="O22" s="130"/>
      <c r="P22" s="130"/>
      <c r="Q22" s="130"/>
      <c r="R22" s="130"/>
      <c r="S22" s="130"/>
    </row>
    <row r="23" spans="1:19" x14ac:dyDescent="0.25">
      <c r="A23" s="5" t="s">
        <v>11</v>
      </c>
      <c r="B23" s="95">
        <v>5</v>
      </c>
      <c r="C23" s="95">
        <v>4</v>
      </c>
      <c r="D23" s="95">
        <f t="shared" si="0"/>
        <v>9</v>
      </c>
      <c r="E23" s="15">
        <f t="shared" si="1"/>
        <v>2.2808484756329354E-2</v>
      </c>
      <c r="F23" s="95">
        <v>1</v>
      </c>
      <c r="G23" s="95">
        <v>1</v>
      </c>
      <c r="H23" s="95">
        <f t="shared" si="2"/>
        <v>2</v>
      </c>
      <c r="I23" s="15">
        <f t="shared" si="3"/>
        <v>7.71039747098963E-3</v>
      </c>
      <c r="J23" s="95">
        <f t="shared" si="4"/>
        <v>6</v>
      </c>
      <c r="K23" s="95">
        <f t="shared" si="5"/>
        <v>5</v>
      </c>
      <c r="L23" s="95">
        <f t="shared" si="6"/>
        <v>11</v>
      </c>
      <c r="M23" s="15">
        <f t="shared" si="7"/>
        <v>1.6820086241169454E-2</v>
      </c>
      <c r="N23" s="130" t="s">
        <v>84</v>
      </c>
      <c r="O23" s="130"/>
      <c r="P23" s="130"/>
      <c r="Q23" s="130"/>
      <c r="R23" s="130"/>
      <c r="S23" s="130"/>
    </row>
    <row r="24" spans="1:19" x14ac:dyDescent="0.25">
      <c r="A24" s="5" t="s">
        <v>12</v>
      </c>
      <c r="B24" s="95">
        <v>43</v>
      </c>
      <c r="C24" s="95">
        <v>177</v>
      </c>
      <c r="D24" s="95">
        <f t="shared" si="0"/>
        <v>220</v>
      </c>
      <c r="E24" s="15">
        <f t="shared" si="1"/>
        <v>0.55754073848805086</v>
      </c>
      <c r="F24" s="95">
        <v>25</v>
      </c>
      <c r="G24" s="95">
        <v>22</v>
      </c>
      <c r="H24" s="95">
        <f t="shared" si="2"/>
        <v>47</v>
      </c>
      <c r="I24" s="15">
        <f t="shared" si="3"/>
        <v>0.18119434056825628</v>
      </c>
      <c r="J24" s="95">
        <f t="shared" si="4"/>
        <v>68</v>
      </c>
      <c r="K24" s="95">
        <f t="shared" si="5"/>
        <v>199</v>
      </c>
      <c r="L24" s="95">
        <f t="shared" si="6"/>
        <v>267</v>
      </c>
      <c r="M24" s="15">
        <f t="shared" si="7"/>
        <v>0.40826936603565855</v>
      </c>
      <c r="N24" s="5" t="s">
        <v>85</v>
      </c>
      <c r="O24" s="5"/>
      <c r="P24" s="5"/>
      <c r="Q24" s="5"/>
      <c r="R24" s="5"/>
      <c r="S24" s="5"/>
    </row>
    <row r="25" spans="1:19" x14ac:dyDescent="0.25">
      <c r="A25" s="5" t="s">
        <v>13</v>
      </c>
      <c r="B25" s="95">
        <v>273</v>
      </c>
      <c r="C25" s="95">
        <v>164</v>
      </c>
      <c r="D25" s="95">
        <f t="shared" si="0"/>
        <v>437</v>
      </c>
      <c r="E25" s="15">
        <f t="shared" si="1"/>
        <v>1.107478648723992</v>
      </c>
      <c r="F25" s="95">
        <v>42</v>
      </c>
      <c r="G25" s="95">
        <v>37</v>
      </c>
      <c r="H25" s="95">
        <f t="shared" si="2"/>
        <v>79</v>
      </c>
      <c r="I25" s="15">
        <f t="shared" si="3"/>
        <v>0.30456070010409036</v>
      </c>
      <c r="J25" s="95">
        <f t="shared" si="4"/>
        <v>315</v>
      </c>
      <c r="K25" s="95">
        <f t="shared" si="5"/>
        <v>201</v>
      </c>
      <c r="L25" s="95">
        <f t="shared" si="6"/>
        <v>516</v>
      </c>
      <c r="M25" s="15">
        <f t="shared" si="7"/>
        <v>0.78901495458576709</v>
      </c>
      <c r="N25" s="5" t="s">
        <v>86</v>
      </c>
      <c r="O25" s="5"/>
      <c r="P25" s="5"/>
      <c r="Q25" s="5"/>
      <c r="R25" s="5"/>
      <c r="S25" s="5"/>
    </row>
    <row r="26" spans="1:19" x14ac:dyDescent="0.25">
      <c r="A26" s="5" t="s">
        <v>14</v>
      </c>
      <c r="B26" s="95">
        <v>105</v>
      </c>
      <c r="C26" s="95">
        <v>48</v>
      </c>
      <c r="D26" s="95">
        <f t="shared" si="0"/>
        <v>153</v>
      </c>
      <c r="E26" s="15">
        <f t="shared" si="1"/>
        <v>0.38774424085759901</v>
      </c>
      <c r="F26" s="95">
        <v>76</v>
      </c>
      <c r="G26" s="95">
        <v>24</v>
      </c>
      <c r="H26" s="95">
        <f t="shared" si="2"/>
        <v>100</v>
      </c>
      <c r="I26" s="15">
        <f t="shared" si="3"/>
        <v>0.38551987354948147</v>
      </c>
      <c r="J26" s="95">
        <f t="shared" si="4"/>
        <v>181</v>
      </c>
      <c r="K26" s="95">
        <f t="shared" si="5"/>
        <v>72</v>
      </c>
      <c r="L26" s="95">
        <f t="shared" si="6"/>
        <v>253</v>
      </c>
      <c r="M26" s="15">
        <f t="shared" si="7"/>
        <v>0.38686198354689744</v>
      </c>
      <c r="N26" s="5" t="s">
        <v>87</v>
      </c>
      <c r="O26" s="5"/>
      <c r="P26" s="5"/>
      <c r="Q26" s="5"/>
      <c r="R26" s="5"/>
      <c r="S26" s="5"/>
    </row>
    <row r="27" spans="1:19" x14ac:dyDescent="0.25">
      <c r="A27" s="5" t="s">
        <v>15</v>
      </c>
      <c r="B27" s="95">
        <v>53</v>
      </c>
      <c r="C27" s="95">
        <v>62</v>
      </c>
      <c r="D27" s="95">
        <f t="shared" si="0"/>
        <v>115</v>
      </c>
      <c r="E27" s="15">
        <f t="shared" si="1"/>
        <v>0.29144174966420844</v>
      </c>
      <c r="F27" s="95">
        <v>54</v>
      </c>
      <c r="G27" s="95">
        <v>77</v>
      </c>
      <c r="H27" s="95">
        <f t="shared" si="2"/>
        <v>131</v>
      </c>
      <c r="I27" s="15">
        <f t="shared" si="3"/>
        <v>0.50503103434982066</v>
      </c>
      <c r="J27" s="95">
        <f t="shared" si="4"/>
        <v>107</v>
      </c>
      <c r="K27" s="95">
        <f t="shared" si="5"/>
        <v>139</v>
      </c>
      <c r="L27" s="95">
        <f t="shared" si="6"/>
        <v>246</v>
      </c>
      <c r="M27" s="15">
        <f t="shared" si="7"/>
        <v>0.37615829230251691</v>
      </c>
      <c r="N27" s="5" t="s">
        <v>88</v>
      </c>
      <c r="O27" s="5"/>
      <c r="P27" s="5"/>
      <c r="Q27" s="5"/>
      <c r="R27" s="5"/>
      <c r="S27" s="5"/>
    </row>
    <row r="28" spans="1:19" x14ac:dyDescent="0.25">
      <c r="A28" s="5" t="s">
        <v>16</v>
      </c>
      <c r="B28" s="95">
        <v>90</v>
      </c>
      <c r="C28" s="95">
        <v>72</v>
      </c>
      <c r="D28" s="95">
        <f t="shared" si="0"/>
        <v>162</v>
      </c>
      <c r="E28" s="15">
        <f t="shared" si="1"/>
        <v>0.41055272561392836</v>
      </c>
      <c r="F28" s="95">
        <v>101</v>
      </c>
      <c r="G28" s="95">
        <v>106</v>
      </c>
      <c r="H28" s="95">
        <f t="shared" si="2"/>
        <v>207</v>
      </c>
      <c r="I28" s="15">
        <f t="shared" si="3"/>
        <v>0.79802613824742663</v>
      </c>
      <c r="J28" s="95">
        <f t="shared" si="4"/>
        <v>191</v>
      </c>
      <c r="K28" s="95">
        <f t="shared" si="5"/>
        <v>178</v>
      </c>
      <c r="L28" s="95">
        <f t="shared" si="6"/>
        <v>369</v>
      </c>
      <c r="M28" s="15">
        <f t="shared" si="7"/>
        <v>0.56423743845377539</v>
      </c>
      <c r="N28" s="5" t="s">
        <v>89</v>
      </c>
      <c r="O28" s="5"/>
      <c r="P28" s="5"/>
      <c r="Q28" s="5"/>
      <c r="R28" s="5"/>
      <c r="S28" s="5"/>
    </row>
    <row r="29" spans="1:19" x14ac:dyDescent="0.25">
      <c r="A29" s="5" t="s">
        <v>17</v>
      </c>
      <c r="B29" s="95">
        <v>3</v>
      </c>
      <c r="C29" s="95">
        <v>2</v>
      </c>
      <c r="D29" s="95">
        <f t="shared" si="0"/>
        <v>5</v>
      </c>
      <c r="E29" s="15">
        <f t="shared" si="1"/>
        <v>1.2671380420182975E-2</v>
      </c>
      <c r="F29" s="95">
        <v>2</v>
      </c>
      <c r="G29" s="95">
        <v>3</v>
      </c>
      <c r="H29" s="95">
        <f t="shared" si="2"/>
        <v>5</v>
      </c>
      <c r="I29" s="15">
        <f t="shared" si="3"/>
        <v>1.9275993677474075E-2</v>
      </c>
      <c r="J29" s="95">
        <f t="shared" si="4"/>
        <v>5</v>
      </c>
      <c r="K29" s="95">
        <f t="shared" si="5"/>
        <v>5</v>
      </c>
      <c r="L29" s="95">
        <f t="shared" si="6"/>
        <v>10</v>
      </c>
      <c r="M29" s="15">
        <f t="shared" si="7"/>
        <v>1.5290987491972233E-2</v>
      </c>
      <c r="N29" s="5" t="s">
        <v>90</v>
      </c>
      <c r="O29" s="5"/>
      <c r="P29" s="5"/>
      <c r="Q29" s="5"/>
      <c r="R29" s="5"/>
      <c r="S29" s="5"/>
    </row>
    <row r="30" spans="1:19" x14ac:dyDescent="0.25">
      <c r="A30" s="5" t="s">
        <v>18</v>
      </c>
      <c r="B30" s="95">
        <v>1285</v>
      </c>
      <c r="C30" s="95">
        <v>623</v>
      </c>
      <c r="D30" s="95">
        <f t="shared" si="0"/>
        <v>1908</v>
      </c>
      <c r="E30" s="15">
        <f t="shared" si="1"/>
        <v>4.8353987683418236</v>
      </c>
      <c r="F30" s="95">
        <v>1627</v>
      </c>
      <c r="G30" s="95">
        <v>630</v>
      </c>
      <c r="H30" s="95">
        <f t="shared" si="2"/>
        <v>2257</v>
      </c>
      <c r="I30" s="15">
        <f t="shared" si="3"/>
        <v>8.7011835460117961</v>
      </c>
      <c r="J30" s="95">
        <f t="shared" si="4"/>
        <v>2912</v>
      </c>
      <c r="K30" s="95">
        <f t="shared" si="5"/>
        <v>1253</v>
      </c>
      <c r="L30" s="95">
        <f t="shared" si="6"/>
        <v>4165</v>
      </c>
      <c r="M30" s="15">
        <f t="shared" si="7"/>
        <v>6.3686962904064348</v>
      </c>
      <c r="N30" s="5" t="s">
        <v>91</v>
      </c>
      <c r="O30" s="5"/>
      <c r="P30" s="5"/>
      <c r="Q30" s="5"/>
      <c r="R30" s="5"/>
      <c r="S30" s="5"/>
    </row>
    <row r="31" spans="1:19" x14ac:dyDescent="0.25">
      <c r="A31" s="5" t="s">
        <v>19</v>
      </c>
      <c r="B31" s="95">
        <v>6</v>
      </c>
      <c r="C31" s="95">
        <v>2</v>
      </c>
      <c r="D31" s="95">
        <f t="shared" si="0"/>
        <v>8</v>
      </c>
      <c r="E31" s="15">
        <f t="shared" si="1"/>
        <v>2.0274208672292758E-2</v>
      </c>
      <c r="F31" s="95">
        <v>142</v>
      </c>
      <c r="G31" s="95">
        <v>33</v>
      </c>
      <c r="H31" s="95">
        <f t="shared" si="2"/>
        <v>175</v>
      </c>
      <c r="I31" s="15">
        <f t="shared" si="3"/>
        <v>0.67465977871159255</v>
      </c>
      <c r="J31" s="95">
        <f t="shared" si="4"/>
        <v>148</v>
      </c>
      <c r="K31" s="95">
        <f t="shared" si="5"/>
        <v>35</v>
      </c>
      <c r="L31" s="95">
        <f t="shared" si="6"/>
        <v>183</v>
      </c>
      <c r="M31" s="15">
        <f t="shared" si="7"/>
        <v>0.27982507110309185</v>
      </c>
      <c r="N31" s="5" t="s">
        <v>92</v>
      </c>
      <c r="O31" s="5"/>
      <c r="P31" s="5"/>
      <c r="Q31" s="5"/>
      <c r="R31" s="5"/>
      <c r="S31" s="5"/>
    </row>
    <row r="32" spans="1:19" x14ac:dyDescent="0.25">
      <c r="A32" s="5" t="s">
        <v>20</v>
      </c>
      <c r="B32" s="95">
        <v>62</v>
      </c>
      <c r="C32" s="95">
        <v>11</v>
      </c>
      <c r="D32" s="95">
        <f t="shared" si="0"/>
        <v>73</v>
      </c>
      <c r="E32" s="15">
        <f t="shared" si="1"/>
        <v>0.18500215413467141</v>
      </c>
      <c r="F32" s="95">
        <v>88</v>
      </c>
      <c r="G32" s="95">
        <v>23</v>
      </c>
      <c r="H32" s="95">
        <f t="shared" si="2"/>
        <v>111</v>
      </c>
      <c r="I32" s="15">
        <f t="shared" si="3"/>
        <v>0.42792705963992439</v>
      </c>
      <c r="J32" s="95">
        <f t="shared" si="4"/>
        <v>150</v>
      </c>
      <c r="K32" s="95">
        <f t="shared" si="5"/>
        <v>34</v>
      </c>
      <c r="L32" s="95">
        <f t="shared" si="6"/>
        <v>184</v>
      </c>
      <c r="M32" s="15">
        <f t="shared" si="7"/>
        <v>0.28135416985228906</v>
      </c>
      <c r="N32" s="5" t="s">
        <v>93</v>
      </c>
      <c r="O32" s="5"/>
      <c r="P32" s="5"/>
      <c r="Q32" s="5"/>
      <c r="R32" s="5"/>
      <c r="S32" s="5"/>
    </row>
    <row r="33" spans="1:19" x14ac:dyDescent="0.25">
      <c r="A33" s="5" t="s">
        <v>21</v>
      </c>
      <c r="B33" s="95">
        <v>87</v>
      </c>
      <c r="C33" s="95">
        <v>33</v>
      </c>
      <c r="D33" s="95">
        <f t="shared" si="0"/>
        <v>120</v>
      </c>
      <c r="E33" s="15">
        <f t="shared" si="1"/>
        <v>0.30411313008439139</v>
      </c>
      <c r="F33" s="95">
        <v>66</v>
      </c>
      <c r="G33" s="95">
        <v>22</v>
      </c>
      <c r="H33" s="95">
        <f t="shared" si="2"/>
        <v>88</v>
      </c>
      <c r="I33" s="15">
        <f t="shared" si="3"/>
        <v>0.33925748872354367</v>
      </c>
      <c r="J33" s="95">
        <f t="shared" si="4"/>
        <v>153</v>
      </c>
      <c r="K33" s="95">
        <f t="shared" si="5"/>
        <v>55</v>
      </c>
      <c r="L33" s="95">
        <f t="shared" si="6"/>
        <v>208</v>
      </c>
      <c r="M33" s="15">
        <f t="shared" si="7"/>
        <v>0.31805253983302245</v>
      </c>
      <c r="N33" s="5" t="s">
        <v>94</v>
      </c>
      <c r="O33" s="5"/>
      <c r="P33" s="5"/>
      <c r="Q33" s="5"/>
      <c r="R33" s="5"/>
      <c r="S33" s="5"/>
    </row>
    <row r="34" spans="1:19" x14ac:dyDescent="0.25">
      <c r="A34" s="5" t="s">
        <v>22</v>
      </c>
      <c r="B34" s="95">
        <v>757</v>
      </c>
      <c r="C34" s="95">
        <v>119</v>
      </c>
      <c r="D34" s="95">
        <f t="shared" si="0"/>
        <v>876</v>
      </c>
      <c r="E34" s="15">
        <f t="shared" si="1"/>
        <v>2.2200258496160572</v>
      </c>
      <c r="F34" s="95">
        <v>100</v>
      </c>
      <c r="G34" s="95">
        <v>19</v>
      </c>
      <c r="H34" s="95">
        <f t="shared" si="2"/>
        <v>119</v>
      </c>
      <c r="I34" s="15">
        <f t="shared" si="3"/>
        <v>0.45876864952388297</v>
      </c>
      <c r="J34" s="95">
        <f t="shared" si="4"/>
        <v>857</v>
      </c>
      <c r="K34" s="95">
        <f t="shared" si="5"/>
        <v>138</v>
      </c>
      <c r="L34" s="95">
        <f t="shared" si="6"/>
        <v>995</v>
      </c>
      <c r="M34" s="15">
        <f t="shared" si="7"/>
        <v>1.5214532554512372</v>
      </c>
      <c r="N34" s="5" t="s">
        <v>95</v>
      </c>
      <c r="O34" s="5"/>
      <c r="P34" s="5"/>
      <c r="Q34" s="5"/>
      <c r="R34" s="5"/>
      <c r="S34" s="5"/>
    </row>
    <row r="35" spans="1:19" x14ac:dyDescent="0.25">
      <c r="A35" s="5" t="s">
        <v>23</v>
      </c>
      <c r="B35" s="95">
        <v>143</v>
      </c>
      <c r="C35" s="95">
        <v>45</v>
      </c>
      <c r="D35" s="95">
        <f t="shared" si="0"/>
        <v>188</v>
      </c>
      <c r="E35" s="15">
        <f t="shared" si="1"/>
        <v>0.47644390379887985</v>
      </c>
      <c r="F35" s="95">
        <v>244</v>
      </c>
      <c r="G35" s="95">
        <v>663</v>
      </c>
      <c r="H35" s="95">
        <f t="shared" si="2"/>
        <v>907</v>
      </c>
      <c r="I35" s="15">
        <f t="shared" si="3"/>
        <v>3.4966652530937967</v>
      </c>
      <c r="J35" s="95">
        <f t="shared" si="4"/>
        <v>387</v>
      </c>
      <c r="K35" s="95">
        <f t="shared" si="5"/>
        <v>708</v>
      </c>
      <c r="L35" s="95">
        <f t="shared" si="6"/>
        <v>1095</v>
      </c>
      <c r="M35" s="15">
        <f t="shared" si="7"/>
        <v>1.6743631303709594</v>
      </c>
      <c r="N35" s="5" t="s">
        <v>96</v>
      </c>
      <c r="O35" s="5"/>
      <c r="P35" s="5"/>
      <c r="Q35" s="5"/>
      <c r="R35" s="5"/>
      <c r="S35" s="5"/>
    </row>
    <row r="36" spans="1:19" x14ac:dyDescent="0.25">
      <c r="A36" s="5" t="s">
        <v>24</v>
      </c>
      <c r="B36" s="95">
        <v>5</v>
      </c>
      <c r="C36" s="95">
        <v>0</v>
      </c>
      <c r="D36" s="95">
        <f t="shared" si="0"/>
        <v>5</v>
      </c>
      <c r="E36" s="15">
        <f t="shared" si="1"/>
        <v>1.2671380420182975E-2</v>
      </c>
      <c r="F36" s="95">
        <v>1</v>
      </c>
      <c r="G36" s="95">
        <v>0</v>
      </c>
      <c r="H36" s="95">
        <f t="shared" si="2"/>
        <v>1</v>
      </c>
      <c r="I36" s="15">
        <f t="shared" si="3"/>
        <v>3.855198735494815E-3</v>
      </c>
      <c r="J36" s="95">
        <f t="shared" si="4"/>
        <v>6</v>
      </c>
      <c r="K36" s="95">
        <f t="shared" si="5"/>
        <v>0</v>
      </c>
      <c r="L36" s="95">
        <f t="shared" si="6"/>
        <v>6</v>
      </c>
      <c r="M36" s="15">
        <f t="shared" si="7"/>
        <v>9.1745924951833376E-3</v>
      </c>
      <c r="N36" s="5" t="s">
        <v>97</v>
      </c>
      <c r="O36" s="5"/>
      <c r="P36" s="5"/>
      <c r="Q36" s="5"/>
      <c r="R36" s="5"/>
      <c r="S36" s="5"/>
    </row>
    <row r="37" spans="1:19" x14ac:dyDescent="0.25">
      <c r="A37" s="5" t="s">
        <v>25</v>
      </c>
      <c r="B37" s="95">
        <v>69</v>
      </c>
      <c r="C37" s="95">
        <v>10</v>
      </c>
      <c r="D37" s="95">
        <f t="shared" si="0"/>
        <v>79</v>
      </c>
      <c r="E37" s="15">
        <f t="shared" si="1"/>
        <v>0.20020781063889098</v>
      </c>
      <c r="F37" s="95">
        <v>65</v>
      </c>
      <c r="G37" s="95">
        <v>0</v>
      </c>
      <c r="H37" s="95">
        <f t="shared" si="2"/>
        <v>65</v>
      </c>
      <c r="I37" s="15">
        <f t="shared" si="3"/>
        <v>0.25058791780716294</v>
      </c>
      <c r="J37" s="95">
        <f t="shared" si="4"/>
        <v>134</v>
      </c>
      <c r="K37" s="95">
        <f t="shared" si="5"/>
        <v>10</v>
      </c>
      <c r="L37" s="95">
        <f t="shared" si="6"/>
        <v>144</v>
      </c>
      <c r="M37" s="15">
        <f t="shared" si="7"/>
        <v>0.22019021988440016</v>
      </c>
      <c r="N37" s="5" t="s">
        <v>98</v>
      </c>
      <c r="O37" s="5"/>
      <c r="P37" s="5"/>
      <c r="Q37" s="5"/>
      <c r="R37" s="5"/>
      <c r="S37" s="5"/>
    </row>
    <row r="38" spans="1:19" x14ac:dyDescent="0.25">
      <c r="A38" s="5" t="s">
        <v>26</v>
      </c>
      <c r="B38" s="95">
        <v>5</v>
      </c>
      <c r="C38" s="95">
        <v>0</v>
      </c>
      <c r="D38" s="95">
        <f t="shared" si="0"/>
        <v>5</v>
      </c>
      <c r="E38" s="15">
        <f t="shared" si="1"/>
        <v>1.2671380420182975E-2</v>
      </c>
      <c r="F38" s="95">
        <v>30</v>
      </c>
      <c r="G38" s="95">
        <v>0</v>
      </c>
      <c r="H38" s="95">
        <f t="shared" si="2"/>
        <v>30</v>
      </c>
      <c r="I38" s="15">
        <f t="shared" si="3"/>
        <v>0.11565596206484445</v>
      </c>
      <c r="J38" s="95">
        <f t="shared" si="4"/>
        <v>35</v>
      </c>
      <c r="K38" s="95">
        <f t="shared" si="5"/>
        <v>0</v>
      </c>
      <c r="L38" s="95">
        <f t="shared" si="6"/>
        <v>35</v>
      </c>
      <c r="M38" s="15">
        <f t="shared" si="7"/>
        <v>5.3518456221902815E-2</v>
      </c>
      <c r="N38" s="5" t="s">
        <v>99</v>
      </c>
      <c r="O38" s="5"/>
      <c r="P38" s="5"/>
      <c r="Q38" s="5"/>
      <c r="R38" s="5"/>
      <c r="S38" s="5"/>
    </row>
    <row r="39" spans="1:19" x14ac:dyDescent="0.25">
      <c r="A39" s="5" t="s">
        <v>27</v>
      </c>
      <c r="B39" s="95">
        <v>2</v>
      </c>
      <c r="C39" s="95">
        <v>0</v>
      </c>
      <c r="D39" s="95">
        <f t="shared" si="0"/>
        <v>2</v>
      </c>
      <c r="E39" s="15">
        <f t="shared" si="1"/>
        <v>5.0685521680731895E-3</v>
      </c>
      <c r="F39" s="95">
        <v>0</v>
      </c>
      <c r="G39" s="95">
        <v>0</v>
      </c>
      <c r="H39" s="95">
        <f t="shared" si="2"/>
        <v>0</v>
      </c>
      <c r="I39" s="15">
        <f t="shared" si="3"/>
        <v>0</v>
      </c>
      <c r="J39" s="95">
        <f t="shared" si="4"/>
        <v>2</v>
      </c>
      <c r="K39" s="95">
        <f t="shared" si="5"/>
        <v>0</v>
      </c>
      <c r="L39" s="95">
        <f t="shared" si="6"/>
        <v>2</v>
      </c>
      <c r="M39" s="15">
        <f t="shared" si="7"/>
        <v>3.0581974983944463E-3</v>
      </c>
      <c r="N39" s="5" t="s">
        <v>100</v>
      </c>
      <c r="O39" s="5"/>
      <c r="P39" s="5"/>
      <c r="Q39" s="5"/>
      <c r="R39" s="5"/>
      <c r="S39" s="5"/>
    </row>
    <row r="40" spans="1:19" x14ac:dyDescent="0.25">
      <c r="A40" s="5" t="s">
        <v>28</v>
      </c>
      <c r="B40" s="95">
        <v>0</v>
      </c>
      <c r="C40" s="95">
        <v>0</v>
      </c>
      <c r="D40" s="95">
        <f t="shared" si="0"/>
        <v>0</v>
      </c>
      <c r="E40" s="15">
        <f t="shared" si="1"/>
        <v>0</v>
      </c>
      <c r="F40" s="95">
        <v>0</v>
      </c>
      <c r="G40" s="95">
        <v>0</v>
      </c>
      <c r="H40" s="95">
        <f t="shared" si="2"/>
        <v>0</v>
      </c>
      <c r="I40" s="15">
        <f t="shared" si="3"/>
        <v>0</v>
      </c>
      <c r="J40" s="95">
        <f t="shared" si="4"/>
        <v>0</v>
      </c>
      <c r="K40" s="95">
        <f t="shared" si="5"/>
        <v>0</v>
      </c>
      <c r="L40" s="95">
        <f t="shared" si="6"/>
        <v>0</v>
      </c>
      <c r="M40" s="15">
        <f t="shared" si="7"/>
        <v>0</v>
      </c>
      <c r="N40" s="5" t="s">
        <v>101</v>
      </c>
      <c r="O40" s="5"/>
      <c r="P40" s="5"/>
      <c r="Q40" s="5"/>
      <c r="R40" s="5"/>
      <c r="S40" s="5"/>
    </row>
    <row r="41" spans="1:19" x14ac:dyDescent="0.25">
      <c r="A41" s="5" t="s">
        <v>29</v>
      </c>
      <c r="B41" s="95">
        <v>0</v>
      </c>
      <c r="C41" s="95">
        <v>0</v>
      </c>
      <c r="D41" s="95">
        <f t="shared" si="0"/>
        <v>0</v>
      </c>
      <c r="E41" s="15">
        <f t="shared" si="1"/>
        <v>0</v>
      </c>
      <c r="F41" s="95">
        <v>0</v>
      </c>
      <c r="G41" s="95">
        <v>0</v>
      </c>
      <c r="H41" s="95">
        <f t="shared" si="2"/>
        <v>0</v>
      </c>
      <c r="I41" s="15">
        <f t="shared" si="3"/>
        <v>0</v>
      </c>
      <c r="J41" s="95">
        <f t="shared" si="4"/>
        <v>0</v>
      </c>
      <c r="K41" s="95">
        <f t="shared" si="5"/>
        <v>0</v>
      </c>
      <c r="L41" s="95">
        <f t="shared" si="6"/>
        <v>0</v>
      </c>
      <c r="M41" s="15">
        <f t="shared" si="7"/>
        <v>0</v>
      </c>
      <c r="N41" s="5" t="s">
        <v>102</v>
      </c>
      <c r="O41" s="5"/>
      <c r="P41" s="5"/>
      <c r="Q41" s="5"/>
      <c r="R41" s="5"/>
      <c r="S41" s="5"/>
    </row>
    <row r="42" spans="1:19" x14ac:dyDescent="0.25">
      <c r="A42" s="5" t="s">
        <v>30</v>
      </c>
      <c r="B42" s="95">
        <v>0</v>
      </c>
      <c r="C42" s="95">
        <v>0</v>
      </c>
      <c r="D42" s="95">
        <f t="shared" si="0"/>
        <v>0</v>
      </c>
      <c r="E42" s="15">
        <f t="shared" si="1"/>
        <v>0</v>
      </c>
      <c r="F42" s="95">
        <v>323</v>
      </c>
      <c r="G42" s="95">
        <v>59</v>
      </c>
      <c r="H42" s="95">
        <f t="shared" si="2"/>
        <v>382</v>
      </c>
      <c r="I42" s="15">
        <f t="shared" si="3"/>
        <v>1.4726859169590192</v>
      </c>
      <c r="J42" s="95">
        <f t="shared" si="4"/>
        <v>323</v>
      </c>
      <c r="K42" s="95">
        <f t="shared" si="5"/>
        <v>59</v>
      </c>
      <c r="L42" s="95">
        <f t="shared" si="6"/>
        <v>382</v>
      </c>
      <c r="M42" s="15">
        <f t="shared" si="7"/>
        <v>0.58411572219333918</v>
      </c>
      <c r="N42" s="5" t="s">
        <v>103</v>
      </c>
      <c r="O42" s="5"/>
      <c r="P42" s="5"/>
      <c r="Q42" s="5"/>
      <c r="R42" s="5"/>
      <c r="S42" s="5"/>
    </row>
    <row r="43" spans="1:19" x14ac:dyDescent="0.25">
      <c r="A43" s="5" t="s">
        <v>31</v>
      </c>
      <c r="B43" s="95">
        <v>0</v>
      </c>
      <c r="C43" s="95">
        <v>10</v>
      </c>
      <c r="D43" s="95">
        <f t="shared" si="0"/>
        <v>10</v>
      </c>
      <c r="E43" s="15">
        <f t="shared" si="1"/>
        <v>2.5342760840365949E-2</v>
      </c>
      <c r="F43" s="95">
        <v>52</v>
      </c>
      <c r="G43" s="95">
        <v>18</v>
      </c>
      <c r="H43" s="95">
        <f t="shared" si="2"/>
        <v>70</v>
      </c>
      <c r="I43" s="15">
        <f t="shared" si="3"/>
        <v>0.26986391148463701</v>
      </c>
      <c r="J43" s="95">
        <f t="shared" si="4"/>
        <v>52</v>
      </c>
      <c r="K43" s="95">
        <f t="shared" si="5"/>
        <v>28</v>
      </c>
      <c r="L43" s="95">
        <f t="shared" si="6"/>
        <v>80</v>
      </c>
      <c r="M43" s="15">
        <f t="shared" si="7"/>
        <v>0.12232789993577786</v>
      </c>
      <c r="N43" s="5" t="s">
        <v>104</v>
      </c>
      <c r="O43" s="5"/>
      <c r="P43" s="5"/>
      <c r="Q43" s="5"/>
      <c r="R43" s="5"/>
      <c r="S43" s="5"/>
    </row>
    <row r="44" spans="1:19" x14ac:dyDescent="0.25">
      <c r="A44" s="5" t="s">
        <v>32</v>
      </c>
      <c r="B44" s="95">
        <v>0</v>
      </c>
      <c r="C44" s="95">
        <v>0</v>
      </c>
      <c r="D44" s="95">
        <f t="shared" si="0"/>
        <v>0</v>
      </c>
      <c r="E44" s="15">
        <f t="shared" si="1"/>
        <v>0</v>
      </c>
      <c r="F44" s="95">
        <v>4</v>
      </c>
      <c r="G44" s="95">
        <v>12</v>
      </c>
      <c r="H44" s="95">
        <f t="shared" si="2"/>
        <v>16</v>
      </c>
      <c r="I44" s="15">
        <f t="shared" si="3"/>
        <v>6.168317976791704E-2</v>
      </c>
      <c r="J44" s="95">
        <f t="shared" si="4"/>
        <v>4</v>
      </c>
      <c r="K44" s="95">
        <f t="shared" si="5"/>
        <v>12</v>
      </c>
      <c r="L44" s="95">
        <f t="shared" si="6"/>
        <v>16</v>
      </c>
      <c r="M44" s="15">
        <f t="shared" si="7"/>
        <v>2.446557998715557E-2</v>
      </c>
      <c r="N44" s="5" t="s">
        <v>105</v>
      </c>
      <c r="O44" s="5"/>
      <c r="P44" s="5"/>
      <c r="Q44" s="5"/>
      <c r="R44" s="5"/>
      <c r="S44" s="5"/>
    </row>
    <row r="45" spans="1:19" x14ac:dyDescent="0.25">
      <c r="A45" s="5" t="s">
        <v>33</v>
      </c>
      <c r="B45" s="95">
        <v>0</v>
      </c>
      <c r="C45" s="95">
        <v>0</v>
      </c>
      <c r="D45" s="95">
        <f t="shared" si="0"/>
        <v>0</v>
      </c>
      <c r="E45" s="15">
        <f t="shared" si="1"/>
        <v>0</v>
      </c>
      <c r="F45" s="95">
        <v>0</v>
      </c>
      <c r="G45" s="95">
        <v>0</v>
      </c>
      <c r="H45" s="95">
        <f t="shared" si="2"/>
        <v>0</v>
      </c>
      <c r="I45" s="15">
        <f t="shared" si="3"/>
        <v>0</v>
      </c>
      <c r="J45" s="95">
        <f t="shared" si="4"/>
        <v>0</v>
      </c>
      <c r="K45" s="95">
        <f t="shared" si="5"/>
        <v>0</v>
      </c>
      <c r="L45" s="95">
        <f t="shared" si="6"/>
        <v>0</v>
      </c>
      <c r="M45" s="15">
        <f t="shared" si="7"/>
        <v>0</v>
      </c>
      <c r="N45" s="5" t="s">
        <v>106</v>
      </c>
      <c r="O45" s="5"/>
      <c r="P45" s="5"/>
      <c r="Q45" s="5"/>
      <c r="R45" s="5"/>
      <c r="S45" s="5"/>
    </row>
    <row r="46" spans="1:19" x14ac:dyDescent="0.25">
      <c r="A46" s="5" t="s">
        <v>34</v>
      </c>
      <c r="B46" s="95">
        <v>38</v>
      </c>
      <c r="C46" s="95">
        <v>0</v>
      </c>
      <c r="D46" s="95">
        <f t="shared" si="0"/>
        <v>38</v>
      </c>
      <c r="E46" s="15">
        <f t="shared" si="1"/>
        <v>9.6302491193390599E-2</v>
      </c>
      <c r="F46" s="95">
        <v>76</v>
      </c>
      <c r="G46" s="95">
        <v>22</v>
      </c>
      <c r="H46" s="95">
        <f t="shared" si="2"/>
        <v>98</v>
      </c>
      <c r="I46" s="15">
        <f t="shared" si="3"/>
        <v>0.37780947607849186</v>
      </c>
      <c r="J46" s="95">
        <f t="shared" si="4"/>
        <v>114</v>
      </c>
      <c r="K46" s="95">
        <f t="shared" si="5"/>
        <v>22</v>
      </c>
      <c r="L46" s="95">
        <f t="shared" si="6"/>
        <v>136</v>
      </c>
      <c r="M46" s="15">
        <f t="shared" si="7"/>
        <v>0.20795742989082236</v>
      </c>
      <c r="N46" s="5" t="s">
        <v>107</v>
      </c>
      <c r="O46" s="5"/>
      <c r="P46" s="5"/>
      <c r="Q46" s="5"/>
      <c r="R46" s="5"/>
      <c r="S46" s="5"/>
    </row>
    <row r="47" spans="1:19" x14ac:dyDescent="0.25">
      <c r="A47" s="5" t="s">
        <v>35</v>
      </c>
      <c r="B47" s="95">
        <v>0</v>
      </c>
      <c r="C47" s="95">
        <v>0</v>
      </c>
      <c r="D47" s="95">
        <f t="shared" si="0"/>
        <v>0</v>
      </c>
      <c r="E47" s="15">
        <f t="shared" si="1"/>
        <v>0</v>
      </c>
      <c r="F47" s="95">
        <v>0</v>
      </c>
      <c r="G47" s="95">
        <v>0</v>
      </c>
      <c r="H47" s="95">
        <f t="shared" si="2"/>
        <v>0</v>
      </c>
      <c r="I47" s="15">
        <f t="shared" si="3"/>
        <v>0</v>
      </c>
      <c r="J47" s="95">
        <f t="shared" si="4"/>
        <v>0</v>
      </c>
      <c r="K47" s="95">
        <f t="shared" si="5"/>
        <v>0</v>
      </c>
      <c r="L47" s="95">
        <f t="shared" si="6"/>
        <v>0</v>
      </c>
      <c r="M47" s="15">
        <f t="shared" si="7"/>
        <v>0</v>
      </c>
      <c r="N47" s="5" t="s">
        <v>108</v>
      </c>
      <c r="O47" s="5"/>
      <c r="P47" s="5"/>
      <c r="Q47" s="5"/>
      <c r="R47" s="5"/>
      <c r="S47" s="5"/>
    </row>
    <row r="48" spans="1:19" x14ac:dyDescent="0.25">
      <c r="A48" s="5" t="s">
        <v>36</v>
      </c>
      <c r="B48" s="95">
        <v>0</v>
      </c>
      <c r="C48" s="95">
        <v>1</v>
      </c>
      <c r="D48" s="95">
        <f t="shared" si="0"/>
        <v>1</v>
      </c>
      <c r="E48" s="15">
        <f t="shared" si="1"/>
        <v>2.5342760840365948E-3</v>
      </c>
      <c r="F48" s="95">
        <v>11</v>
      </c>
      <c r="G48" s="95">
        <v>49</v>
      </c>
      <c r="H48" s="95">
        <f t="shared" si="2"/>
        <v>60</v>
      </c>
      <c r="I48" s="15">
        <f t="shared" si="3"/>
        <v>0.2313119241296889</v>
      </c>
      <c r="J48" s="95">
        <f t="shared" si="4"/>
        <v>11</v>
      </c>
      <c r="K48" s="95">
        <f t="shared" si="5"/>
        <v>50</v>
      </c>
      <c r="L48" s="95">
        <f t="shared" si="6"/>
        <v>61</v>
      </c>
      <c r="M48" s="15">
        <f t="shared" si="7"/>
        <v>9.3275023701030607E-2</v>
      </c>
      <c r="N48" s="5" t="s">
        <v>109</v>
      </c>
      <c r="O48" s="5"/>
      <c r="P48" s="5"/>
      <c r="Q48" s="5"/>
      <c r="R48" s="5"/>
      <c r="S48" s="5"/>
    </row>
    <row r="49" spans="1:19" x14ac:dyDescent="0.25">
      <c r="A49" s="5" t="s">
        <v>37</v>
      </c>
      <c r="B49" s="95">
        <v>3</v>
      </c>
      <c r="C49" s="95">
        <v>32</v>
      </c>
      <c r="D49" s="95">
        <f t="shared" si="0"/>
        <v>35</v>
      </c>
      <c r="E49" s="15">
        <f t="shared" si="1"/>
        <v>8.869966294128083E-2</v>
      </c>
      <c r="F49" s="95">
        <v>167</v>
      </c>
      <c r="G49" s="95">
        <v>235</v>
      </c>
      <c r="H49" s="95">
        <f t="shared" si="2"/>
        <v>402</v>
      </c>
      <c r="I49" s="15">
        <f t="shared" si="3"/>
        <v>1.5497898916689155</v>
      </c>
      <c r="J49" s="95">
        <f t="shared" si="4"/>
        <v>170</v>
      </c>
      <c r="K49" s="95">
        <f t="shared" si="5"/>
        <v>267</v>
      </c>
      <c r="L49" s="95">
        <f t="shared" si="6"/>
        <v>437</v>
      </c>
      <c r="M49" s="15">
        <f t="shared" si="7"/>
        <v>0.6682161533991865</v>
      </c>
      <c r="N49" s="5" t="s">
        <v>110</v>
      </c>
      <c r="O49" s="5"/>
      <c r="P49" s="5"/>
      <c r="Q49" s="5"/>
      <c r="R49" s="5"/>
      <c r="S49" s="5"/>
    </row>
    <row r="50" spans="1:19" x14ac:dyDescent="0.25">
      <c r="A50" s="5" t="s">
        <v>38</v>
      </c>
      <c r="B50" s="95">
        <v>1</v>
      </c>
      <c r="C50" s="95">
        <v>2</v>
      </c>
      <c r="D50" s="95">
        <f t="shared" si="0"/>
        <v>3</v>
      </c>
      <c r="E50" s="15">
        <f t="shared" si="1"/>
        <v>7.6028282521097851E-3</v>
      </c>
      <c r="F50" s="95">
        <v>2</v>
      </c>
      <c r="G50" s="95">
        <v>3</v>
      </c>
      <c r="H50" s="95">
        <f t="shared" si="2"/>
        <v>5</v>
      </c>
      <c r="I50" s="15">
        <f t="shared" si="3"/>
        <v>1.9275993677474075E-2</v>
      </c>
      <c r="J50" s="95">
        <f t="shared" si="4"/>
        <v>3</v>
      </c>
      <c r="K50" s="95">
        <f t="shared" si="5"/>
        <v>5</v>
      </c>
      <c r="L50" s="95">
        <f t="shared" si="6"/>
        <v>8</v>
      </c>
      <c r="M50" s="15">
        <f t="shared" si="7"/>
        <v>1.2232789993577785E-2</v>
      </c>
      <c r="N50" s="5" t="s">
        <v>111</v>
      </c>
      <c r="O50" s="5"/>
      <c r="P50" s="5"/>
      <c r="Q50" s="5"/>
      <c r="R50" s="5"/>
      <c r="S50" s="5"/>
    </row>
    <row r="51" spans="1:19" x14ac:dyDescent="0.25">
      <c r="A51" s="5" t="s">
        <v>39</v>
      </c>
      <c r="B51" s="95">
        <v>40</v>
      </c>
      <c r="C51" s="95">
        <v>0</v>
      </c>
      <c r="D51" s="95">
        <f t="shared" si="0"/>
        <v>40</v>
      </c>
      <c r="E51" s="15">
        <f t="shared" si="1"/>
        <v>0.1013710433614638</v>
      </c>
      <c r="F51" s="95">
        <v>96</v>
      </c>
      <c r="G51" s="95">
        <v>1</v>
      </c>
      <c r="H51" s="95">
        <f t="shared" si="2"/>
        <v>97</v>
      </c>
      <c r="I51" s="15">
        <f t="shared" si="3"/>
        <v>0.37395427734299702</v>
      </c>
      <c r="J51" s="95">
        <f t="shared" si="4"/>
        <v>136</v>
      </c>
      <c r="K51" s="95">
        <f t="shared" si="5"/>
        <v>1</v>
      </c>
      <c r="L51" s="95">
        <f t="shared" si="6"/>
        <v>137</v>
      </c>
      <c r="M51" s="15">
        <f t="shared" si="7"/>
        <v>0.20948652864001957</v>
      </c>
      <c r="N51" s="5" t="s">
        <v>112</v>
      </c>
      <c r="O51" s="5"/>
      <c r="P51" s="5"/>
      <c r="Q51" s="5"/>
      <c r="R51" s="5"/>
      <c r="S51" s="5"/>
    </row>
    <row r="52" spans="1:19" x14ac:dyDescent="0.25">
      <c r="A52" s="5" t="s">
        <v>40</v>
      </c>
      <c r="B52" s="95">
        <v>1</v>
      </c>
      <c r="C52" s="95">
        <v>0</v>
      </c>
      <c r="D52" s="95">
        <f t="shared" si="0"/>
        <v>1</v>
      </c>
      <c r="E52" s="15">
        <f t="shared" si="1"/>
        <v>2.5342760840365948E-3</v>
      </c>
      <c r="F52" s="95">
        <v>2</v>
      </c>
      <c r="G52" s="95">
        <v>0</v>
      </c>
      <c r="H52" s="95">
        <f t="shared" si="2"/>
        <v>2</v>
      </c>
      <c r="I52" s="15">
        <f t="shared" si="3"/>
        <v>7.71039747098963E-3</v>
      </c>
      <c r="J52" s="95">
        <f t="shared" si="4"/>
        <v>3</v>
      </c>
      <c r="K52" s="95">
        <f t="shared" si="5"/>
        <v>0</v>
      </c>
      <c r="L52" s="95">
        <f t="shared" si="6"/>
        <v>3</v>
      </c>
      <c r="M52" s="15">
        <f t="shared" si="7"/>
        <v>4.5872962475916688E-3</v>
      </c>
      <c r="N52" s="5" t="s">
        <v>113</v>
      </c>
      <c r="O52" s="5"/>
      <c r="P52" s="5"/>
      <c r="Q52" s="5"/>
      <c r="R52" s="5"/>
      <c r="S52" s="5"/>
    </row>
    <row r="53" spans="1:19" x14ac:dyDescent="0.25">
      <c r="A53" s="5" t="s">
        <v>41</v>
      </c>
      <c r="B53" s="95">
        <v>1</v>
      </c>
      <c r="C53" s="95">
        <v>0</v>
      </c>
      <c r="D53" s="95">
        <f t="shared" si="0"/>
        <v>1</v>
      </c>
      <c r="E53" s="15">
        <f t="shared" si="1"/>
        <v>2.5342760840365948E-3</v>
      </c>
      <c r="F53" s="95">
        <v>2</v>
      </c>
      <c r="G53" s="95">
        <v>0</v>
      </c>
      <c r="H53" s="95">
        <f t="shared" si="2"/>
        <v>2</v>
      </c>
      <c r="I53" s="15">
        <f t="shared" si="3"/>
        <v>7.71039747098963E-3</v>
      </c>
      <c r="J53" s="95">
        <f t="shared" si="4"/>
        <v>3</v>
      </c>
      <c r="K53" s="95">
        <f t="shared" si="5"/>
        <v>0</v>
      </c>
      <c r="L53" s="95">
        <f t="shared" si="6"/>
        <v>3</v>
      </c>
      <c r="M53" s="15">
        <f t="shared" si="7"/>
        <v>4.5872962475916688E-3</v>
      </c>
      <c r="N53" s="5" t="s">
        <v>114</v>
      </c>
      <c r="O53" s="5"/>
      <c r="P53" s="5"/>
      <c r="Q53" s="5"/>
      <c r="R53" s="5"/>
      <c r="S53" s="5"/>
    </row>
    <row r="54" spans="1:19" x14ac:dyDescent="0.25">
      <c r="A54" s="5" t="s">
        <v>42</v>
      </c>
      <c r="B54" s="95">
        <v>10</v>
      </c>
      <c r="C54" s="95">
        <v>0</v>
      </c>
      <c r="D54" s="95">
        <f t="shared" si="0"/>
        <v>10</v>
      </c>
      <c r="E54" s="15">
        <f t="shared" si="1"/>
        <v>2.5342760840365949E-2</v>
      </c>
      <c r="F54" s="95">
        <v>3</v>
      </c>
      <c r="G54" s="95">
        <v>0</v>
      </c>
      <c r="H54" s="95">
        <f t="shared" si="2"/>
        <v>3</v>
      </c>
      <c r="I54" s="15">
        <f t="shared" si="3"/>
        <v>1.1565596206484445E-2</v>
      </c>
      <c r="J54" s="95">
        <f t="shared" si="4"/>
        <v>13</v>
      </c>
      <c r="K54" s="95">
        <f t="shared" si="5"/>
        <v>0</v>
      </c>
      <c r="L54" s="95">
        <f t="shared" si="6"/>
        <v>13</v>
      </c>
      <c r="M54" s="15">
        <f t="shared" si="7"/>
        <v>1.9878283739563903E-2</v>
      </c>
      <c r="N54" s="5" t="s">
        <v>115</v>
      </c>
      <c r="O54" s="5"/>
      <c r="P54" s="5"/>
      <c r="Q54" s="5"/>
      <c r="R54" s="5"/>
      <c r="S54" s="5"/>
    </row>
    <row r="55" spans="1:19" x14ac:dyDescent="0.25">
      <c r="A55" s="5" t="s">
        <v>43</v>
      </c>
      <c r="B55" s="95">
        <v>6</v>
      </c>
      <c r="C55" s="95">
        <v>0</v>
      </c>
      <c r="D55" s="95">
        <f t="shared" si="0"/>
        <v>6</v>
      </c>
      <c r="E55" s="15">
        <f t="shared" si="1"/>
        <v>1.520565650421957E-2</v>
      </c>
      <c r="F55" s="95">
        <v>93</v>
      </c>
      <c r="G55" s="95">
        <v>0</v>
      </c>
      <c r="H55" s="95">
        <f t="shared" si="2"/>
        <v>93</v>
      </c>
      <c r="I55" s="15">
        <f t="shared" si="3"/>
        <v>0.35853348240101779</v>
      </c>
      <c r="J55" s="95">
        <f t="shared" si="4"/>
        <v>99</v>
      </c>
      <c r="K55" s="95">
        <f t="shared" si="5"/>
        <v>0</v>
      </c>
      <c r="L55" s="95">
        <f t="shared" si="6"/>
        <v>99</v>
      </c>
      <c r="M55" s="15">
        <f t="shared" si="7"/>
        <v>0.15138077617052509</v>
      </c>
      <c r="N55" s="5" t="s">
        <v>116</v>
      </c>
      <c r="O55" s="5"/>
      <c r="P55" s="5"/>
      <c r="Q55" s="5"/>
      <c r="R55" s="5"/>
      <c r="S55" s="5"/>
    </row>
    <row r="56" spans="1:19" x14ac:dyDescent="0.25">
      <c r="A56" s="5" t="s">
        <v>44</v>
      </c>
      <c r="B56" s="95">
        <v>1</v>
      </c>
      <c r="C56" s="95">
        <v>0</v>
      </c>
      <c r="D56" s="95">
        <f t="shared" si="0"/>
        <v>1</v>
      </c>
      <c r="E56" s="15">
        <f t="shared" si="1"/>
        <v>2.5342760840365948E-3</v>
      </c>
      <c r="F56" s="95">
        <v>8</v>
      </c>
      <c r="G56" s="95">
        <v>0</v>
      </c>
      <c r="H56" s="95">
        <f t="shared" si="2"/>
        <v>8</v>
      </c>
      <c r="I56" s="15">
        <f t="shared" si="3"/>
        <v>3.084158988395852E-2</v>
      </c>
      <c r="J56" s="95">
        <f t="shared" si="4"/>
        <v>9</v>
      </c>
      <c r="K56" s="95">
        <f t="shared" si="5"/>
        <v>0</v>
      </c>
      <c r="L56" s="95">
        <f t="shared" si="6"/>
        <v>9</v>
      </c>
      <c r="M56" s="15">
        <f t="shared" si="7"/>
        <v>1.376188874277501E-2</v>
      </c>
      <c r="N56" s="5" t="s">
        <v>117</v>
      </c>
      <c r="O56" s="5"/>
      <c r="P56" s="5"/>
      <c r="Q56" s="5"/>
      <c r="R56" s="5"/>
      <c r="S56" s="5"/>
    </row>
    <row r="57" spans="1:19" x14ac:dyDescent="0.25">
      <c r="A57" s="5" t="s">
        <v>45</v>
      </c>
      <c r="B57" s="95">
        <v>0</v>
      </c>
      <c r="C57" s="95">
        <v>0</v>
      </c>
      <c r="D57" s="95">
        <f t="shared" si="0"/>
        <v>0</v>
      </c>
      <c r="E57" s="15">
        <f t="shared" si="1"/>
        <v>0</v>
      </c>
      <c r="F57" s="95">
        <v>2</v>
      </c>
      <c r="G57" s="95">
        <v>0</v>
      </c>
      <c r="H57" s="95">
        <f t="shared" si="2"/>
        <v>2</v>
      </c>
      <c r="I57" s="15">
        <f t="shared" si="3"/>
        <v>7.71039747098963E-3</v>
      </c>
      <c r="J57" s="95">
        <f t="shared" si="4"/>
        <v>2</v>
      </c>
      <c r="K57" s="95">
        <f t="shared" si="5"/>
        <v>0</v>
      </c>
      <c r="L57" s="95">
        <f t="shared" si="6"/>
        <v>2</v>
      </c>
      <c r="M57" s="15">
        <f t="shared" si="7"/>
        <v>3.0581974983944463E-3</v>
      </c>
      <c r="N57" s="5" t="s">
        <v>118</v>
      </c>
      <c r="O57" s="5"/>
      <c r="P57" s="5"/>
      <c r="Q57" s="5"/>
      <c r="R57" s="5"/>
      <c r="S57" s="5"/>
    </row>
    <row r="58" spans="1:19" x14ac:dyDescent="0.25">
      <c r="A58" s="5" t="s">
        <v>46</v>
      </c>
      <c r="B58" s="95">
        <v>68</v>
      </c>
      <c r="C58" s="95">
        <v>0</v>
      </c>
      <c r="D58" s="95">
        <f t="shared" si="0"/>
        <v>68</v>
      </c>
      <c r="E58" s="15">
        <f t="shared" si="1"/>
        <v>0.17233077371448846</v>
      </c>
      <c r="F58" s="95">
        <v>217</v>
      </c>
      <c r="G58" s="95">
        <v>2</v>
      </c>
      <c r="H58" s="95">
        <f t="shared" si="2"/>
        <v>219</v>
      </c>
      <c r="I58" s="15">
        <f t="shared" si="3"/>
        <v>0.84428852307336444</v>
      </c>
      <c r="J58" s="95">
        <f t="shared" si="4"/>
        <v>285</v>
      </c>
      <c r="K58" s="95">
        <f t="shared" si="5"/>
        <v>2</v>
      </c>
      <c r="L58" s="95">
        <f t="shared" si="6"/>
        <v>287</v>
      </c>
      <c r="M58" s="15">
        <f t="shared" si="7"/>
        <v>0.43885134101960299</v>
      </c>
      <c r="N58" s="5" t="s">
        <v>119</v>
      </c>
      <c r="O58" s="5"/>
      <c r="P58" s="5"/>
      <c r="Q58" s="5"/>
      <c r="R58" s="5"/>
      <c r="S58" s="5"/>
    </row>
    <row r="59" spans="1:19" x14ac:dyDescent="0.25">
      <c r="A59" s="5" t="s">
        <v>47</v>
      </c>
      <c r="B59" s="95">
        <v>70</v>
      </c>
      <c r="C59" s="95">
        <v>0</v>
      </c>
      <c r="D59" s="95">
        <f t="shared" si="0"/>
        <v>70</v>
      </c>
      <c r="E59" s="15">
        <f t="shared" si="1"/>
        <v>0.17739932588256166</v>
      </c>
      <c r="F59" s="95">
        <v>48</v>
      </c>
      <c r="G59" s="95">
        <v>1</v>
      </c>
      <c r="H59" s="95">
        <f t="shared" si="2"/>
        <v>49</v>
      </c>
      <c r="I59" s="15">
        <f t="shared" si="3"/>
        <v>0.18890473803924593</v>
      </c>
      <c r="J59" s="95">
        <f t="shared" si="4"/>
        <v>118</v>
      </c>
      <c r="K59" s="95">
        <f t="shared" si="5"/>
        <v>1</v>
      </c>
      <c r="L59" s="95">
        <f t="shared" si="6"/>
        <v>119</v>
      </c>
      <c r="M59" s="15">
        <f t="shared" si="7"/>
        <v>0.18196275115446955</v>
      </c>
      <c r="N59" s="5" t="s">
        <v>120</v>
      </c>
      <c r="O59" s="5"/>
      <c r="P59" s="5"/>
      <c r="Q59" s="5"/>
      <c r="R59" s="5"/>
      <c r="S59" s="5"/>
    </row>
    <row r="60" spans="1:19" x14ac:dyDescent="0.25">
      <c r="A60" s="5" t="s">
        <v>48</v>
      </c>
      <c r="B60" s="95">
        <v>106</v>
      </c>
      <c r="C60" s="95">
        <v>1</v>
      </c>
      <c r="D60" s="95">
        <f t="shared" si="0"/>
        <v>107</v>
      </c>
      <c r="E60" s="15">
        <f t="shared" si="1"/>
        <v>0.27116754099191565</v>
      </c>
      <c r="F60" s="95">
        <v>62</v>
      </c>
      <c r="G60" s="95">
        <v>0</v>
      </c>
      <c r="H60" s="95">
        <f t="shared" si="2"/>
        <v>62</v>
      </c>
      <c r="I60" s="15">
        <f t="shared" si="3"/>
        <v>0.23902232160067852</v>
      </c>
      <c r="J60" s="95">
        <f t="shared" si="4"/>
        <v>168</v>
      </c>
      <c r="K60" s="95">
        <f t="shared" si="5"/>
        <v>1</v>
      </c>
      <c r="L60" s="95">
        <f t="shared" si="6"/>
        <v>169</v>
      </c>
      <c r="M60" s="15">
        <f t="shared" si="7"/>
        <v>0.25841768861433073</v>
      </c>
      <c r="N60" s="5" t="s">
        <v>121</v>
      </c>
      <c r="O60" s="5"/>
      <c r="P60" s="5"/>
      <c r="Q60" s="5"/>
      <c r="R60" s="5"/>
      <c r="S60" s="5"/>
    </row>
    <row r="61" spans="1:19" x14ac:dyDescent="0.25">
      <c r="A61" s="5" t="s">
        <v>49</v>
      </c>
      <c r="B61" s="95">
        <v>35</v>
      </c>
      <c r="C61" s="95">
        <v>1</v>
      </c>
      <c r="D61" s="95">
        <f t="shared" si="0"/>
        <v>36</v>
      </c>
      <c r="E61" s="15">
        <f t="shared" si="1"/>
        <v>9.1233939025317415E-2</v>
      </c>
      <c r="F61" s="95">
        <v>38</v>
      </c>
      <c r="G61" s="95">
        <v>2</v>
      </c>
      <c r="H61" s="95">
        <f t="shared" si="2"/>
        <v>40</v>
      </c>
      <c r="I61" s="15">
        <f t="shared" si="3"/>
        <v>0.1542079494197926</v>
      </c>
      <c r="J61" s="95">
        <f t="shared" si="4"/>
        <v>73</v>
      </c>
      <c r="K61" s="95">
        <f t="shared" si="5"/>
        <v>3</v>
      </c>
      <c r="L61" s="95">
        <f t="shared" si="6"/>
        <v>76</v>
      </c>
      <c r="M61" s="15">
        <f t="shared" si="7"/>
        <v>0.11621150493898895</v>
      </c>
      <c r="N61" s="5" t="s">
        <v>122</v>
      </c>
      <c r="O61" s="5"/>
      <c r="P61" s="5"/>
      <c r="Q61" s="5"/>
      <c r="R61" s="5"/>
      <c r="S61" s="5"/>
    </row>
    <row r="62" spans="1:19" x14ac:dyDescent="0.25">
      <c r="A62" s="5" t="s">
        <v>50</v>
      </c>
      <c r="B62" s="95">
        <v>194</v>
      </c>
      <c r="C62" s="95">
        <v>3</v>
      </c>
      <c r="D62" s="95">
        <f t="shared" si="0"/>
        <v>197</v>
      </c>
      <c r="E62" s="15">
        <f t="shared" si="1"/>
        <v>0.4992523885552092</v>
      </c>
      <c r="F62" s="95">
        <v>142</v>
      </c>
      <c r="G62" s="95">
        <v>2</v>
      </c>
      <c r="H62" s="95">
        <f t="shared" si="2"/>
        <v>144</v>
      </c>
      <c r="I62" s="15">
        <f t="shared" si="3"/>
        <v>0.55514861791125336</v>
      </c>
      <c r="J62" s="95">
        <f t="shared" si="4"/>
        <v>336</v>
      </c>
      <c r="K62" s="95">
        <f t="shared" si="5"/>
        <v>5</v>
      </c>
      <c r="L62" s="95">
        <f t="shared" si="6"/>
        <v>341</v>
      </c>
      <c r="M62" s="15">
        <f t="shared" si="7"/>
        <v>0.52142267347625304</v>
      </c>
      <c r="N62" s="5" t="s">
        <v>123</v>
      </c>
      <c r="O62" s="5"/>
      <c r="P62" s="5"/>
      <c r="Q62" s="5"/>
      <c r="R62" s="5"/>
      <c r="S62" s="5"/>
    </row>
    <row r="63" spans="1:19" x14ac:dyDescent="0.25">
      <c r="A63" s="5" t="s">
        <v>51</v>
      </c>
      <c r="B63" s="95">
        <v>0</v>
      </c>
      <c r="C63" s="95">
        <v>0</v>
      </c>
      <c r="D63" s="95">
        <f t="shared" si="0"/>
        <v>0</v>
      </c>
      <c r="E63" s="15">
        <f t="shared" si="1"/>
        <v>0</v>
      </c>
      <c r="F63" s="95">
        <v>2</v>
      </c>
      <c r="G63" s="95">
        <v>0</v>
      </c>
      <c r="H63" s="95">
        <f t="shared" si="2"/>
        <v>2</v>
      </c>
      <c r="I63" s="15">
        <f t="shared" si="3"/>
        <v>7.71039747098963E-3</v>
      </c>
      <c r="J63" s="95">
        <f t="shared" si="4"/>
        <v>2</v>
      </c>
      <c r="K63" s="95">
        <f t="shared" si="5"/>
        <v>0</v>
      </c>
      <c r="L63" s="95">
        <f t="shared" si="6"/>
        <v>2</v>
      </c>
      <c r="M63" s="15">
        <f t="shared" si="7"/>
        <v>3.0581974983944463E-3</v>
      </c>
      <c r="N63" s="5" t="s">
        <v>124</v>
      </c>
      <c r="O63" s="5"/>
      <c r="P63" s="5"/>
      <c r="Q63" s="5"/>
      <c r="R63" s="5"/>
      <c r="S63" s="5"/>
    </row>
    <row r="64" spans="1:19" x14ac:dyDescent="0.25">
      <c r="A64" s="5" t="s">
        <v>52</v>
      </c>
      <c r="B64" s="95">
        <v>0</v>
      </c>
      <c r="C64" s="95">
        <v>1</v>
      </c>
      <c r="D64" s="95">
        <f t="shared" si="0"/>
        <v>1</v>
      </c>
      <c r="E64" s="15">
        <f t="shared" si="1"/>
        <v>2.5342760840365948E-3</v>
      </c>
      <c r="F64" s="95">
        <v>0</v>
      </c>
      <c r="G64" s="95">
        <v>0</v>
      </c>
      <c r="H64" s="95">
        <f t="shared" si="2"/>
        <v>0</v>
      </c>
      <c r="I64" s="15">
        <f t="shared" si="3"/>
        <v>0</v>
      </c>
      <c r="J64" s="95">
        <f t="shared" si="4"/>
        <v>0</v>
      </c>
      <c r="K64" s="95">
        <f t="shared" si="5"/>
        <v>1</v>
      </c>
      <c r="L64" s="95">
        <f t="shared" si="6"/>
        <v>1</v>
      </c>
      <c r="M64" s="15">
        <f t="shared" si="7"/>
        <v>1.5290987491972231E-3</v>
      </c>
      <c r="N64" s="5" t="s">
        <v>125</v>
      </c>
      <c r="O64" s="5"/>
      <c r="P64" s="5"/>
      <c r="Q64" s="5"/>
      <c r="R64" s="5"/>
      <c r="S64" s="5"/>
    </row>
    <row r="65" spans="1:19" x14ac:dyDescent="0.25">
      <c r="A65" s="5" t="s">
        <v>53</v>
      </c>
      <c r="B65" s="95">
        <v>106</v>
      </c>
      <c r="C65" s="95">
        <v>0</v>
      </c>
      <c r="D65" s="95">
        <f t="shared" si="0"/>
        <v>106</v>
      </c>
      <c r="E65" s="15">
        <f t="shared" si="1"/>
        <v>0.26863326490787909</v>
      </c>
      <c r="F65" s="95">
        <v>18</v>
      </c>
      <c r="G65" s="95">
        <v>0</v>
      </c>
      <c r="H65" s="95">
        <f t="shared" si="2"/>
        <v>18</v>
      </c>
      <c r="I65" s="15">
        <f t="shared" si="3"/>
        <v>6.939357723890667E-2</v>
      </c>
      <c r="J65" s="95">
        <f t="shared" si="4"/>
        <v>124</v>
      </c>
      <c r="K65" s="95">
        <f t="shared" si="5"/>
        <v>0</v>
      </c>
      <c r="L65" s="95">
        <f t="shared" si="6"/>
        <v>124</v>
      </c>
      <c r="M65" s="15">
        <f t="shared" si="7"/>
        <v>0.18960824490045566</v>
      </c>
      <c r="N65" s="5" t="s">
        <v>126</v>
      </c>
      <c r="O65" s="5"/>
      <c r="P65" s="5"/>
      <c r="Q65" s="5"/>
      <c r="R65" s="5"/>
      <c r="S65" s="5"/>
    </row>
    <row r="66" spans="1:19" x14ac:dyDescent="0.25">
      <c r="A66" s="5" t="s">
        <v>54</v>
      </c>
      <c r="B66" s="95">
        <v>59</v>
      </c>
      <c r="C66" s="95">
        <v>0</v>
      </c>
      <c r="D66" s="95">
        <f t="shared" si="0"/>
        <v>59</v>
      </c>
      <c r="E66" s="15">
        <f t="shared" si="1"/>
        <v>0.14952228895815908</v>
      </c>
      <c r="F66" s="95">
        <v>223</v>
      </c>
      <c r="G66" s="95">
        <v>0</v>
      </c>
      <c r="H66" s="95">
        <f t="shared" si="2"/>
        <v>223</v>
      </c>
      <c r="I66" s="15">
        <f t="shared" si="3"/>
        <v>0.85970931801534378</v>
      </c>
      <c r="J66" s="95">
        <f t="shared" si="4"/>
        <v>282</v>
      </c>
      <c r="K66" s="95">
        <f t="shared" si="5"/>
        <v>0</v>
      </c>
      <c r="L66" s="95">
        <f t="shared" si="6"/>
        <v>282</v>
      </c>
      <c r="M66" s="15">
        <f t="shared" si="7"/>
        <v>0.43120584727361694</v>
      </c>
      <c r="N66" s="5" t="s">
        <v>127</v>
      </c>
      <c r="O66" s="5"/>
      <c r="P66" s="5"/>
      <c r="Q66" s="5"/>
      <c r="R66" s="5"/>
      <c r="S66" s="5"/>
    </row>
    <row r="67" spans="1:19" x14ac:dyDescent="0.25">
      <c r="A67" s="5" t="s">
        <v>55</v>
      </c>
      <c r="B67" s="95">
        <v>48</v>
      </c>
      <c r="C67" s="95">
        <v>0</v>
      </c>
      <c r="D67" s="95">
        <f t="shared" si="0"/>
        <v>48</v>
      </c>
      <c r="E67" s="15">
        <f t="shared" si="1"/>
        <v>0.12164525203375656</v>
      </c>
      <c r="F67" s="95">
        <v>94</v>
      </c>
      <c r="G67" s="95">
        <v>0</v>
      </c>
      <c r="H67" s="95">
        <f t="shared" si="2"/>
        <v>94</v>
      </c>
      <c r="I67" s="15">
        <f t="shared" si="3"/>
        <v>0.36238868113651257</v>
      </c>
      <c r="J67" s="95">
        <f t="shared" si="4"/>
        <v>142</v>
      </c>
      <c r="K67" s="95">
        <f t="shared" si="5"/>
        <v>0</v>
      </c>
      <c r="L67" s="95">
        <f t="shared" si="6"/>
        <v>142</v>
      </c>
      <c r="M67" s="15">
        <f t="shared" si="7"/>
        <v>0.21713202238600568</v>
      </c>
      <c r="N67" s="5" t="s">
        <v>128</v>
      </c>
      <c r="O67" s="5"/>
      <c r="P67" s="5"/>
      <c r="Q67" s="5"/>
      <c r="R67" s="5"/>
      <c r="S67" s="5"/>
    </row>
    <row r="68" spans="1:19" x14ac:dyDescent="0.25">
      <c r="A68" s="5" t="s">
        <v>56</v>
      </c>
      <c r="B68" s="95">
        <v>11</v>
      </c>
      <c r="C68" s="95">
        <v>1</v>
      </c>
      <c r="D68" s="95">
        <f t="shared" si="0"/>
        <v>12</v>
      </c>
      <c r="E68" s="15">
        <f t="shared" si="1"/>
        <v>3.0411313008439141E-2</v>
      </c>
      <c r="F68" s="95">
        <v>6</v>
      </c>
      <c r="G68" s="95">
        <v>0</v>
      </c>
      <c r="H68" s="95">
        <f t="shared" si="2"/>
        <v>6</v>
      </c>
      <c r="I68" s="15">
        <f t="shared" si="3"/>
        <v>2.313119241296889E-2</v>
      </c>
      <c r="J68" s="95">
        <f t="shared" si="4"/>
        <v>17</v>
      </c>
      <c r="K68" s="95">
        <f t="shared" si="5"/>
        <v>1</v>
      </c>
      <c r="L68" s="95">
        <f t="shared" si="6"/>
        <v>18</v>
      </c>
      <c r="M68" s="15">
        <f t="shared" si="7"/>
        <v>2.752377748555002E-2</v>
      </c>
      <c r="N68" s="5" t="s">
        <v>129</v>
      </c>
      <c r="O68" s="5"/>
      <c r="P68" s="5"/>
      <c r="Q68" s="5"/>
      <c r="R68" s="5"/>
      <c r="S68" s="5"/>
    </row>
    <row r="69" spans="1:19" x14ac:dyDescent="0.25">
      <c r="A69" s="5" t="s">
        <v>57</v>
      </c>
      <c r="B69" s="95">
        <v>3</v>
      </c>
      <c r="C69" s="95">
        <v>0</v>
      </c>
      <c r="D69" s="95">
        <f t="shared" si="0"/>
        <v>3</v>
      </c>
      <c r="E69" s="15">
        <f t="shared" si="1"/>
        <v>7.6028282521097851E-3</v>
      </c>
      <c r="F69" s="95">
        <v>14</v>
      </c>
      <c r="G69" s="95">
        <v>0</v>
      </c>
      <c r="H69" s="95">
        <f t="shared" si="2"/>
        <v>14</v>
      </c>
      <c r="I69" s="15">
        <f t="shared" si="3"/>
        <v>5.3972782296927403E-2</v>
      </c>
      <c r="J69" s="95">
        <f t="shared" si="4"/>
        <v>17</v>
      </c>
      <c r="K69" s="95">
        <f t="shared" si="5"/>
        <v>0</v>
      </c>
      <c r="L69" s="95">
        <f t="shared" si="6"/>
        <v>17</v>
      </c>
      <c r="M69" s="15">
        <f t="shared" si="7"/>
        <v>2.5994678736352795E-2</v>
      </c>
      <c r="N69" s="5" t="s">
        <v>130</v>
      </c>
      <c r="O69" s="5"/>
      <c r="P69" s="5"/>
      <c r="Q69" s="5"/>
      <c r="R69" s="5"/>
      <c r="S69" s="5"/>
    </row>
    <row r="70" spans="1:19" x14ac:dyDescent="0.25">
      <c r="A70" s="5" t="s">
        <v>58</v>
      </c>
      <c r="B70" s="95">
        <v>0</v>
      </c>
      <c r="C70" s="95">
        <v>0</v>
      </c>
      <c r="D70" s="95">
        <f t="shared" si="0"/>
        <v>0</v>
      </c>
      <c r="E70" s="15">
        <f t="shared" si="1"/>
        <v>0</v>
      </c>
      <c r="F70" s="95">
        <v>19</v>
      </c>
      <c r="G70" s="95">
        <v>3</v>
      </c>
      <c r="H70" s="95">
        <f t="shared" si="2"/>
        <v>22</v>
      </c>
      <c r="I70" s="15">
        <f t="shared" si="3"/>
        <v>8.4814372180885916E-2</v>
      </c>
      <c r="J70" s="95">
        <f t="shared" si="4"/>
        <v>19</v>
      </c>
      <c r="K70" s="95">
        <f t="shared" si="5"/>
        <v>3</v>
      </c>
      <c r="L70" s="95">
        <f t="shared" si="6"/>
        <v>22</v>
      </c>
      <c r="M70" s="15">
        <f t="shared" si="7"/>
        <v>3.3640172482338908E-2</v>
      </c>
      <c r="N70" s="5" t="s">
        <v>131</v>
      </c>
      <c r="O70" s="5"/>
      <c r="P70" s="5"/>
      <c r="Q70" s="5"/>
      <c r="R70" s="5"/>
      <c r="S70" s="5"/>
    </row>
    <row r="71" spans="1:19" x14ac:dyDescent="0.25">
      <c r="A71" s="5" t="s">
        <v>59</v>
      </c>
      <c r="B71" s="95">
        <v>10</v>
      </c>
      <c r="C71" s="95">
        <v>0</v>
      </c>
      <c r="D71" s="95">
        <f t="shared" si="0"/>
        <v>10</v>
      </c>
      <c r="E71" s="15">
        <f t="shared" si="1"/>
        <v>2.5342760840365949E-2</v>
      </c>
      <c r="F71" s="95">
        <v>10</v>
      </c>
      <c r="G71" s="95">
        <v>0</v>
      </c>
      <c r="H71" s="95">
        <f t="shared" si="2"/>
        <v>10</v>
      </c>
      <c r="I71" s="15">
        <f t="shared" si="3"/>
        <v>3.855198735494815E-2</v>
      </c>
      <c r="J71" s="95">
        <f t="shared" si="4"/>
        <v>20</v>
      </c>
      <c r="K71" s="95">
        <f t="shared" si="5"/>
        <v>0</v>
      </c>
      <c r="L71" s="95">
        <f t="shared" si="6"/>
        <v>20</v>
      </c>
      <c r="M71" s="15">
        <f t="shared" si="7"/>
        <v>3.0581974983944465E-2</v>
      </c>
      <c r="N71" s="5" t="s">
        <v>132</v>
      </c>
      <c r="O71" s="5"/>
      <c r="P71" s="5"/>
      <c r="Q71" s="5"/>
      <c r="R71" s="5"/>
      <c r="S71" s="5"/>
    </row>
    <row r="72" spans="1:19" x14ac:dyDescent="0.25">
      <c r="A72" s="5" t="s">
        <v>60</v>
      </c>
      <c r="B72" s="95">
        <v>12</v>
      </c>
      <c r="C72" s="95">
        <v>0</v>
      </c>
      <c r="D72" s="95">
        <f t="shared" si="0"/>
        <v>12</v>
      </c>
      <c r="E72" s="15">
        <f t="shared" si="1"/>
        <v>3.0411313008439141E-2</v>
      </c>
      <c r="F72" s="95">
        <v>1</v>
      </c>
      <c r="G72" s="95">
        <v>0</v>
      </c>
      <c r="H72" s="95">
        <f t="shared" si="2"/>
        <v>1</v>
      </c>
      <c r="I72" s="15">
        <f t="shared" si="3"/>
        <v>3.855198735494815E-3</v>
      </c>
      <c r="J72" s="95">
        <f t="shared" si="4"/>
        <v>13</v>
      </c>
      <c r="K72" s="95">
        <f t="shared" si="5"/>
        <v>0</v>
      </c>
      <c r="L72" s="95">
        <f t="shared" si="6"/>
        <v>13</v>
      </c>
      <c r="M72" s="15">
        <f t="shared" si="7"/>
        <v>1.9878283739563903E-2</v>
      </c>
      <c r="N72" s="5" t="s">
        <v>133</v>
      </c>
      <c r="O72" s="5"/>
      <c r="P72" s="5"/>
      <c r="Q72" s="5"/>
      <c r="R72" s="5"/>
      <c r="S72" s="5"/>
    </row>
    <row r="73" spans="1:19" x14ac:dyDescent="0.25">
      <c r="A73" s="5" t="s">
        <v>61</v>
      </c>
      <c r="B73" s="95">
        <v>7</v>
      </c>
      <c r="C73" s="95">
        <v>0</v>
      </c>
      <c r="D73" s="95">
        <f t="shared" si="0"/>
        <v>7</v>
      </c>
      <c r="E73" s="15">
        <f t="shared" si="1"/>
        <v>1.7739932588256166E-2</v>
      </c>
      <c r="F73" s="95">
        <v>20</v>
      </c>
      <c r="G73" s="95">
        <v>0</v>
      </c>
      <c r="H73" s="95">
        <f t="shared" si="2"/>
        <v>20</v>
      </c>
      <c r="I73" s="15">
        <f t="shared" si="3"/>
        <v>7.71039747098963E-2</v>
      </c>
      <c r="J73" s="95">
        <f t="shared" si="4"/>
        <v>27</v>
      </c>
      <c r="K73" s="95">
        <f t="shared" si="5"/>
        <v>0</v>
      </c>
      <c r="L73" s="95">
        <f t="shared" si="6"/>
        <v>27</v>
      </c>
      <c r="M73" s="15">
        <f t="shared" si="7"/>
        <v>4.1285666228325024E-2</v>
      </c>
      <c r="N73" s="5" t="s">
        <v>134</v>
      </c>
      <c r="O73" s="5"/>
      <c r="P73" s="5"/>
      <c r="Q73" s="5"/>
      <c r="R73" s="5"/>
      <c r="S73" s="5"/>
    </row>
    <row r="74" spans="1:19" x14ac:dyDescent="0.25">
      <c r="A74" s="5" t="s">
        <v>62</v>
      </c>
      <c r="B74" s="95">
        <v>1</v>
      </c>
      <c r="C74" s="95">
        <v>0</v>
      </c>
      <c r="D74" s="95">
        <f t="shared" si="0"/>
        <v>1</v>
      </c>
      <c r="E74" s="15">
        <f t="shared" si="1"/>
        <v>2.5342760840365948E-3</v>
      </c>
      <c r="F74" s="95">
        <v>10</v>
      </c>
      <c r="G74" s="95">
        <v>21</v>
      </c>
      <c r="H74" s="95">
        <f t="shared" si="2"/>
        <v>31</v>
      </c>
      <c r="I74" s="15">
        <f t="shared" si="3"/>
        <v>0.11951116080033926</v>
      </c>
      <c r="J74" s="95">
        <f t="shared" si="4"/>
        <v>11</v>
      </c>
      <c r="K74" s="95">
        <f t="shared" si="5"/>
        <v>21</v>
      </c>
      <c r="L74" s="95">
        <f t="shared" si="6"/>
        <v>32</v>
      </c>
      <c r="M74" s="15">
        <f t="shared" si="7"/>
        <v>4.8931159974311141E-2</v>
      </c>
      <c r="N74" s="5" t="s">
        <v>135</v>
      </c>
      <c r="O74" s="5"/>
      <c r="P74" s="5"/>
      <c r="Q74" s="5"/>
      <c r="R74" s="5"/>
      <c r="S74" s="5"/>
    </row>
    <row r="75" spans="1:19" x14ac:dyDescent="0.25">
      <c r="A75" s="5" t="s">
        <v>63</v>
      </c>
      <c r="B75" s="95">
        <v>37</v>
      </c>
      <c r="C75" s="95">
        <v>0</v>
      </c>
      <c r="D75" s="95">
        <f t="shared" si="0"/>
        <v>37</v>
      </c>
      <c r="E75" s="15">
        <f t="shared" si="1"/>
        <v>9.3768215109354014E-2</v>
      </c>
      <c r="F75" s="95">
        <v>15</v>
      </c>
      <c r="G75" s="95">
        <v>0</v>
      </c>
      <c r="H75" s="95">
        <f t="shared" si="2"/>
        <v>15</v>
      </c>
      <c r="I75" s="15">
        <f t="shared" si="3"/>
        <v>5.7827981032422225E-2</v>
      </c>
      <c r="J75" s="95">
        <f t="shared" si="4"/>
        <v>52</v>
      </c>
      <c r="K75" s="95">
        <f t="shared" si="5"/>
        <v>0</v>
      </c>
      <c r="L75" s="95">
        <f t="shared" si="6"/>
        <v>52</v>
      </c>
      <c r="M75" s="15">
        <f t="shared" si="7"/>
        <v>7.9513134958255613E-2</v>
      </c>
      <c r="N75" s="5" t="s">
        <v>136</v>
      </c>
      <c r="O75" s="5"/>
      <c r="P75" s="5"/>
      <c r="Q75" s="5"/>
      <c r="R75" s="5"/>
      <c r="S75" s="5"/>
    </row>
    <row r="76" spans="1:19" x14ac:dyDescent="0.25">
      <c r="A76" s="5" t="s">
        <v>64</v>
      </c>
      <c r="B76" s="95">
        <v>14</v>
      </c>
      <c r="C76" s="95">
        <v>0</v>
      </c>
      <c r="D76" s="95">
        <f t="shared" si="0"/>
        <v>14</v>
      </c>
      <c r="E76" s="15">
        <f t="shared" si="1"/>
        <v>3.5479865176512332E-2</v>
      </c>
      <c r="F76" s="95">
        <v>3</v>
      </c>
      <c r="G76" s="95">
        <v>0</v>
      </c>
      <c r="H76" s="95">
        <f t="shared" si="2"/>
        <v>3</v>
      </c>
      <c r="I76" s="15">
        <f t="shared" si="3"/>
        <v>1.1565596206484445E-2</v>
      </c>
      <c r="J76" s="95">
        <f t="shared" si="4"/>
        <v>17</v>
      </c>
      <c r="K76" s="95">
        <f t="shared" si="5"/>
        <v>0</v>
      </c>
      <c r="L76" s="95">
        <f t="shared" si="6"/>
        <v>17</v>
      </c>
      <c r="M76" s="15">
        <f t="shared" si="7"/>
        <v>2.5994678736352795E-2</v>
      </c>
      <c r="N76" s="5" t="s">
        <v>137</v>
      </c>
      <c r="O76" s="5"/>
      <c r="P76" s="5"/>
      <c r="Q76" s="5"/>
      <c r="R76" s="5"/>
      <c r="S76" s="5"/>
    </row>
    <row r="77" spans="1:19" x14ac:dyDescent="0.25">
      <c r="A77" s="5" t="s">
        <v>65</v>
      </c>
      <c r="B77" s="95">
        <v>8</v>
      </c>
      <c r="C77" s="95">
        <v>0</v>
      </c>
      <c r="D77" s="95">
        <f t="shared" si="0"/>
        <v>8</v>
      </c>
      <c r="E77" s="15">
        <f t="shared" si="1"/>
        <v>2.0274208672292758E-2</v>
      </c>
      <c r="F77" s="95">
        <v>0</v>
      </c>
      <c r="G77" s="95">
        <v>0</v>
      </c>
      <c r="H77" s="95">
        <f t="shared" si="2"/>
        <v>0</v>
      </c>
      <c r="I77" s="15">
        <f t="shared" si="3"/>
        <v>0</v>
      </c>
      <c r="J77" s="95">
        <f t="shared" si="4"/>
        <v>8</v>
      </c>
      <c r="K77" s="95">
        <f t="shared" si="5"/>
        <v>0</v>
      </c>
      <c r="L77" s="95">
        <f t="shared" si="6"/>
        <v>8</v>
      </c>
      <c r="M77" s="15">
        <f t="shared" si="7"/>
        <v>1.2232789993577785E-2</v>
      </c>
      <c r="N77" s="5" t="s">
        <v>138</v>
      </c>
      <c r="O77" s="5"/>
      <c r="P77" s="5"/>
      <c r="Q77" s="5"/>
      <c r="R77" s="5"/>
      <c r="S77" s="5"/>
    </row>
    <row r="78" spans="1:19" x14ac:dyDescent="0.25">
      <c r="A78" s="5" t="s">
        <v>66</v>
      </c>
      <c r="B78" s="95">
        <v>46</v>
      </c>
      <c r="C78" s="95">
        <v>0</v>
      </c>
      <c r="D78" s="95">
        <f t="shared" si="0"/>
        <v>46</v>
      </c>
      <c r="E78" s="15">
        <f t="shared" si="1"/>
        <v>0.11657669986568336</v>
      </c>
      <c r="F78" s="95">
        <v>30</v>
      </c>
      <c r="G78" s="95">
        <v>0</v>
      </c>
      <c r="H78" s="95">
        <f t="shared" si="2"/>
        <v>30</v>
      </c>
      <c r="I78" s="15">
        <f t="shared" si="3"/>
        <v>0.11565596206484445</v>
      </c>
      <c r="J78" s="95">
        <f t="shared" si="4"/>
        <v>76</v>
      </c>
      <c r="K78" s="95">
        <f t="shared" si="5"/>
        <v>0</v>
      </c>
      <c r="L78" s="95">
        <f t="shared" si="6"/>
        <v>76</v>
      </c>
      <c r="M78" s="15">
        <f t="shared" si="7"/>
        <v>0.11621150493898895</v>
      </c>
      <c r="N78" s="5" t="s">
        <v>139</v>
      </c>
      <c r="O78" s="5"/>
      <c r="P78" s="5"/>
      <c r="Q78" s="5"/>
      <c r="R78" s="5"/>
      <c r="S78" s="5"/>
    </row>
    <row r="79" spans="1:19" x14ac:dyDescent="0.25">
      <c r="A79" s="5" t="s">
        <v>67</v>
      </c>
      <c r="B79" s="95">
        <v>16</v>
      </c>
      <c r="C79" s="95">
        <v>0</v>
      </c>
      <c r="D79" s="95">
        <f t="shared" si="0"/>
        <v>16</v>
      </c>
      <c r="E79" s="15">
        <f t="shared" si="1"/>
        <v>4.0548417344585516E-2</v>
      </c>
      <c r="F79" s="95">
        <v>4</v>
      </c>
      <c r="G79" s="95">
        <v>0</v>
      </c>
      <c r="H79" s="95">
        <f t="shared" si="2"/>
        <v>4</v>
      </c>
      <c r="I79" s="15">
        <f t="shared" si="3"/>
        <v>1.542079494197926E-2</v>
      </c>
      <c r="J79" s="95">
        <f t="shared" si="4"/>
        <v>20</v>
      </c>
      <c r="K79" s="95">
        <f t="shared" si="5"/>
        <v>0</v>
      </c>
      <c r="L79" s="95">
        <f t="shared" si="6"/>
        <v>20</v>
      </c>
      <c r="M79" s="15">
        <f t="shared" si="7"/>
        <v>3.0581974983944465E-2</v>
      </c>
      <c r="N79" s="5" t="s">
        <v>140</v>
      </c>
      <c r="O79" s="5"/>
      <c r="P79" s="5"/>
      <c r="Q79" s="5"/>
      <c r="R79" s="5"/>
      <c r="S79" s="5"/>
    </row>
    <row r="80" spans="1:19" x14ac:dyDescent="0.25">
      <c r="A80" s="5" t="s">
        <v>68</v>
      </c>
      <c r="B80" s="95">
        <v>9</v>
      </c>
      <c r="C80" s="95">
        <v>0</v>
      </c>
      <c r="D80" s="95">
        <f t="shared" si="0"/>
        <v>9</v>
      </c>
      <c r="E80" s="15">
        <f t="shared" si="1"/>
        <v>2.2808484756329354E-2</v>
      </c>
      <c r="F80" s="95">
        <v>2</v>
      </c>
      <c r="G80" s="95">
        <v>0</v>
      </c>
      <c r="H80" s="95">
        <f t="shared" si="2"/>
        <v>2</v>
      </c>
      <c r="I80" s="15">
        <f t="shared" si="3"/>
        <v>7.71039747098963E-3</v>
      </c>
      <c r="J80" s="95">
        <f t="shared" si="4"/>
        <v>11</v>
      </c>
      <c r="K80" s="95">
        <f t="shared" si="5"/>
        <v>0</v>
      </c>
      <c r="L80" s="95">
        <f t="shared" si="6"/>
        <v>11</v>
      </c>
      <c r="M80" s="15">
        <f t="shared" si="7"/>
        <v>1.6820086241169454E-2</v>
      </c>
      <c r="N80" s="5" t="s">
        <v>141</v>
      </c>
      <c r="O80" s="5"/>
      <c r="P80" s="5"/>
      <c r="Q80" s="5"/>
      <c r="R80" s="5"/>
      <c r="S80" s="5"/>
    </row>
    <row r="81" spans="1:19" x14ac:dyDescent="0.25">
      <c r="A81" s="5" t="s">
        <v>69</v>
      </c>
      <c r="B81" s="95">
        <v>415</v>
      </c>
      <c r="C81" s="95">
        <v>6</v>
      </c>
      <c r="D81" s="95">
        <f t="shared" si="0"/>
        <v>421</v>
      </c>
      <c r="E81" s="15">
        <f t="shared" si="1"/>
        <v>1.0669302313794065</v>
      </c>
      <c r="F81" s="95">
        <v>15</v>
      </c>
      <c r="G81" s="95">
        <v>0</v>
      </c>
      <c r="H81" s="95">
        <f t="shared" si="2"/>
        <v>15</v>
      </c>
      <c r="I81" s="15">
        <f t="shared" si="3"/>
        <v>5.7827981032422225E-2</v>
      </c>
      <c r="J81" s="95">
        <f t="shared" si="4"/>
        <v>430</v>
      </c>
      <c r="K81" s="95">
        <f t="shared" si="5"/>
        <v>6</v>
      </c>
      <c r="L81" s="95">
        <f t="shared" si="6"/>
        <v>436</v>
      </c>
      <c r="M81" s="15">
        <f t="shared" si="7"/>
        <v>0.66668705464998934</v>
      </c>
      <c r="N81" s="5" t="s">
        <v>142</v>
      </c>
      <c r="O81" s="5"/>
      <c r="P81" s="5"/>
      <c r="Q81" s="5"/>
      <c r="R81" s="5"/>
      <c r="S81" s="5"/>
    </row>
    <row r="82" spans="1:19" x14ac:dyDescent="0.25">
      <c r="A82" s="5" t="s">
        <v>70</v>
      </c>
      <c r="B82" s="95">
        <v>23</v>
      </c>
      <c r="C82" s="95">
        <v>0</v>
      </c>
      <c r="D82" s="95">
        <f t="shared" si="0"/>
        <v>23</v>
      </c>
      <c r="E82" s="15">
        <f t="shared" si="1"/>
        <v>5.8288349932841682E-2</v>
      </c>
      <c r="F82" s="95">
        <v>33</v>
      </c>
      <c r="G82" s="95">
        <v>0</v>
      </c>
      <c r="H82" s="95">
        <f t="shared" si="2"/>
        <v>33</v>
      </c>
      <c r="I82" s="15">
        <f t="shared" si="3"/>
        <v>0.12722155827132889</v>
      </c>
      <c r="J82" s="95">
        <f t="shared" si="4"/>
        <v>56</v>
      </c>
      <c r="K82" s="95">
        <f t="shared" si="5"/>
        <v>0</v>
      </c>
      <c r="L82" s="95">
        <f t="shared" si="6"/>
        <v>56</v>
      </c>
      <c r="M82" s="15">
        <f t="shared" si="7"/>
        <v>8.5629529955044498E-2</v>
      </c>
      <c r="N82" s="5" t="s">
        <v>143</v>
      </c>
      <c r="O82" s="5"/>
      <c r="P82" s="5"/>
      <c r="Q82" s="5"/>
      <c r="R82" s="5"/>
      <c r="S82" s="5"/>
    </row>
    <row r="83" spans="1:19" x14ac:dyDescent="0.25">
      <c r="A83" s="5" t="s">
        <v>71</v>
      </c>
      <c r="B83" s="95">
        <v>13</v>
      </c>
      <c r="C83" s="95">
        <v>0</v>
      </c>
      <c r="D83" s="95">
        <f t="shared" ref="D83:D90" si="8">B83+C83</f>
        <v>13</v>
      </c>
      <c r="E83" s="15">
        <f t="shared" ref="E83:E90" si="9">D83/$D$90*100</f>
        <v>3.2945589092475733E-2</v>
      </c>
      <c r="F83" s="95">
        <v>3</v>
      </c>
      <c r="G83" s="95">
        <v>2</v>
      </c>
      <c r="H83" s="95">
        <f t="shared" ref="H83:H90" si="10">F83+G83</f>
        <v>5</v>
      </c>
      <c r="I83" s="15">
        <f t="shared" ref="I83:I90" si="11">H83/$H$90*100</f>
        <v>1.9275993677474075E-2</v>
      </c>
      <c r="J83" s="95">
        <f t="shared" ref="J83:J90" si="12">B83+F83</f>
        <v>16</v>
      </c>
      <c r="K83" s="95">
        <f t="shared" ref="K83:K90" si="13">C83+G83</f>
        <v>2</v>
      </c>
      <c r="L83" s="95">
        <f t="shared" ref="L83:L90" si="14">D83+H83</f>
        <v>18</v>
      </c>
      <c r="M83" s="15">
        <f t="shared" ref="M83:M90" si="15">L83/$L$90*100</f>
        <v>2.752377748555002E-2</v>
      </c>
      <c r="N83" s="5" t="s">
        <v>144</v>
      </c>
      <c r="O83" s="5"/>
      <c r="P83" s="5"/>
      <c r="Q83" s="5"/>
      <c r="R83" s="5"/>
      <c r="S83" s="5"/>
    </row>
    <row r="84" spans="1:19" x14ac:dyDescent="0.25">
      <c r="A84" s="5" t="s">
        <v>72</v>
      </c>
      <c r="B84" s="95">
        <v>1</v>
      </c>
      <c r="C84" s="95">
        <v>0</v>
      </c>
      <c r="D84" s="95">
        <f t="shared" si="8"/>
        <v>1</v>
      </c>
      <c r="E84" s="15">
        <f t="shared" si="9"/>
        <v>2.5342760840365948E-3</v>
      </c>
      <c r="F84" s="95">
        <v>1</v>
      </c>
      <c r="G84" s="95">
        <v>0</v>
      </c>
      <c r="H84" s="95">
        <f t="shared" si="10"/>
        <v>1</v>
      </c>
      <c r="I84" s="15">
        <f t="shared" si="11"/>
        <v>3.855198735494815E-3</v>
      </c>
      <c r="J84" s="95">
        <f t="shared" si="12"/>
        <v>2</v>
      </c>
      <c r="K84" s="95">
        <f t="shared" si="13"/>
        <v>0</v>
      </c>
      <c r="L84" s="95">
        <f t="shared" si="14"/>
        <v>2</v>
      </c>
      <c r="M84" s="15">
        <f t="shared" si="15"/>
        <v>3.0581974983944463E-3</v>
      </c>
      <c r="N84" s="5" t="s">
        <v>145</v>
      </c>
      <c r="O84" s="5"/>
      <c r="P84" s="5"/>
      <c r="Q84" s="5"/>
      <c r="R84" s="5"/>
      <c r="S84" s="5"/>
    </row>
    <row r="85" spans="1:19" x14ac:dyDescent="0.25">
      <c r="A85" s="5" t="s">
        <v>73</v>
      </c>
      <c r="B85" s="95">
        <v>57</v>
      </c>
      <c r="C85" s="95">
        <v>0</v>
      </c>
      <c r="D85" s="95">
        <f t="shared" si="8"/>
        <v>57</v>
      </c>
      <c r="E85" s="15">
        <f t="shared" si="9"/>
        <v>0.14445373679008591</v>
      </c>
      <c r="F85" s="95">
        <v>8</v>
      </c>
      <c r="G85" s="95">
        <v>0</v>
      </c>
      <c r="H85" s="95">
        <f t="shared" si="10"/>
        <v>8</v>
      </c>
      <c r="I85" s="15">
        <f t="shared" si="11"/>
        <v>3.084158988395852E-2</v>
      </c>
      <c r="J85" s="95">
        <f t="shared" si="12"/>
        <v>65</v>
      </c>
      <c r="K85" s="95">
        <f t="shared" si="13"/>
        <v>0</v>
      </c>
      <c r="L85" s="95">
        <f t="shared" si="14"/>
        <v>65</v>
      </c>
      <c r="M85" s="15">
        <f t="shared" si="15"/>
        <v>9.9391418697819506E-2</v>
      </c>
      <c r="N85" s="5" t="s">
        <v>146</v>
      </c>
      <c r="O85" s="5"/>
      <c r="P85" s="5"/>
      <c r="Q85" s="5"/>
      <c r="R85" s="5"/>
      <c r="S85" s="5"/>
    </row>
    <row r="86" spans="1:19" x14ac:dyDescent="0.25">
      <c r="A86" s="5" t="s">
        <v>74</v>
      </c>
      <c r="B86" s="95">
        <v>88</v>
      </c>
      <c r="C86" s="95">
        <v>0</v>
      </c>
      <c r="D86" s="95">
        <f t="shared" si="8"/>
        <v>88</v>
      </c>
      <c r="E86" s="15">
        <f t="shared" si="9"/>
        <v>0.22301629539522036</v>
      </c>
      <c r="F86" s="95">
        <v>61</v>
      </c>
      <c r="G86" s="95">
        <v>1</v>
      </c>
      <c r="H86" s="95">
        <f t="shared" si="10"/>
        <v>62</v>
      </c>
      <c r="I86" s="15">
        <f t="shared" si="11"/>
        <v>0.23902232160067852</v>
      </c>
      <c r="J86" s="95">
        <f t="shared" si="12"/>
        <v>149</v>
      </c>
      <c r="K86" s="95">
        <f t="shared" si="13"/>
        <v>1</v>
      </c>
      <c r="L86" s="95">
        <f t="shared" si="14"/>
        <v>150</v>
      </c>
      <c r="M86" s="15">
        <f t="shared" si="15"/>
        <v>0.22936481237958348</v>
      </c>
      <c r="N86" s="5" t="s">
        <v>147</v>
      </c>
      <c r="O86" s="5"/>
      <c r="P86" s="5"/>
      <c r="Q86" s="5"/>
      <c r="R86" s="5"/>
      <c r="S86" s="5"/>
    </row>
    <row r="87" spans="1:19" x14ac:dyDescent="0.25">
      <c r="A87" s="5" t="s">
        <v>75</v>
      </c>
      <c r="B87" s="95">
        <v>631</v>
      </c>
      <c r="C87" s="95">
        <v>0</v>
      </c>
      <c r="D87" s="95">
        <f t="shared" si="8"/>
        <v>631</v>
      </c>
      <c r="E87" s="15">
        <f t="shared" si="9"/>
        <v>1.5991282090270915</v>
      </c>
      <c r="F87" s="95">
        <v>102</v>
      </c>
      <c r="G87" s="95">
        <v>0</v>
      </c>
      <c r="H87" s="95">
        <f t="shared" si="10"/>
        <v>102</v>
      </c>
      <c r="I87" s="15">
        <f t="shared" si="11"/>
        <v>0.39323027102047114</v>
      </c>
      <c r="J87" s="95">
        <f t="shared" si="12"/>
        <v>733</v>
      </c>
      <c r="K87" s="95">
        <f t="shared" si="13"/>
        <v>0</v>
      </c>
      <c r="L87" s="95">
        <f t="shared" si="14"/>
        <v>733</v>
      </c>
      <c r="M87" s="15">
        <f t="shared" si="15"/>
        <v>1.1208293831615646</v>
      </c>
      <c r="N87" s="5" t="s">
        <v>148</v>
      </c>
      <c r="O87" s="5"/>
      <c r="P87" s="5"/>
      <c r="Q87" s="5"/>
      <c r="R87" s="5"/>
      <c r="S87" s="5"/>
    </row>
    <row r="88" spans="1:19" x14ac:dyDescent="0.25">
      <c r="A88" s="5" t="s">
        <v>76</v>
      </c>
      <c r="B88" s="95">
        <v>143</v>
      </c>
      <c r="C88" s="95">
        <v>0</v>
      </c>
      <c r="D88" s="95">
        <f t="shared" si="8"/>
        <v>143</v>
      </c>
      <c r="E88" s="15">
        <f t="shared" si="9"/>
        <v>0.3624014800172331</v>
      </c>
      <c r="F88" s="95">
        <v>11</v>
      </c>
      <c r="G88" s="95">
        <v>1</v>
      </c>
      <c r="H88" s="95">
        <f t="shared" si="10"/>
        <v>12</v>
      </c>
      <c r="I88" s="15">
        <f t="shared" si="11"/>
        <v>4.626238482593778E-2</v>
      </c>
      <c r="J88" s="95">
        <f t="shared" si="12"/>
        <v>154</v>
      </c>
      <c r="K88" s="95">
        <f t="shared" si="13"/>
        <v>1</v>
      </c>
      <c r="L88" s="95">
        <f t="shared" si="14"/>
        <v>155</v>
      </c>
      <c r="M88" s="15">
        <f t="shared" si="15"/>
        <v>0.23701030612556959</v>
      </c>
      <c r="N88" s="5" t="s">
        <v>149</v>
      </c>
      <c r="O88" s="5"/>
      <c r="P88" s="5"/>
      <c r="Q88" s="5"/>
      <c r="R88" s="5"/>
      <c r="S88" s="5"/>
    </row>
    <row r="89" spans="1:19" x14ac:dyDescent="0.25">
      <c r="A89" s="5" t="s">
        <v>77</v>
      </c>
      <c r="B89" s="95">
        <v>29211</v>
      </c>
      <c r="C89" s="95">
        <v>2669</v>
      </c>
      <c r="D89" s="95">
        <f t="shared" si="8"/>
        <v>31880</v>
      </c>
      <c r="E89" s="15">
        <f t="shared" si="9"/>
        <v>80.792721559086644</v>
      </c>
      <c r="F89" s="95">
        <v>16249</v>
      </c>
      <c r="G89" s="95">
        <v>2198</v>
      </c>
      <c r="H89" s="95">
        <f t="shared" si="10"/>
        <v>18447</v>
      </c>
      <c r="I89" s="15">
        <f t="shared" si="11"/>
        <v>71.116851073672848</v>
      </c>
      <c r="J89" s="95">
        <f t="shared" si="12"/>
        <v>45460</v>
      </c>
      <c r="K89" s="95">
        <f t="shared" si="13"/>
        <v>4867</v>
      </c>
      <c r="L89" s="95">
        <f t="shared" si="14"/>
        <v>50327</v>
      </c>
      <c r="M89" s="15">
        <f t="shared" si="15"/>
        <v>76.954952750848648</v>
      </c>
      <c r="N89" s="5" t="s">
        <v>150</v>
      </c>
      <c r="O89" s="5"/>
      <c r="P89" s="5"/>
      <c r="Q89" s="5"/>
      <c r="R89" s="5"/>
      <c r="S89" s="5"/>
    </row>
    <row r="90" spans="1:19" x14ac:dyDescent="0.25">
      <c r="A90" s="77" t="s">
        <v>78</v>
      </c>
      <c r="B90" s="96">
        <v>35165</v>
      </c>
      <c r="C90" s="96">
        <v>4294</v>
      </c>
      <c r="D90" s="96">
        <f t="shared" si="8"/>
        <v>39459</v>
      </c>
      <c r="E90" s="105">
        <f t="shared" si="9"/>
        <v>100</v>
      </c>
      <c r="F90" s="96">
        <v>21577</v>
      </c>
      <c r="G90" s="96">
        <v>4362</v>
      </c>
      <c r="H90" s="96">
        <f t="shared" si="10"/>
        <v>25939</v>
      </c>
      <c r="I90" s="105">
        <f t="shared" si="11"/>
        <v>100</v>
      </c>
      <c r="J90" s="96">
        <f t="shared" si="12"/>
        <v>56742</v>
      </c>
      <c r="K90" s="96">
        <f t="shared" si="13"/>
        <v>8656</v>
      </c>
      <c r="L90" s="96">
        <f t="shared" si="14"/>
        <v>65398</v>
      </c>
      <c r="M90" s="105">
        <f t="shared" si="15"/>
        <v>100</v>
      </c>
      <c r="N90" s="5" t="s">
        <v>151</v>
      </c>
      <c r="O90" s="5"/>
      <c r="P90" s="5"/>
      <c r="Q90" s="5"/>
      <c r="R90" s="5"/>
      <c r="S90" s="5"/>
    </row>
  </sheetData>
  <mergeCells count="22">
    <mergeCell ref="N23:S23"/>
    <mergeCell ref="N18:S18"/>
    <mergeCell ref="N19:S19"/>
    <mergeCell ref="N20:S20"/>
    <mergeCell ref="N21:S21"/>
    <mergeCell ref="N22:S22"/>
    <mergeCell ref="A7:A17"/>
    <mergeCell ref="N7:S17"/>
    <mergeCell ref="A1:N1"/>
    <mergeCell ref="A2:N2"/>
    <mergeCell ref="A3:N3"/>
    <mergeCell ref="A4:N4"/>
    <mergeCell ref="A5:N5"/>
    <mergeCell ref="A6:N6"/>
    <mergeCell ref="I9:I17"/>
    <mergeCell ref="M9:M17"/>
    <mergeCell ref="B9:D16"/>
    <mergeCell ref="F9:H16"/>
    <mergeCell ref="J9:L16"/>
    <mergeCell ref="B8:M8"/>
    <mergeCell ref="E9:E17"/>
    <mergeCell ref="B7:M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opLeftCell="A52" zoomScale="70" zoomScaleNormal="70" workbookViewId="0">
      <selection activeCell="Q84" sqref="Q84"/>
    </sheetView>
  </sheetViews>
  <sheetFormatPr defaultRowHeight="15" x14ac:dyDescent="0.25"/>
  <cols>
    <col min="1" max="1" width="12.5703125" bestFit="1" customWidth="1"/>
    <col min="2" max="4" width="9.140625" style="107"/>
    <col min="6" max="8" width="9.140625" style="107"/>
    <col min="10" max="12" width="9.140625" style="107"/>
  </cols>
  <sheetData>
    <row r="1" spans="1:17" x14ac:dyDescent="0.25">
      <c r="A1" s="133" t="s">
        <v>441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7" x14ac:dyDescent="0.25">
      <c r="A2" s="133" t="s">
        <v>440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7" x14ac:dyDescent="0.25">
      <c r="A3" s="133" t="s">
        <v>439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7" x14ac:dyDescent="0.25">
      <c r="A4" s="133" t="s">
        <v>438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7" x14ac:dyDescent="0.25">
      <c r="A5" s="184" t="s">
        <v>396</v>
      </c>
      <c r="B5" s="133" t="s">
        <v>433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7" x14ac:dyDescent="0.25">
      <c r="A6" s="133"/>
      <c r="B6" s="133" t="s">
        <v>432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17" x14ac:dyDescent="0.25">
      <c r="A7" s="133"/>
      <c r="B7" s="138" t="s">
        <v>430</v>
      </c>
      <c r="C7" s="183"/>
      <c r="D7" s="183"/>
      <c r="E7" s="131" t="s">
        <v>429</v>
      </c>
      <c r="F7" s="138" t="s">
        <v>431</v>
      </c>
      <c r="G7" s="183"/>
      <c r="H7" s="183"/>
      <c r="I7" s="131" t="s">
        <v>429</v>
      </c>
      <c r="J7" s="138" t="s">
        <v>428</v>
      </c>
      <c r="K7" s="183"/>
      <c r="L7" s="183"/>
      <c r="M7" s="131" t="s">
        <v>429</v>
      </c>
    </row>
    <row r="8" spans="1:17" x14ac:dyDescent="0.25">
      <c r="A8" s="133"/>
      <c r="B8" s="183"/>
      <c r="C8" s="183"/>
      <c r="D8" s="183"/>
      <c r="E8" s="132"/>
      <c r="F8" s="183"/>
      <c r="G8" s="183"/>
      <c r="H8" s="183"/>
      <c r="I8" s="132"/>
      <c r="J8" s="183"/>
      <c r="K8" s="183"/>
      <c r="L8" s="183"/>
      <c r="M8" s="132"/>
    </row>
    <row r="9" spans="1:17" x14ac:dyDescent="0.25">
      <c r="A9" s="133"/>
      <c r="B9" s="183"/>
      <c r="C9" s="183"/>
      <c r="D9" s="183"/>
      <c r="E9" s="132"/>
      <c r="F9" s="183"/>
      <c r="G9" s="183"/>
      <c r="H9" s="183"/>
      <c r="I9" s="132"/>
      <c r="J9" s="183"/>
      <c r="K9" s="183"/>
      <c r="L9" s="183"/>
      <c r="M9" s="132"/>
    </row>
    <row r="10" spans="1:17" x14ac:dyDescent="0.25">
      <c r="A10" s="133"/>
      <c r="B10" s="183"/>
      <c r="C10" s="183"/>
      <c r="D10" s="183"/>
      <c r="E10" s="132"/>
      <c r="F10" s="183"/>
      <c r="G10" s="183"/>
      <c r="H10" s="183"/>
      <c r="I10" s="132"/>
      <c r="J10" s="183"/>
      <c r="K10" s="183"/>
      <c r="L10" s="183"/>
      <c r="M10" s="132"/>
    </row>
    <row r="11" spans="1:17" x14ac:dyDescent="0.25">
      <c r="A11" s="133"/>
      <c r="B11" s="183"/>
      <c r="C11" s="183"/>
      <c r="D11" s="183"/>
      <c r="E11" s="132"/>
      <c r="F11" s="183"/>
      <c r="G11" s="183"/>
      <c r="H11" s="183"/>
      <c r="I11" s="132"/>
      <c r="J11" s="183"/>
      <c r="K11" s="183"/>
      <c r="L11" s="183"/>
      <c r="M11" s="132"/>
    </row>
    <row r="12" spans="1:17" x14ac:dyDescent="0.25">
      <c r="A12" s="133"/>
      <c r="B12" s="183"/>
      <c r="C12" s="183"/>
      <c r="D12" s="183"/>
      <c r="E12" s="132"/>
      <c r="F12" s="183"/>
      <c r="G12" s="183"/>
      <c r="H12" s="183"/>
      <c r="I12" s="132"/>
      <c r="J12" s="183"/>
      <c r="K12" s="183"/>
      <c r="L12" s="183"/>
      <c r="M12" s="132"/>
    </row>
    <row r="13" spans="1:17" x14ac:dyDescent="0.25">
      <c r="A13" s="133"/>
      <c r="B13" s="183"/>
      <c r="C13" s="183"/>
      <c r="D13" s="183"/>
      <c r="E13" s="132"/>
      <c r="F13" s="183"/>
      <c r="G13" s="183"/>
      <c r="H13" s="183"/>
      <c r="I13" s="132"/>
      <c r="J13" s="183"/>
      <c r="K13" s="183"/>
      <c r="L13" s="183"/>
      <c r="M13" s="132"/>
    </row>
    <row r="14" spans="1:17" x14ac:dyDescent="0.25">
      <c r="A14" s="133"/>
      <c r="B14" s="183"/>
      <c r="C14" s="183"/>
      <c r="D14" s="183"/>
      <c r="E14" s="132"/>
      <c r="F14" s="183"/>
      <c r="G14" s="183"/>
      <c r="H14" s="183"/>
      <c r="I14" s="132"/>
      <c r="J14" s="183"/>
      <c r="K14" s="183"/>
      <c r="L14" s="183"/>
      <c r="M14" s="132"/>
    </row>
    <row r="15" spans="1:17" ht="30" x14ac:dyDescent="0.25">
      <c r="A15" s="133"/>
      <c r="B15" s="108" t="s">
        <v>413</v>
      </c>
      <c r="C15" s="108" t="s">
        <v>414</v>
      </c>
      <c r="D15" s="108" t="s">
        <v>415</v>
      </c>
      <c r="E15" s="132"/>
      <c r="F15" s="108" t="s">
        <v>413</v>
      </c>
      <c r="G15" s="108" t="s">
        <v>414</v>
      </c>
      <c r="H15" s="108" t="s">
        <v>415</v>
      </c>
      <c r="I15" s="132"/>
      <c r="J15" s="108" t="s">
        <v>413</v>
      </c>
      <c r="K15" s="108" t="s">
        <v>414</v>
      </c>
      <c r="L15" s="108" t="s">
        <v>415</v>
      </c>
      <c r="M15" s="132"/>
      <c r="O15" s="16"/>
      <c r="P15" s="16"/>
      <c r="Q15" s="16"/>
    </row>
    <row r="16" spans="1:17" x14ac:dyDescent="0.25">
      <c r="A16" s="5" t="s">
        <v>154</v>
      </c>
      <c r="B16" s="95">
        <v>2906</v>
      </c>
      <c r="C16" s="95">
        <v>271</v>
      </c>
      <c r="D16" s="95">
        <f>B16+C16</f>
        <v>3177</v>
      </c>
      <c r="E16" s="15">
        <f>D16/$D$97*100</f>
        <v>8.0513951189842636</v>
      </c>
      <c r="F16" s="95">
        <v>1160</v>
      </c>
      <c r="G16" s="95">
        <v>788</v>
      </c>
      <c r="H16" s="95">
        <f>F16+G16</f>
        <v>1948</v>
      </c>
      <c r="I16" s="15">
        <f>H16/$H$97*100</f>
        <v>7.5099271367438991</v>
      </c>
      <c r="J16" s="95">
        <f>B16+F16</f>
        <v>4066</v>
      </c>
      <c r="K16" s="95">
        <f>C16+G16</f>
        <v>1059</v>
      </c>
      <c r="L16" s="95">
        <f>D16+H16</f>
        <v>5125</v>
      </c>
      <c r="M16" s="15">
        <f>L16/$L$97*100</f>
        <v>7.8366310896357687</v>
      </c>
    </row>
    <row r="17" spans="1:13" x14ac:dyDescent="0.25">
      <c r="A17" s="5" t="s">
        <v>155</v>
      </c>
      <c r="B17" s="95">
        <v>57</v>
      </c>
      <c r="C17" s="95">
        <v>2</v>
      </c>
      <c r="D17" s="95">
        <f t="shared" ref="D17:D80" si="0">B17+C17</f>
        <v>59</v>
      </c>
      <c r="E17" s="15">
        <f t="shared" ref="E17:E80" si="1">D17/$D$97*100</f>
        <v>0.14952228895815908</v>
      </c>
      <c r="F17" s="95">
        <v>46</v>
      </c>
      <c r="G17" s="95">
        <v>19</v>
      </c>
      <c r="H17" s="95">
        <f t="shared" ref="H17:H80" si="2">F17+G17</f>
        <v>65</v>
      </c>
      <c r="I17" s="15">
        <f t="shared" ref="I17:I80" si="3">H17/$H$97*100</f>
        <v>0.25058791780716294</v>
      </c>
      <c r="J17" s="95">
        <f t="shared" ref="J17:J80" si="4">B17+F17</f>
        <v>103</v>
      </c>
      <c r="K17" s="95">
        <f t="shared" ref="K17:K80" si="5">C17+G17</f>
        <v>21</v>
      </c>
      <c r="L17" s="95">
        <f t="shared" ref="L17:L80" si="6">D17+H17</f>
        <v>124</v>
      </c>
      <c r="M17" s="15">
        <f t="shared" ref="M17:M80" si="7">L17/$L$97*100</f>
        <v>0.18960824490045566</v>
      </c>
    </row>
    <row r="18" spans="1:13" x14ac:dyDescent="0.25">
      <c r="A18" s="5" t="s">
        <v>389</v>
      </c>
      <c r="B18" s="95">
        <v>312</v>
      </c>
      <c r="C18" s="95">
        <v>33</v>
      </c>
      <c r="D18" s="95">
        <f t="shared" si="0"/>
        <v>345</v>
      </c>
      <c r="E18" s="15">
        <f t="shared" si="1"/>
        <v>0.8743252489926252</v>
      </c>
      <c r="F18" s="95">
        <v>193</v>
      </c>
      <c r="G18" s="95">
        <v>50</v>
      </c>
      <c r="H18" s="95">
        <f t="shared" si="2"/>
        <v>243</v>
      </c>
      <c r="I18" s="15">
        <f t="shared" si="3"/>
        <v>0.93681329272523994</v>
      </c>
      <c r="J18" s="95">
        <f t="shared" si="4"/>
        <v>505</v>
      </c>
      <c r="K18" s="95">
        <f t="shared" si="5"/>
        <v>83</v>
      </c>
      <c r="L18" s="95">
        <f t="shared" si="6"/>
        <v>588</v>
      </c>
      <c r="M18" s="15">
        <f t="shared" si="7"/>
        <v>0.89911006452796716</v>
      </c>
    </row>
    <row r="19" spans="1:13" x14ac:dyDescent="0.25">
      <c r="A19" s="5" t="s">
        <v>157</v>
      </c>
      <c r="B19" s="95">
        <v>225</v>
      </c>
      <c r="C19" s="95">
        <v>16</v>
      </c>
      <c r="D19" s="95">
        <f t="shared" si="0"/>
        <v>241</v>
      </c>
      <c r="E19" s="15">
        <f t="shared" si="1"/>
        <v>0.61076053625281934</v>
      </c>
      <c r="F19" s="95">
        <v>1</v>
      </c>
      <c r="G19" s="95">
        <v>0</v>
      </c>
      <c r="H19" s="95">
        <f t="shared" si="2"/>
        <v>1</v>
      </c>
      <c r="I19" s="15">
        <f t="shared" si="3"/>
        <v>3.855198735494815E-3</v>
      </c>
      <c r="J19" s="95">
        <f t="shared" si="4"/>
        <v>226</v>
      </c>
      <c r="K19" s="95">
        <f t="shared" si="5"/>
        <v>16</v>
      </c>
      <c r="L19" s="95">
        <f t="shared" si="6"/>
        <v>242</v>
      </c>
      <c r="M19" s="15">
        <f t="shared" si="7"/>
        <v>0.37004189730572801</v>
      </c>
    </row>
    <row r="20" spans="1:13" x14ac:dyDescent="0.25">
      <c r="A20" s="5" t="s">
        <v>159</v>
      </c>
      <c r="B20" s="95">
        <v>231</v>
      </c>
      <c r="C20" s="95">
        <v>20</v>
      </c>
      <c r="D20" s="95">
        <f t="shared" si="0"/>
        <v>251</v>
      </c>
      <c r="E20" s="15">
        <f t="shared" si="1"/>
        <v>0.63610329709318536</v>
      </c>
      <c r="F20" s="95">
        <v>54</v>
      </c>
      <c r="G20" s="95">
        <v>3</v>
      </c>
      <c r="H20" s="95">
        <f t="shared" si="2"/>
        <v>57</v>
      </c>
      <c r="I20" s="15">
        <f t="shared" si="3"/>
        <v>0.21974632792320445</v>
      </c>
      <c r="J20" s="95">
        <f t="shared" si="4"/>
        <v>285</v>
      </c>
      <c r="K20" s="95">
        <f t="shared" si="5"/>
        <v>23</v>
      </c>
      <c r="L20" s="95">
        <f t="shared" si="6"/>
        <v>308</v>
      </c>
      <c r="M20" s="15">
        <f t="shared" si="7"/>
        <v>0.47096241475274475</v>
      </c>
    </row>
    <row r="21" spans="1:13" x14ac:dyDescent="0.25">
      <c r="A21" s="5" t="s">
        <v>160</v>
      </c>
      <c r="B21" s="95">
        <v>3762</v>
      </c>
      <c r="C21" s="95">
        <v>482</v>
      </c>
      <c r="D21" s="95">
        <f t="shared" si="0"/>
        <v>4244</v>
      </c>
      <c r="E21" s="15">
        <f t="shared" si="1"/>
        <v>10.755467700651309</v>
      </c>
      <c r="F21" s="95">
        <v>1453</v>
      </c>
      <c r="G21" s="95">
        <v>194</v>
      </c>
      <c r="H21" s="95">
        <f t="shared" si="2"/>
        <v>1647</v>
      </c>
      <c r="I21" s="15">
        <f t="shared" si="3"/>
        <v>6.3495123173599595</v>
      </c>
      <c r="J21" s="95">
        <f t="shared" si="4"/>
        <v>5215</v>
      </c>
      <c r="K21" s="95">
        <f t="shared" si="5"/>
        <v>676</v>
      </c>
      <c r="L21" s="95">
        <f t="shared" si="6"/>
        <v>5891</v>
      </c>
      <c r="M21" s="15">
        <f t="shared" si="7"/>
        <v>9.0079207315208407</v>
      </c>
    </row>
    <row r="22" spans="1:13" x14ac:dyDescent="0.25">
      <c r="A22" s="5" t="s">
        <v>161</v>
      </c>
      <c r="B22" s="95">
        <v>610</v>
      </c>
      <c r="C22" s="95">
        <v>92</v>
      </c>
      <c r="D22" s="95">
        <f t="shared" si="0"/>
        <v>702</v>
      </c>
      <c r="E22" s="15">
        <f t="shared" si="1"/>
        <v>1.7790618109936898</v>
      </c>
      <c r="F22" s="95">
        <v>458</v>
      </c>
      <c r="G22" s="95">
        <v>72</v>
      </c>
      <c r="H22" s="95">
        <f t="shared" si="2"/>
        <v>530</v>
      </c>
      <c r="I22" s="15">
        <f t="shared" si="3"/>
        <v>2.043255329812252</v>
      </c>
      <c r="J22" s="95">
        <f t="shared" si="4"/>
        <v>1068</v>
      </c>
      <c r="K22" s="95">
        <f t="shared" si="5"/>
        <v>164</v>
      </c>
      <c r="L22" s="95">
        <f t="shared" si="6"/>
        <v>1232</v>
      </c>
      <c r="M22" s="15">
        <f t="shared" si="7"/>
        <v>1.883849659010979</v>
      </c>
    </row>
    <row r="23" spans="1:13" x14ac:dyDescent="0.25">
      <c r="A23" s="5" t="s">
        <v>163</v>
      </c>
      <c r="B23" s="95">
        <v>2705</v>
      </c>
      <c r="C23" s="95">
        <v>162</v>
      </c>
      <c r="D23" s="95">
        <f t="shared" si="0"/>
        <v>2867</v>
      </c>
      <c r="E23" s="15">
        <f t="shared" si="1"/>
        <v>7.2657695329329179</v>
      </c>
      <c r="F23" s="95">
        <v>22</v>
      </c>
      <c r="G23" s="95">
        <v>1</v>
      </c>
      <c r="H23" s="95">
        <f t="shared" si="2"/>
        <v>23</v>
      </c>
      <c r="I23" s="15">
        <f t="shared" si="3"/>
        <v>8.8669570916380738E-2</v>
      </c>
      <c r="J23" s="95">
        <f t="shared" si="4"/>
        <v>2727</v>
      </c>
      <c r="K23" s="95">
        <f t="shared" si="5"/>
        <v>163</v>
      </c>
      <c r="L23" s="95">
        <f t="shared" si="6"/>
        <v>2890</v>
      </c>
      <c r="M23" s="15">
        <f t="shared" si="7"/>
        <v>4.4190953851799746</v>
      </c>
    </row>
    <row r="24" spans="1:13" x14ac:dyDescent="0.25">
      <c r="A24" s="5" t="s">
        <v>162</v>
      </c>
      <c r="B24" s="95">
        <v>14</v>
      </c>
      <c r="C24" s="95">
        <v>0</v>
      </c>
      <c r="D24" s="95">
        <f t="shared" si="0"/>
        <v>14</v>
      </c>
      <c r="E24" s="15">
        <f t="shared" si="1"/>
        <v>3.5479865176512332E-2</v>
      </c>
      <c r="F24" s="95">
        <v>0</v>
      </c>
      <c r="G24" s="95">
        <v>0</v>
      </c>
      <c r="H24" s="95">
        <f t="shared" si="2"/>
        <v>0</v>
      </c>
      <c r="I24" s="15">
        <f t="shared" si="3"/>
        <v>0</v>
      </c>
      <c r="J24" s="95">
        <f t="shared" si="4"/>
        <v>14</v>
      </c>
      <c r="K24" s="95">
        <f t="shared" si="5"/>
        <v>0</v>
      </c>
      <c r="L24" s="95">
        <f t="shared" si="6"/>
        <v>14</v>
      </c>
      <c r="M24" s="15">
        <f t="shared" si="7"/>
        <v>2.1407382488761124E-2</v>
      </c>
    </row>
    <row r="25" spans="1:13" x14ac:dyDescent="0.25">
      <c r="A25" s="5" t="s">
        <v>158</v>
      </c>
      <c r="B25" s="95">
        <v>431</v>
      </c>
      <c r="C25" s="95">
        <v>33</v>
      </c>
      <c r="D25" s="95">
        <f t="shared" si="0"/>
        <v>464</v>
      </c>
      <c r="E25" s="15">
        <f t="shared" si="1"/>
        <v>1.1759041029929802</v>
      </c>
      <c r="F25" s="95">
        <v>46</v>
      </c>
      <c r="G25" s="95">
        <v>3</v>
      </c>
      <c r="H25" s="95">
        <f t="shared" si="2"/>
        <v>49</v>
      </c>
      <c r="I25" s="15">
        <f t="shared" si="3"/>
        <v>0.18890473803924593</v>
      </c>
      <c r="J25" s="95">
        <f t="shared" si="4"/>
        <v>477</v>
      </c>
      <c r="K25" s="95">
        <f t="shared" si="5"/>
        <v>36</v>
      </c>
      <c r="L25" s="95">
        <f t="shared" si="6"/>
        <v>513</v>
      </c>
      <c r="M25" s="15">
        <f t="shared" si="7"/>
        <v>0.78442765833817552</v>
      </c>
    </row>
    <row r="26" spans="1:13" x14ac:dyDescent="0.25">
      <c r="A26" s="5" t="s">
        <v>164</v>
      </c>
      <c r="B26" s="95">
        <v>709</v>
      </c>
      <c r="C26" s="95">
        <v>108</v>
      </c>
      <c r="D26" s="95">
        <f t="shared" si="0"/>
        <v>817</v>
      </c>
      <c r="E26" s="15">
        <f t="shared" si="1"/>
        <v>2.0705035606578983</v>
      </c>
      <c r="F26" s="95">
        <v>337</v>
      </c>
      <c r="G26" s="95">
        <v>178</v>
      </c>
      <c r="H26" s="95">
        <f t="shared" si="2"/>
        <v>515</v>
      </c>
      <c r="I26" s="15">
        <f t="shared" si="3"/>
        <v>1.9854273487798297</v>
      </c>
      <c r="J26" s="95">
        <f t="shared" si="4"/>
        <v>1046</v>
      </c>
      <c r="K26" s="95">
        <f t="shared" si="5"/>
        <v>286</v>
      </c>
      <c r="L26" s="95">
        <f t="shared" si="6"/>
        <v>1332</v>
      </c>
      <c r="M26" s="15">
        <f t="shared" si="7"/>
        <v>2.036759533930701</v>
      </c>
    </row>
    <row r="27" spans="1:13" x14ac:dyDescent="0.25">
      <c r="A27" s="5" t="s">
        <v>165</v>
      </c>
      <c r="B27" s="95">
        <v>457</v>
      </c>
      <c r="C27" s="95">
        <v>58</v>
      </c>
      <c r="D27" s="95">
        <f t="shared" si="0"/>
        <v>515</v>
      </c>
      <c r="E27" s="15">
        <f t="shared" si="1"/>
        <v>1.3051521832788464</v>
      </c>
      <c r="F27" s="95">
        <v>239</v>
      </c>
      <c r="G27" s="95">
        <v>30</v>
      </c>
      <c r="H27" s="95">
        <f t="shared" si="2"/>
        <v>269</v>
      </c>
      <c r="I27" s="15">
        <f t="shared" si="3"/>
        <v>1.0370484598481051</v>
      </c>
      <c r="J27" s="95">
        <f t="shared" si="4"/>
        <v>696</v>
      </c>
      <c r="K27" s="95">
        <f t="shared" si="5"/>
        <v>88</v>
      </c>
      <c r="L27" s="95">
        <f t="shared" si="6"/>
        <v>784</v>
      </c>
      <c r="M27" s="15">
        <f t="shared" si="7"/>
        <v>1.198813419370623</v>
      </c>
    </row>
    <row r="28" spans="1:13" x14ac:dyDescent="0.25">
      <c r="A28" s="5" t="s">
        <v>166</v>
      </c>
      <c r="B28" s="95">
        <v>73</v>
      </c>
      <c r="C28" s="95">
        <v>4</v>
      </c>
      <c r="D28" s="95">
        <f t="shared" si="0"/>
        <v>77</v>
      </c>
      <c r="E28" s="15">
        <f t="shared" si="1"/>
        <v>0.19513925847081781</v>
      </c>
      <c r="F28" s="95">
        <v>9</v>
      </c>
      <c r="G28" s="95">
        <v>6</v>
      </c>
      <c r="H28" s="95">
        <f t="shared" si="2"/>
        <v>15</v>
      </c>
      <c r="I28" s="15">
        <f t="shared" si="3"/>
        <v>5.7827981032422225E-2</v>
      </c>
      <c r="J28" s="95">
        <f t="shared" si="4"/>
        <v>82</v>
      </c>
      <c r="K28" s="95">
        <f t="shared" si="5"/>
        <v>10</v>
      </c>
      <c r="L28" s="95">
        <f t="shared" si="6"/>
        <v>92</v>
      </c>
      <c r="M28" s="15">
        <f t="shared" si="7"/>
        <v>0.14067708492614453</v>
      </c>
    </row>
    <row r="29" spans="1:13" x14ac:dyDescent="0.25">
      <c r="A29" s="5" t="s">
        <v>167</v>
      </c>
      <c r="B29" s="95">
        <v>37</v>
      </c>
      <c r="C29" s="95">
        <v>1</v>
      </c>
      <c r="D29" s="95">
        <f t="shared" si="0"/>
        <v>38</v>
      </c>
      <c r="E29" s="15">
        <f t="shared" si="1"/>
        <v>9.6302491193390599E-2</v>
      </c>
      <c r="F29" s="95">
        <v>70</v>
      </c>
      <c r="G29" s="95">
        <v>0</v>
      </c>
      <c r="H29" s="95">
        <f t="shared" si="2"/>
        <v>70</v>
      </c>
      <c r="I29" s="15">
        <f t="shared" si="3"/>
        <v>0.26986391148463701</v>
      </c>
      <c r="J29" s="95">
        <f t="shared" si="4"/>
        <v>107</v>
      </c>
      <c r="K29" s="95">
        <f t="shared" si="5"/>
        <v>1</v>
      </c>
      <c r="L29" s="95">
        <f t="shared" si="6"/>
        <v>108</v>
      </c>
      <c r="M29" s="15">
        <f t="shared" si="7"/>
        <v>0.1651426649133001</v>
      </c>
    </row>
    <row r="30" spans="1:13" x14ac:dyDescent="0.25">
      <c r="A30" s="5" t="s">
        <v>168</v>
      </c>
      <c r="B30" s="95">
        <v>19</v>
      </c>
      <c r="C30" s="95">
        <v>13</v>
      </c>
      <c r="D30" s="95">
        <f t="shared" si="0"/>
        <v>32</v>
      </c>
      <c r="E30" s="15">
        <f t="shared" si="1"/>
        <v>8.1096834689171032E-2</v>
      </c>
      <c r="F30" s="95">
        <v>0</v>
      </c>
      <c r="G30" s="95">
        <v>0</v>
      </c>
      <c r="H30" s="95">
        <f t="shared" si="2"/>
        <v>0</v>
      </c>
      <c r="I30" s="15">
        <f t="shared" si="3"/>
        <v>0</v>
      </c>
      <c r="J30" s="95">
        <f t="shared" si="4"/>
        <v>19</v>
      </c>
      <c r="K30" s="95">
        <f t="shared" si="5"/>
        <v>13</v>
      </c>
      <c r="L30" s="95">
        <f t="shared" si="6"/>
        <v>32</v>
      </c>
      <c r="M30" s="15">
        <f t="shared" si="7"/>
        <v>4.8931159974311141E-2</v>
      </c>
    </row>
    <row r="31" spans="1:13" x14ac:dyDescent="0.25">
      <c r="A31" s="5" t="s">
        <v>169</v>
      </c>
      <c r="B31" s="95">
        <v>87</v>
      </c>
      <c r="C31" s="95">
        <v>21</v>
      </c>
      <c r="D31" s="95">
        <f t="shared" si="0"/>
        <v>108</v>
      </c>
      <c r="E31" s="15">
        <f t="shared" si="1"/>
        <v>0.27370181707595226</v>
      </c>
      <c r="F31" s="95">
        <v>128</v>
      </c>
      <c r="G31" s="95">
        <v>7</v>
      </c>
      <c r="H31" s="95">
        <f t="shared" si="2"/>
        <v>135</v>
      </c>
      <c r="I31" s="15">
        <f t="shared" si="3"/>
        <v>0.52045182929180001</v>
      </c>
      <c r="J31" s="95">
        <f t="shared" si="4"/>
        <v>215</v>
      </c>
      <c r="K31" s="95">
        <f t="shared" si="5"/>
        <v>28</v>
      </c>
      <c r="L31" s="95">
        <f t="shared" si="6"/>
        <v>243</v>
      </c>
      <c r="M31" s="15">
        <f t="shared" si="7"/>
        <v>0.37157099605492522</v>
      </c>
    </row>
    <row r="32" spans="1:13" x14ac:dyDescent="0.25">
      <c r="A32" s="5" t="s">
        <v>170</v>
      </c>
      <c r="B32" s="95">
        <v>94</v>
      </c>
      <c r="C32" s="95">
        <v>9</v>
      </c>
      <c r="D32" s="95">
        <f t="shared" si="0"/>
        <v>103</v>
      </c>
      <c r="E32" s="15">
        <f t="shared" si="1"/>
        <v>0.2610304366557693</v>
      </c>
      <c r="F32" s="95">
        <v>8</v>
      </c>
      <c r="G32" s="95">
        <v>0</v>
      </c>
      <c r="H32" s="95">
        <f t="shared" si="2"/>
        <v>8</v>
      </c>
      <c r="I32" s="15">
        <f t="shared" si="3"/>
        <v>3.084158988395852E-2</v>
      </c>
      <c r="J32" s="95">
        <f t="shared" si="4"/>
        <v>102</v>
      </c>
      <c r="K32" s="95">
        <f t="shared" si="5"/>
        <v>9</v>
      </c>
      <c r="L32" s="95">
        <f t="shared" si="6"/>
        <v>111</v>
      </c>
      <c r="M32" s="15">
        <f t="shared" si="7"/>
        <v>0.16972996116089178</v>
      </c>
    </row>
    <row r="33" spans="1:13" x14ac:dyDescent="0.25">
      <c r="A33" s="5" t="s">
        <v>171</v>
      </c>
      <c r="B33" s="95">
        <v>16</v>
      </c>
      <c r="C33" s="95">
        <v>2</v>
      </c>
      <c r="D33" s="95">
        <f t="shared" si="0"/>
        <v>18</v>
      </c>
      <c r="E33" s="15">
        <f t="shared" si="1"/>
        <v>4.5616969512658707E-2</v>
      </c>
      <c r="F33" s="95">
        <v>0</v>
      </c>
      <c r="G33" s="95">
        <v>0</v>
      </c>
      <c r="H33" s="95">
        <f t="shared" si="2"/>
        <v>0</v>
      </c>
      <c r="I33" s="15">
        <f t="shared" si="3"/>
        <v>0</v>
      </c>
      <c r="J33" s="95">
        <f t="shared" si="4"/>
        <v>16</v>
      </c>
      <c r="K33" s="95">
        <f t="shared" si="5"/>
        <v>2</v>
      </c>
      <c r="L33" s="95">
        <f t="shared" si="6"/>
        <v>18</v>
      </c>
      <c r="M33" s="15">
        <f t="shared" si="7"/>
        <v>2.752377748555002E-2</v>
      </c>
    </row>
    <row r="34" spans="1:13" x14ac:dyDescent="0.25">
      <c r="A34" s="5" t="s">
        <v>172</v>
      </c>
      <c r="B34" s="95">
        <v>135</v>
      </c>
      <c r="C34" s="95">
        <v>11</v>
      </c>
      <c r="D34" s="95">
        <f t="shared" si="0"/>
        <v>146</v>
      </c>
      <c r="E34" s="15">
        <f t="shared" si="1"/>
        <v>0.37000430826934283</v>
      </c>
      <c r="F34" s="95">
        <v>128</v>
      </c>
      <c r="G34" s="95">
        <v>15</v>
      </c>
      <c r="H34" s="95">
        <f t="shared" si="2"/>
        <v>143</v>
      </c>
      <c r="I34" s="15">
        <f t="shared" si="3"/>
        <v>0.55129341917575847</v>
      </c>
      <c r="J34" s="95">
        <f t="shared" si="4"/>
        <v>263</v>
      </c>
      <c r="K34" s="95">
        <f t="shared" si="5"/>
        <v>26</v>
      </c>
      <c r="L34" s="95">
        <f t="shared" si="6"/>
        <v>289</v>
      </c>
      <c r="M34" s="15">
        <f t="shared" si="7"/>
        <v>0.44190953851799752</v>
      </c>
    </row>
    <row r="35" spans="1:13" x14ac:dyDescent="0.25">
      <c r="A35" s="5" t="s">
        <v>173</v>
      </c>
      <c r="B35" s="95">
        <v>1198</v>
      </c>
      <c r="C35" s="95">
        <v>44</v>
      </c>
      <c r="D35" s="95">
        <f t="shared" si="0"/>
        <v>1242</v>
      </c>
      <c r="E35" s="15">
        <f t="shared" si="1"/>
        <v>3.1475708963734506</v>
      </c>
      <c r="F35" s="95">
        <v>40</v>
      </c>
      <c r="G35" s="95">
        <v>10</v>
      </c>
      <c r="H35" s="95">
        <f t="shared" si="2"/>
        <v>50</v>
      </c>
      <c r="I35" s="15">
        <f t="shared" si="3"/>
        <v>0.19275993677474074</v>
      </c>
      <c r="J35" s="95">
        <f t="shared" si="4"/>
        <v>1238</v>
      </c>
      <c r="K35" s="95">
        <f t="shared" si="5"/>
        <v>54</v>
      </c>
      <c r="L35" s="95">
        <f t="shared" si="6"/>
        <v>1292</v>
      </c>
      <c r="M35" s="15">
        <f t="shared" si="7"/>
        <v>1.9755955839628123</v>
      </c>
    </row>
    <row r="36" spans="1:13" x14ac:dyDescent="0.25">
      <c r="A36" s="5" t="s">
        <v>174</v>
      </c>
      <c r="B36" s="95">
        <v>459</v>
      </c>
      <c r="C36" s="95">
        <v>77</v>
      </c>
      <c r="D36" s="95">
        <f t="shared" si="0"/>
        <v>536</v>
      </c>
      <c r="E36" s="15">
        <f t="shared" si="1"/>
        <v>1.3583719810436148</v>
      </c>
      <c r="F36" s="95">
        <v>1899</v>
      </c>
      <c r="G36" s="95">
        <v>677</v>
      </c>
      <c r="H36" s="95">
        <f t="shared" si="2"/>
        <v>2576</v>
      </c>
      <c r="I36" s="15">
        <f t="shared" si="3"/>
        <v>9.9309919426346429</v>
      </c>
      <c r="J36" s="95">
        <f t="shared" si="4"/>
        <v>2358</v>
      </c>
      <c r="K36" s="95">
        <f t="shared" si="5"/>
        <v>754</v>
      </c>
      <c r="L36" s="95">
        <f t="shared" si="6"/>
        <v>3112</v>
      </c>
      <c r="M36" s="15">
        <f t="shared" si="7"/>
        <v>4.7585553075017586</v>
      </c>
    </row>
    <row r="37" spans="1:13" x14ac:dyDescent="0.25">
      <c r="A37" s="5" t="s">
        <v>175</v>
      </c>
      <c r="B37" s="95">
        <v>258</v>
      </c>
      <c r="C37" s="95">
        <v>62</v>
      </c>
      <c r="D37" s="95">
        <f t="shared" si="0"/>
        <v>320</v>
      </c>
      <c r="E37" s="15">
        <f t="shared" si="1"/>
        <v>0.81096834689171038</v>
      </c>
      <c r="F37" s="95">
        <v>54</v>
      </c>
      <c r="G37" s="95">
        <v>47</v>
      </c>
      <c r="H37" s="95">
        <f t="shared" si="2"/>
        <v>101</v>
      </c>
      <c r="I37" s="15">
        <f t="shared" si="3"/>
        <v>0.38937507228497625</v>
      </c>
      <c r="J37" s="95">
        <f t="shared" si="4"/>
        <v>312</v>
      </c>
      <c r="K37" s="95">
        <f t="shared" si="5"/>
        <v>109</v>
      </c>
      <c r="L37" s="95">
        <f t="shared" si="6"/>
        <v>421</v>
      </c>
      <c r="M37" s="15">
        <f t="shared" si="7"/>
        <v>0.6437505734120309</v>
      </c>
    </row>
    <row r="38" spans="1:13" x14ac:dyDescent="0.25">
      <c r="A38" s="5" t="s">
        <v>176</v>
      </c>
      <c r="B38" s="95">
        <v>87</v>
      </c>
      <c r="C38" s="95">
        <v>3</v>
      </c>
      <c r="D38" s="95">
        <f t="shared" si="0"/>
        <v>90</v>
      </c>
      <c r="E38" s="15">
        <f t="shared" si="1"/>
        <v>0.22808484756329356</v>
      </c>
      <c r="F38" s="95">
        <v>20</v>
      </c>
      <c r="G38" s="95">
        <v>2</v>
      </c>
      <c r="H38" s="95">
        <f t="shared" si="2"/>
        <v>22</v>
      </c>
      <c r="I38" s="15">
        <f t="shared" si="3"/>
        <v>8.4814372180885916E-2</v>
      </c>
      <c r="J38" s="95">
        <f t="shared" si="4"/>
        <v>107</v>
      </c>
      <c r="K38" s="95">
        <f t="shared" si="5"/>
        <v>5</v>
      </c>
      <c r="L38" s="95">
        <f t="shared" si="6"/>
        <v>112</v>
      </c>
      <c r="M38" s="15">
        <f t="shared" si="7"/>
        <v>0.171259059910089</v>
      </c>
    </row>
    <row r="39" spans="1:13" x14ac:dyDescent="0.25">
      <c r="A39" s="5" t="s">
        <v>177</v>
      </c>
      <c r="B39" s="95">
        <v>93</v>
      </c>
      <c r="C39" s="95">
        <v>13</v>
      </c>
      <c r="D39" s="95">
        <f t="shared" si="0"/>
        <v>106</v>
      </c>
      <c r="E39" s="15">
        <f t="shared" si="1"/>
        <v>0.26863326490787909</v>
      </c>
      <c r="F39" s="95">
        <v>68</v>
      </c>
      <c r="G39" s="95">
        <v>9</v>
      </c>
      <c r="H39" s="95">
        <f t="shared" si="2"/>
        <v>77</v>
      </c>
      <c r="I39" s="15">
        <f t="shared" si="3"/>
        <v>0.29685030263310069</v>
      </c>
      <c r="J39" s="95">
        <f t="shared" si="4"/>
        <v>161</v>
      </c>
      <c r="K39" s="95">
        <f t="shared" si="5"/>
        <v>22</v>
      </c>
      <c r="L39" s="95">
        <f t="shared" si="6"/>
        <v>183</v>
      </c>
      <c r="M39" s="15">
        <f t="shared" si="7"/>
        <v>0.27982507110309185</v>
      </c>
    </row>
    <row r="40" spans="1:13" x14ac:dyDescent="0.25">
      <c r="A40" s="5" t="s">
        <v>178</v>
      </c>
      <c r="B40" s="95">
        <v>462</v>
      </c>
      <c r="C40" s="95">
        <v>62</v>
      </c>
      <c r="D40" s="95">
        <f t="shared" si="0"/>
        <v>524</v>
      </c>
      <c r="E40" s="15">
        <f t="shared" si="1"/>
        <v>1.3279606680351757</v>
      </c>
      <c r="F40" s="95">
        <v>485</v>
      </c>
      <c r="G40" s="95">
        <v>71</v>
      </c>
      <c r="H40" s="95">
        <f t="shared" si="2"/>
        <v>556</v>
      </c>
      <c r="I40" s="15">
        <f t="shared" si="3"/>
        <v>2.143490496935117</v>
      </c>
      <c r="J40" s="95">
        <f t="shared" si="4"/>
        <v>947</v>
      </c>
      <c r="K40" s="95">
        <f t="shared" si="5"/>
        <v>133</v>
      </c>
      <c r="L40" s="95">
        <f t="shared" si="6"/>
        <v>1080</v>
      </c>
      <c r="M40" s="15">
        <f t="shared" si="7"/>
        <v>1.6514266491330012</v>
      </c>
    </row>
    <row r="41" spans="1:13" x14ac:dyDescent="0.25">
      <c r="A41" s="5" t="s">
        <v>179</v>
      </c>
      <c r="B41" s="95">
        <v>191</v>
      </c>
      <c r="C41" s="95">
        <v>13</v>
      </c>
      <c r="D41" s="95">
        <f t="shared" si="0"/>
        <v>204</v>
      </c>
      <c r="E41" s="15">
        <f t="shared" si="1"/>
        <v>0.51699232114346538</v>
      </c>
      <c r="F41" s="95">
        <v>69</v>
      </c>
      <c r="G41" s="95">
        <v>28</v>
      </c>
      <c r="H41" s="95">
        <f t="shared" si="2"/>
        <v>97</v>
      </c>
      <c r="I41" s="15">
        <f t="shared" si="3"/>
        <v>0.37395427734299702</v>
      </c>
      <c r="J41" s="95">
        <f t="shared" si="4"/>
        <v>260</v>
      </c>
      <c r="K41" s="95">
        <f t="shared" si="5"/>
        <v>41</v>
      </c>
      <c r="L41" s="95">
        <f t="shared" si="6"/>
        <v>301</v>
      </c>
      <c r="M41" s="15">
        <f t="shared" si="7"/>
        <v>0.46025872350836416</v>
      </c>
    </row>
    <row r="42" spans="1:13" x14ac:dyDescent="0.25">
      <c r="A42" s="5" t="s">
        <v>180</v>
      </c>
      <c r="B42" s="95">
        <v>87</v>
      </c>
      <c r="C42" s="95">
        <v>21</v>
      </c>
      <c r="D42" s="95">
        <f t="shared" si="0"/>
        <v>108</v>
      </c>
      <c r="E42" s="15">
        <f t="shared" si="1"/>
        <v>0.27370181707595226</v>
      </c>
      <c r="F42" s="95">
        <v>202</v>
      </c>
      <c r="G42" s="95">
        <v>15</v>
      </c>
      <c r="H42" s="95">
        <f t="shared" si="2"/>
        <v>217</v>
      </c>
      <c r="I42" s="15">
        <f t="shared" si="3"/>
        <v>0.83657812560237488</v>
      </c>
      <c r="J42" s="95">
        <f t="shared" si="4"/>
        <v>289</v>
      </c>
      <c r="K42" s="95">
        <f t="shared" si="5"/>
        <v>36</v>
      </c>
      <c r="L42" s="95">
        <f t="shared" si="6"/>
        <v>325</v>
      </c>
      <c r="M42" s="15">
        <f t="shared" si="7"/>
        <v>0.4969570934890975</v>
      </c>
    </row>
    <row r="43" spans="1:13" x14ac:dyDescent="0.25">
      <c r="A43" s="5" t="s">
        <v>181</v>
      </c>
      <c r="B43" s="95">
        <v>85</v>
      </c>
      <c r="C43" s="95">
        <v>91</v>
      </c>
      <c r="D43" s="95">
        <f t="shared" si="0"/>
        <v>176</v>
      </c>
      <c r="E43" s="15">
        <f t="shared" si="1"/>
        <v>0.44603259079044072</v>
      </c>
      <c r="F43" s="95">
        <v>91</v>
      </c>
      <c r="G43" s="95">
        <v>32</v>
      </c>
      <c r="H43" s="95">
        <f t="shared" si="2"/>
        <v>123</v>
      </c>
      <c r="I43" s="15">
        <f t="shared" si="3"/>
        <v>0.47418944446586225</v>
      </c>
      <c r="J43" s="95">
        <f t="shared" si="4"/>
        <v>176</v>
      </c>
      <c r="K43" s="95">
        <f t="shared" si="5"/>
        <v>123</v>
      </c>
      <c r="L43" s="95">
        <f t="shared" si="6"/>
        <v>299</v>
      </c>
      <c r="M43" s="15">
        <f t="shared" si="7"/>
        <v>0.45720052600996974</v>
      </c>
    </row>
    <row r="44" spans="1:13" x14ac:dyDescent="0.25">
      <c r="A44" s="5" t="s">
        <v>182</v>
      </c>
      <c r="B44" s="95">
        <v>79</v>
      </c>
      <c r="C44" s="95">
        <v>3</v>
      </c>
      <c r="D44" s="95">
        <f t="shared" si="0"/>
        <v>82</v>
      </c>
      <c r="E44" s="15">
        <f t="shared" si="1"/>
        <v>0.20781063889100082</v>
      </c>
      <c r="F44" s="95">
        <v>48</v>
      </c>
      <c r="G44" s="95">
        <v>11</v>
      </c>
      <c r="H44" s="95">
        <f t="shared" si="2"/>
        <v>59</v>
      </c>
      <c r="I44" s="15">
        <f t="shared" si="3"/>
        <v>0.22745672539419406</v>
      </c>
      <c r="J44" s="95">
        <f t="shared" si="4"/>
        <v>127</v>
      </c>
      <c r="K44" s="95">
        <f t="shared" si="5"/>
        <v>14</v>
      </c>
      <c r="L44" s="95">
        <f t="shared" si="6"/>
        <v>141</v>
      </c>
      <c r="M44" s="15">
        <f t="shared" si="7"/>
        <v>0.21560292363680847</v>
      </c>
    </row>
    <row r="45" spans="1:13" x14ac:dyDescent="0.25">
      <c r="A45" s="5" t="s">
        <v>183</v>
      </c>
      <c r="B45" s="95">
        <v>191</v>
      </c>
      <c r="C45" s="95">
        <v>13</v>
      </c>
      <c r="D45" s="95">
        <f t="shared" si="0"/>
        <v>204</v>
      </c>
      <c r="E45" s="15">
        <f t="shared" si="1"/>
        <v>0.51699232114346538</v>
      </c>
      <c r="F45" s="95">
        <v>28</v>
      </c>
      <c r="G45" s="95">
        <v>24</v>
      </c>
      <c r="H45" s="95">
        <f t="shared" si="2"/>
        <v>52</v>
      </c>
      <c r="I45" s="15">
        <f t="shared" si="3"/>
        <v>0.20047033424573038</v>
      </c>
      <c r="J45" s="95">
        <f t="shared" si="4"/>
        <v>219</v>
      </c>
      <c r="K45" s="95">
        <f t="shared" si="5"/>
        <v>37</v>
      </c>
      <c r="L45" s="95">
        <f t="shared" si="6"/>
        <v>256</v>
      </c>
      <c r="M45" s="15">
        <f t="shared" si="7"/>
        <v>0.39144927979448912</v>
      </c>
    </row>
    <row r="46" spans="1:13" x14ac:dyDescent="0.25">
      <c r="A46" s="5" t="s">
        <v>184</v>
      </c>
      <c r="B46" s="95">
        <v>765</v>
      </c>
      <c r="C46" s="95">
        <v>76</v>
      </c>
      <c r="D46" s="95">
        <f t="shared" si="0"/>
        <v>841</v>
      </c>
      <c r="E46" s="15">
        <f t="shared" si="1"/>
        <v>2.1313261866747766</v>
      </c>
      <c r="F46" s="95">
        <v>97</v>
      </c>
      <c r="G46" s="95">
        <v>24</v>
      </c>
      <c r="H46" s="95">
        <f t="shared" si="2"/>
        <v>121</v>
      </c>
      <c r="I46" s="15">
        <f t="shared" si="3"/>
        <v>0.46647904699487258</v>
      </c>
      <c r="J46" s="95">
        <f t="shared" si="4"/>
        <v>862</v>
      </c>
      <c r="K46" s="95">
        <f t="shared" si="5"/>
        <v>100</v>
      </c>
      <c r="L46" s="95">
        <f t="shared" si="6"/>
        <v>962</v>
      </c>
      <c r="M46" s="15">
        <f t="shared" si="7"/>
        <v>1.4709929967277287</v>
      </c>
    </row>
    <row r="47" spans="1:13" x14ac:dyDescent="0.25">
      <c r="A47" s="5" t="s">
        <v>185</v>
      </c>
      <c r="B47" s="95">
        <v>1899</v>
      </c>
      <c r="C47" s="95">
        <v>552</v>
      </c>
      <c r="D47" s="95">
        <f t="shared" si="0"/>
        <v>2451</v>
      </c>
      <c r="E47" s="15">
        <f t="shared" si="1"/>
        <v>6.211510681973694</v>
      </c>
      <c r="F47" s="95">
        <v>645</v>
      </c>
      <c r="G47" s="95">
        <v>61</v>
      </c>
      <c r="H47" s="95">
        <f t="shared" si="2"/>
        <v>706</v>
      </c>
      <c r="I47" s="15">
        <f t="shared" si="3"/>
        <v>2.7217703072593391</v>
      </c>
      <c r="J47" s="95">
        <f t="shared" si="4"/>
        <v>2544</v>
      </c>
      <c r="K47" s="95">
        <f t="shared" si="5"/>
        <v>613</v>
      </c>
      <c r="L47" s="95">
        <f t="shared" si="6"/>
        <v>3157</v>
      </c>
      <c r="M47" s="15">
        <f t="shared" si="7"/>
        <v>4.827364751215633</v>
      </c>
    </row>
    <row r="48" spans="1:13" x14ac:dyDescent="0.25">
      <c r="A48" s="5" t="s">
        <v>186</v>
      </c>
      <c r="B48" s="95">
        <v>125</v>
      </c>
      <c r="C48" s="95">
        <v>13</v>
      </c>
      <c r="D48" s="95">
        <f t="shared" si="0"/>
        <v>138</v>
      </c>
      <c r="E48" s="15">
        <f t="shared" si="1"/>
        <v>0.34973009959705009</v>
      </c>
      <c r="F48" s="95">
        <v>701</v>
      </c>
      <c r="G48" s="95">
        <v>47</v>
      </c>
      <c r="H48" s="95">
        <f t="shared" si="2"/>
        <v>748</v>
      </c>
      <c r="I48" s="15">
        <f t="shared" si="3"/>
        <v>2.8836886541501214</v>
      </c>
      <c r="J48" s="95">
        <f t="shared" si="4"/>
        <v>826</v>
      </c>
      <c r="K48" s="95">
        <f t="shared" si="5"/>
        <v>60</v>
      </c>
      <c r="L48" s="95">
        <f t="shared" si="6"/>
        <v>886</v>
      </c>
      <c r="M48" s="15">
        <f t="shared" si="7"/>
        <v>1.3547814917887395</v>
      </c>
    </row>
    <row r="49" spans="1:13" x14ac:dyDescent="0.25">
      <c r="A49" s="5" t="s">
        <v>187</v>
      </c>
      <c r="B49" s="95">
        <v>542</v>
      </c>
      <c r="C49" s="95">
        <v>18</v>
      </c>
      <c r="D49" s="95">
        <f t="shared" si="0"/>
        <v>560</v>
      </c>
      <c r="E49" s="15">
        <f t="shared" si="1"/>
        <v>1.4191946070604933</v>
      </c>
      <c r="F49" s="95">
        <v>21</v>
      </c>
      <c r="G49" s="95">
        <v>7</v>
      </c>
      <c r="H49" s="95">
        <f t="shared" si="2"/>
        <v>28</v>
      </c>
      <c r="I49" s="15">
        <f t="shared" si="3"/>
        <v>0.10794556459385481</v>
      </c>
      <c r="J49" s="95">
        <f t="shared" si="4"/>
        <v>563</v>
      </c>
      <c r="K49" s="95">
        <f t="shared" si="5"/>
        <v>25</v>
      </c>
      <c r="L49" s="95">
        <f t="shared" si="6"/>
        <v>588</v>
      </c>
      <c r="M49" s="15">
        <f t="shared" si="7"/>
        <v>0.89911006452796716</v>
      </c>
    </row>
    <row r="50" spans="1:13" x14ac:dyDescent="0.25">
      <c r="A50" s="5" t="s">
        <v>188</v>
      </c>
      <c r="B50" s="95">
        <v>306</v>
      </c>
      <c r="C50" s="95">
        <v>21</v>
      </c>
      <c r="D50" s="95">
        <f t="shared" si="0"/>
        <v>327</v>
      </c>
      <c r="E50" s="15">
        <f t="shared" si="1"/>
        <v>0.8287082794799665</v>
      </c>
      <c r="F50" s="95">
        <v>6</v>
      </c>
      <c r="G50" s="95">
        <v>0</v>
      </c>
      <c r="H50" s="95">
        <f t="shared" si="2"/>
        <v>6</v>
      </c>
      <c r="I50" s="15">
        <f t="shared" si="3"/>
        <v>2.313119241296889E-2</v>
      </c>
      <c r="J50" s="95">
        <f t="shared" si="4"/>
        <v>312</v>
      </c>
      <c r="K50" s="95">
        <f t="shared" si="5"/>
        <v>21</v>
      </c>
      <c r="L50" s="95">
        <f t="shared" si="6"/>
        <v>333</v>
      </c>
      <c r="M50" s="15">
        <f t="shared" si="7"/>
        <v>0.50918988348267524</v>
      </c>
    </row>
    <row r="51" spans="1:13" x14ac:dyDescent="0.25">
      <c r="A51" s="5" t="s">
        <v>189</v>
      </c>
      <c r="B51" s="95">
        <v>131</v>
      </c>
      <c r="C51" s="95">
        <v>8</v>
      </c>
      <c r="D51" s="95">
        <f t="shared" si="0"/>
        <v>139</v>
      </c>
      <c r="E51" s="15">
        <f t="shared" si="1"/>
        <v>0.35226437568108671</v>
      </c>
      <c r="F51" s="95">
        <v>0</v>
      </c>
      <c r="G51" s="95">
        <v>0</v>
      </c>
      <c r="H51" s="95">
        <f t="shared" si="2"/>
        <v>0</v>
      </c>
      <c r="I51" s="15">
        <f t="shared" si="3"/>
        <v>0</v>
      </c>
      <c r="J51" s="95">
        <f t="shared" si="4"/>
        <v>131</v>
      </c>
      <c r="K51" s="95">
        <f t="shared" si="5"/>
        <v>8</v>
      </c>
      <c r="L51" s="95">
        <f t="shared" si="6"/>
        <v>139</v>
      </c>
      <c r="M51" s="15">
        <f t="shared" si="7"/>
        <v>0.21254472613841405</v>
      </c>
    </row>
    <row r="52" spans="1:13" x14ac:dyDescent="0.25">
      <c r="A52" s="5" t="s">
        <v>190</v>
      </c>
      <c r="B52" s="95">
        <v>223</v>
      </c>
      <c r="C52" s="95">
        <v>45</v>
      </c>
      <c r="D52" s="95">
        <f t="shared" si="0"/>
        <v>268</v>
      </c>
      <c r="E52" s="15">
        <f t="shared" si="1"/>
        <v>0.67918599052180739</v>
      </c>
      <c r="F52" s="95">
        <v>161</v>
      </c>
      <c r="G52" s="95">
        <v>51</v>
      </c>
      <c r="H52" s="95">
        <f t="shared" si="2"/>
        <v>212</v>
      </c>
      <c r="I52" s="15">
        <f t="shared" si="3"/>
        <v>0.81730213192490064</v>
      </c>
      <c r="J52" s="95">
        <f t="shared" si="4"/>
        <v>384</v>
      </c>
      <c r="K52" s="95">
        <f t="shared" si="5"/>
        <v>96</v>
      </c>
      <c r="L52" s="95">
        <f t="shared" si="6"/>
        <v>480</v>
      </c>
      <c r="M52" s="15">
        <f t="shared" si="7"/>
        <v>0.73396739961466706</v>
      </c>
    </row>
    <row r="53" spans="1:13" x14ac:dyDescent="0.25">
      <c r="A53" s="5" t="s">
        <v>191</v>
      </c>
      <c r="B53" s="95">
        <v>33</v>
      </c>
      <c r="C53" s="95">
        <v>1</v>
      </c>
      <c r="D53" s="95">
        <f t="shared" si="0"/>
        <v>34</v>
      </c>
      <c r="E53" s="15">
        <f t="shared" si="1"/>
        <v>8.6165386857244231E-2</v>
      </c>
      <c r="F53" s="95">
        <v>30</v>
      </c>
      <c r="G53" s="95">
        <v>4</v>
      </c>
      <c r="H53" s="95">
        <f t="shared" si="2"/>
        <v>34</v>
      </c>
      <c r="I53" s="15">
        <f t="shared" si="3"/>
        <v>0.1310767570068237</v>
      </c>
      <c r="J53" s="95">
        <f t="shared" si="4"/>
        <v>63</v>
      </c>
      <c r="K53" s="95">
        <f t="shared" si="5"/>
        <v>5</v>
      </c>
      <c r="L53" s="95">
        <f t="shared" si="6"/>
        <v>68</v>
      </c>
      <c r="M53" s="15">
        <f t="shared" si="7"/>
        <v>0.10397871494541118</v>
      </c>
    </row>
    <row r="54" spans="1:13" x14ac:dyDescent="0.25">
      <c r="A54" s="5" t="s">
        <v>192</v>
      </c>
      <c r="B54" s="95">
        <v>186</v>
      </c>
      <c r="C54" s="95">
        <v>16</v>
      </c>
      <c r="D54" s="95">
        <f t="shared" si="0"/>
        <v>202</v>
      </c>
      <c r="E54" s="15">
        <f t="shared" si="1"/>
        <v>0.51192376897539216</v>
      </c>
      <c r="F54" s="95">
        <v>101</v>
      </c>
      <c r="G54" s="95">
        <v>36</v>
      </c>
      <c r="H54" s="95">
        <f t="shared" si="2"/>
        <v>137</v>
      </c>
      <c r="I54" s="15">
        <f t="shared" si="3"/>
        <v>0.52816222676278957</v>
      </c>
      <c r="J54" s="95">
        <f t="shared" si="4"/>
        <v>287</v>
      </c>
      <c r="K54" s="95">
        <f t="shared" si="5"/>
        <v>52</v>
      </c>
      <c r="L54" s="95">
        <f t="shared" si="6"/>
        <v>339</v>
      </c>
      <c r="M54" s="15">
        <f t="shared" si="7"/>
        <v>0.51836447597785862</v>
      </c>
    </row>
    <row r="55" spans="1:13" x14ac:dyDescent="0.25">
      <c r="A55" s="5" t="s">
        <v>271</v>
      </c>
      <c r="B55" s="95">
        <v>436</v>
      </c>
      <c r="C55" s="95">
        <v>88</v>
      </c>
      <c r="D55" s="95">
        <f t="shared" si="0"/>
        <v>524</v>
      </c>
      <c r="E55" s="15">
        <f t="shared" si="1"/>
        <v>1.3279606680351757</v>
      </c>
      <c r="F55" s="95">
        <v>382</v>
      </c>
      <c r="G55" s="95">
        <v>40</v>
      </c>
      <c r="H55" s="95">
        <f t="shared" si="2"/>
        <v>422</v>
      </c>
      <c r="I55" s="15">
        <f t="shared" si="3"/>
        <v>1.6268938663788117</v>
      </c>
      <c r="J55" s="95">
        <f t="shared" si="4"/>
        <v>818</v>
      </c>
      <c r="K55" s="95">
        <f t="shared" si="5"/>
        <v>128</v>
      </c>
      <c r="L55" s="95">
        <f t="shared" si="6"/>
        <v>946</v>
      </c>
      <c r="M55" s="15">
        <f t="shared" si="7"/>
        <v>1.4465274167405733</v>
      </c>
    </row>
    <row r="56" spans="1:13" x14ac:dyDescent="0.25">
      <c r="A56" s="5" t="s">
        <v>193</v>
      </c>
      <c r="B56" s="95">
        <v>1100</v>
      </c>
      <c r="C56" s="95">
        <v>196</v>
      </c>
      <c r="D56" s="95">
        <f t="shared" si="0"/>
        <v>1296</v>
      </c>
      <c r="E56" s="15">
        <f t="shared" si="1"/>
        <v>3.2844218049114269</v>
      </c>
      <c r="F56" s="95">
        <v>4192</v>
      </c>
      <c r="G56" s="95">
        <v>607</v>
      </c>
      <c r="H56" s="95">
        <f t="shared" si="2"/>
        <v>4799</v>
      </c>
      <c r="I56" s="15">
        <f t="shared" si="3"/>
        <v>18.501098731639615</v>
      </c>
      <c r="J56" s="95">
        <f t="shared" si="4"/>
        <v>5292</v>
      </c>
      <c r="K56" s="95">
        <f t="shared" si="5"/>
        <v>803</v>
      </c>
      <c r="L56" s="95">
        <f t="shared" si="6"/>
        <v>6095</v>
      </c>
      <c r="M56" s="15">
        <f t="shared" si="7"/>
        <v>9.3198568763570755</v>
      </c>
    </row>
    <row r="57" spans="1:13" x14ac:dyDescent="0.25">
      <c r="A57" s="5" t="s">
        <v>194</v>
      </c>
      <c r="B57" s="95">
        <v>1215</v>
      </c>
      <c r="C57" s="95">
        <v>338</v>
      </c>
      <c r="D57" s="95">
        <f t="shared" si="0"/>
        <v>1553</v>
      </c>
      <c r="E57" s="15">
        <f t="shared" si="1"/>
        <v>3.9357307585088321</v>
      </c>
      <c r="F57" s="95">
        <v>1228</v>
      </c>
      <c r="G57" s="95">
        <v>232</v>
      </c>
      <c r="H57" s="95">
        <f t="shared" si="2"/>
        <v>1460</v>
      </c>
      <c r="I57" s="15">
        <f t="shared" si="3"/>
        <v>5.6285901538224294</v>
      </c>
      <c r="J57" s="95">
        <f t="shared" si="4"/>
        <v>2443</v>
      </c>
      <c r="K57" s="95">
        <f t="shared" si="5"/>
        <v>570</v>
      </c>
      <c r="L57" s="95">
        <f t="shared" si="6"/>
        <v>3013</v>
      </c>
      <c r="M57" s="15">
        <f t="shared" si="7"/>
        <v>4.6071745313312329</v>
      </c>
    </row>
    <row r="58" spans="1:13" x14ac:dyDescent="0.25">
      <c r="A58" s="5" t="s">
        <v>195</v>
      </c>
      <c r="B58" s="95">
        <v>106</v>
      </c>
      <c r="C58" s="95">
        <v>9</v>
      </c>
      <c r="D58" s="95">
        <f t="shared" si="0"/>
        <v>115</v>
      </c>
      <c r="E58" s="15">
        <f t="shared" si="1"/>
        <v>0.29144174966420844</v>
      </c>
      <c r="F58" s="95">
        <v>139</v>
      </c>
      <c r="G58" s="95">
        <v>22</v>
      </c>
      <c r="H58" s="95">
        <f t="shared" si="2"/>
        <v>161</v>
      </c>
      <c r="I58" s="15">
        <f t="shared" si="3"/>
        <v>0.62068699641466518</v>
      </c>
      <c r="J58" s="95">
        <f t="shared" si="4"/>
        <v>245</v>
      </c>
      <c r="K58" s="95">
        <f t="shared" si="5"/>
        <v>31</v>
      </c>
      <c r="L58" s="95">
        <f t="shared" si="6"/>
        <v>276</v>
      </c>
      <c r="M58" s="15">
        <f t="shared" si="7"/>
        <v>0.42203125477843356</v>
      </c>
    </row>
    <row r="59" spans="1:13" x14ac:dyDescent="0.25">
      <c r="A59" s="5" t="s">
        <v>196</v>
      </c>
      <c r="B59" s="95">
        <v>44</v>
      </c>
      <c r="C59" s="95">
        <v>1</v>
      </c>
      <c r="D59" s="95">
        <f t="shared" si="0"/>
        <v>45</v>
      </c>
      <c r="E59" s="15">
        <f t="shared" si="1"/>
        <v>0.11404242378164678</v>
      </c>
      <c r="F59" s="95">
        <v>97</v>
      </c>
      <c r="G59" s="95">
        <v>15</v>
      </c>
      <c r="H59" s="95">
        <f t="shared" si="2"/>
        <v>112</v>
      </c>
      <c r="I59" s="15">
        <f t="shared" si="3"/>
        <v>0.43178225837541923</v>
      </c>
      <c r="J59" s="95">
        <f t="shared" si="4"/>
        <v>141</v>
      </c>
      <c r="K59" s="95">
        <f t="shared" si="5"/>
        <v>16</v>
      </c>
      <c r="L59" s="95">
        <f t="shared" si="6"/>
        <v>157</v>
      </c>
      <c r="M59" s="15">
        <f t="shared" si="7"/>
        <v>0.24006850362396404</v>
      </c>
    </row>
    <row r="60" spans="1:13" x14ac:dyDescent="0.25">
      <c r="A60" s="5" t="s">
        <v>197</v>
      </c>
      <c r="B60" s="95">
        <v>186</v>
      </c>
      <c r="C60" s="95">
        <v>13</v>
      </c>
      <c r="D60" s="95">
        <f t="shared" si="0"/>
        <v>199</v>
      </c>
      <c r="E60" s="15">
        <f t="shared" si="1"/>
        <v>0.50432094072328237</v>
      </c>
      <c r="F60" s="95">
        <v>64</v>
      </c>
      <c r="G60" s="95">
        <v>12</v>
      </c>
      <c r="H60" s="95">
        <f t="shared" si="2"/>
        <v>76</v>
      </c>
      <c r="I60" s="15">
        <f t="shared" si="3"/>
        <v>0.29299510389760591</v>
      </c>
      <c r="J60" s="95">
        <f t="shared" si="4"/>
        <v>250</v>
      </c>
      <c r="K60" s="95">
        <f t="shared" si="5"/>
        <v>25</v>
      </c>
      <c r="L60" s="95">
        <f t="shared" si="6"/>
        <v>275</v>
      </c>
      <c r="M60" s="15">
        <f t="shared" si="7"/>
        <v>0.42050215602923635</v>
      </c>
    </row>
    <row r="61" spans="1:13" x14ac:dyDescent="0.25">
      <c r="A61" s="5" t="s">
        <v>198</v>
      </c>
      <c r="B61" s="95">
        <v>439</v>
      </c>
      <c r="C61" s="95">
        <v>22</v>
      </c>
      <c r="D61" s="95">
        <f t="shared" si="0"/>
        <v>461</v>
      </c>
      <c r="E61" s="15">
        <f t="shared" si="1"/>
        <v>1.1683012747408703</v>
      </c>
      <c r="F61" s="95">
        <v>46</v>
      </c>
      <c r="G61" s="95">
        <v>10</v>
      </c>
      <c r="H61" s="95">
        <f t="shared" si="2"/>
        <v>56</v>
      </c>
      <c r="I61" s="15">
        <f t="shared" si="3"/>
        <v>0.21589112918770961</v>
      </c>
      <c r="J61" s="95">
        <f t="shared" si="4"/>
        <v>485</v>
      </c>
      <c r="K61" s="95">
        <f t="shared" si="5"/>
        <v>32</v>
      </c>
      <c r="L61" s="95">
        <f t="shared" si="6"/>
        <v>517</v>
      </c>
      <c r="M61" s="15">
        <f t="shared" si="7"/>
        <v>0.79054405333496436</v>
      </c>
    </row>
    <row r="62" spans="1:13" x14ac:dyDescent="0.25">
      <c r="A62" s="5" t="s">
        <v>199</v>
      </c>
      <c r="B62" s="95">
        <v>258</v>
      </c>
      <c r="C62" s="95">
        <v>12</v>
      </c>
      <c r="D62" s="95">
        <f t="shared" si="0"/>
        <v>270</v>
      </c>
      <c r="E62" s="15">
        <f t="shared" si="1"/>
        <v>0.68425454268988062</v>
      </c>
      <c r="F62" s="95">
        <v>540</v>
      </c>
      <c r="G62" s="95">
        <v>54</v>
      </c>
      <c r="H62" s="95">
        <f t="shared" si="2"/>
        <v>594</v>
      </c>
      <c r="I62" s="15">
        <f t="shared" si="3"/>
        <v>2.2899880488839197</v>
      </c>
      <c r="J62" s="95">
        <f t="shared" si="4"/>
        <v>798</v>
      </c>
      <c r="K62" s="95">
        <f t="shared" si="5"/>
        <v>66</v>
      </c>
      <c r="L62" s="95">
        <f t="shared" si="6"/>
        <v>864</v>
      </c>
      <c r="M62" s="15">
        <f t="shared" si="7"/>
        <v>1.3211413193064008</v>
      </c>
    </row>
    <row r="63" spans="1:13" x14ac:dyDescent="0.25">
      <c r="A63" s="5" t="s">
        <v>200</v>
      </c>
      <c r="B63" s="95">
        <v>90</v>
      </c>
      <c r="C63" s="95">
        <v>6</v>
      </c>
      <c r="D63" s="95">
        <f t="shared" si="0"/>
        <v>96</v>
      </c>
      <c r="E63" s="15">
        <f t="shared" si="1"/>
        <v>0.24329050406751312</v>
      </c>
      <c r="F63" s="95">
        <v>41</v>
      </c>
      <c r="G63" s="95">
        <v>4</v>
      </c>
      <c r="H63" s="95">
        <f t="shared" si="2"/>
        <v>45</v>
      </c>
      <c r="I63" s="15">
        <f t="shared" si="3"/>
        <v>0.17348394309726667</v>
      </c>
      <c r="J63" s="95">
        <f t="shared" si="4"/>
        <v>131</v>
      </c>
      <c r="K63" s="95">
        <f t="shared" si="5"/>
        <v>10</v>
      </c>
      <c r="L63" s="95">
        <f t="shared" si="6"/>
        <v>141</v>
      </c>
      <c r="M63" s="15">
        <f t="shared" si="7"/>
        <v>0.21560292363680847</v>
      </c>
    </row>
    <row r="64" spans="1:13" x14ac:dyDescent="0.25">
      <c r="A64" s="5" t="s">
        <v>201</v>
      </c>
      <c r="B64" s="95">
        <v>56</v>
      </c>
      <c r="C64" s="95">
        <v>49</v>
      </c>
      <c r="D64" s="95">
        <f t="shared" si="0"/>
        <v>105</v>
      </c>
      <c r="E64" s="15">
        <f t="shared" si="1"/>
        <v>0.26609898882384247</v>
      </c>
      <c r="F64" s="95">
        <v>192</v>
      </c>
      <c r="G64" s="95">
        <v>41</v>
      </c>
      <c r="H64" s="95">
        <f t="shared" si="2"/>
        <v>233</v>
      </c>
      <c r="I64" s="15">
        <f t="shared" si="3"/>
        <v>0.89826130537029192</v>
      </c>
      <c r="J64" s="95">
        <f t="shared" si="4"/>
        <v>248</v>
      </c>
      <c r="K64" s="95">
        <f t="shared" si="5"/>
        <v>90</v>
      </c>
      <c r="L64" s="95">
        <f t="shared" si="6"/>
        <v>338</v>
      </c>
      <c r="M64" s="15">
        <f t="shared" si="7"/>
        <v>0.51683537722866146</v>
      </c>
    </row>
    <row r="65" spans="1:13" x14ac:dyDescent="0.25">
      <c r="A65" s="5" t="s">
        <v>202</v>
      </c>
      <c r="B65" s="95">
        <v>53</v>
      </c>
      <c r="C65" s="95">
        <v>5</v>
      </c>
      <c r="D65" s="95">
        <f t="shared" si="0"/>
        <v>58</v>
      </c>
      <c r="E65" s="15">
        <f t="shared" si="1"/>
        <v>0.14698801287412253</v>
      </c>
      <c r="F65" s="95">
        <v>53</v>
      </c>
      <c r="G65" s="95">
        <v>5</v>
      </c>
      <c r="H65" s="95">
        <f t="shared" si="2"/>
        <v>58</v>
      </c>
      <c r="I65" s="15">
        <f t="shared" si="3"/>
        <v>0.22360152665869926</v>
      </c>
      <c r="J65" s="95">
        <f t="shared" si="4"/>
        <v>106</v>
      </c>
      <c r="K65" s="95">
        <f t="shared" si="5"/>
        <v>10</v>
      </c>
      <c r="L65" s="95">
        <f t="shared" si="6"/>
        <v>116</v>
      </c>
      <c r="M65" s="15">
        <f t="shared" si="7"/>
        <v>0.17737545490687789</v>
      </c>
    </row>
    <row r="66" spans="1:13" x14ac:dyDescent="0.25">
      <c r="A66" s="5" t="s">
        <v>203</v>
      </c>
      <c r="B66" s="95">
        <v>13</v>
      </c>
      <c r="C66" s="95">
        <v>4</v>
      </c>
      <c r="D66" s="95">
        <f t="shared" si="0"/>
        <v>17</v>
      </c>
      <c r="E66" s="15">
        <f t="shared" si="1"/>
        <v>4.3082693428622115E-2</v>
      </c>
      <c r="F66" s="95">
        <v>7</v>
      </c>
      <c r="G66" s="95">
        <v>0</v>
      </c>
      <c r="H66" s="95">
        <f t="shared" si="2"/>
        <v>7</v>
      </c>
      <c r="I66" s="15">
        <f t="shared" si="3"/>
        <v>2.6986391148463702E-2</v>
      </c>
      <c r="J66" s="95">
        <f t="shared" si="4"/>
        <v>20</v>
      </c>
      <c r="K66" s="95">
        <f t="shared" si="5"/>
        <v>4</v>
      </c>
      <c r="L66" s="95">
        <f t="shared" si="6"/>
        <v>24</v>
      </c>
      <c r="M66" s="15">
        <f t="shared" si="7"/>
        <v>3.669836998073335E-2</v>
      </c>
    </row>
    <row r="67" spans="1:13" x14ac:dyDescent="0.25">
      <c r="A67" s="5" t="s">
        <v>204</v>
      </c>
      <c r="B67" s="95">
        <v>737</v>
      </c>
      <c r="C67" s="95">
        <v>145</v>
      </c>
      <c r="D67" s="95">
        <f t="shared" si="0"/>
        <v>882</v>
      </c>
      <c r="E67" s="15">
        <f t="shared" si="1"/>
        <v>2.2352315061202765</v>
      </c>
      <c r="F67" s="95">
        <v>1488</v>
      </c>
      <c r="G67" s="95">
        <v>105</v>
      </c>
      <c r="H67" s="95">
        <f t="shared" si="2"/>
        <v>1593</v>
      </c>
      <c r="I67" s="15">
        <f t="shared" si="3"/>
        <v>6.1413315856432398</v>
      </c>
      <c r="J67" s="95">
        <f t="shared" si="4"/>
        <v>2225</v>
      </c>
      <c r="K67" s="95">
        <f t="shared" si="5"/>
        <v>250</v>
      </c>
      <c r="L67" s="95">
        <f t="shared" si="6"/>
        <v>2475</v>
      </c>
      <c r="M67" s="15">
        <f t="shared" si="7"/>
        <v>3.7845194042631274</v>
      </c>
    </row>
    <row r="68" spans="1:13" x14ac:dyDescent="0.25">
      <c r="A68" s="5" t="s">
        <v>205</v>
      </c>
      <c r="B68" s="95">
        <v>699</v>
      </c>
      <c r="C68" s="95">
        <v>35</v>
      </c>
      <c r="D68" s="95">
        <f t="shared" si="0"/>
        <v>734</v>
      </c>
      <c r="E68" s="15">
        <f t="shared" si="1"/>
        <v>1.8601586456828607</v>
      </c>
      <c r="F68" s="95">
        <v>472</v>
      </c>
      <c r="G68" s="95">
        <v>48</v>
      </c>
      <c r="H68" s="95">
        <f t="shared" si="2"/>
        <v>520</v>
      </c>
      <c r="I68" s="15">
        <f t="shared" si="3"/>
        <v>2.0047033424573035</v>
      </c>
      <c r="J68" s="95">
        <f t="shared" si="4"/>
        <v>1171</v>
      </c>
      <c r="K68" s="95">
        <f t="shared" si="5"/>
        <v>83</v>
      </c>
      <c r="L68" s="95">
        <f t="shared" si="6"/>
        <v>1254</v>
      </c>
      <c r="M68" s="15">
        <f t="shared" si="7"/>
        <v>1.917489831493318</v>
      </c>
    </row>
    <row r="69" spans="1:13" x14ac:dyDescent="0.25">
      <c r="A69" s="5" t="s">
        <v>206</v>
      </c>
      <c r="B69" s="95">
        <v>584</v>
      </c>
      <c r="C69" s="95">
        <v>23</v>
      </c>
      <c r="D69" s="95">
        <f t="shared" si="0"/>
        <v>607</v>
      </c>
      <c r="E69" s="15">
        <f t="shared" si="1"/>
        <v>1.538305583010213</v>
      </c>
      <c r="F69" s="95">
        <v>33</v>
      </c>
      <c r="G69" s="95">
        <v>2</v>
      </c>
      <c r="H69" s="95">
        <f t="shared" si="2"/>
        <v>35</v>
      </c>
      <c r="I69" s="15">
        <f t="shared" si="3"/>
        <v>0.1349319557423185</v>
      </c>
      <c r="J69" s="95">
        <f t="shared" si="4"/>
        <v>617</v>
      </c>
      <c r="K69" s="95">
        <f t="shared" si="5"/>
        <v>25</v>
      </c>
      <c r="L69" s="95">
        <f t="shared" si="6"/>
        <v>642</v>
      </c>
      <c r="M69" s="15">
        <f t="shared" si="7"/>
        <v>0.98168139698461732</v>
      </c>
    </row>
    <row r="70" spans="1:13" x14ac:dyDescent="0.25">
      <c r="A70" s="5" t="s">
        <v>207</v>
      </c>
      <c r="B70" s="95">
        <v>83</v>
      </c>
      <c r="C70" s="95">
        <v>12</v>
      </c>
      <c r="D70" s="95">
        <f t="shared" si="0"/>
        <v>95</v>
      </c>
      <c r="E70" s="15">
        <f t="shared" si="1"/>
        <v>0.24075622798347654</v>
      </c>
      <c r="F70" s="95">
        <v>395</v>
      </c>
      <c r="G70" s="95">
        <v>38</v>
      </c>
      <c r="H70" s="95">
        <f t="shared" si="2"/>
        <v>433</v>
      </c>
      <c r="I70" s="15">
        <f t="shared" si="3"/>
        <v>1.6693010524692546</v>
      </c>
      <c r="J70" s="95">
        <f t="shared" si="4"/>
        <v>478</v>
      </c>
      <c r="K70" s="95">
        <f t="shared" si="5"/>
        <v>50</v>
      </c>
      <c r="L70" s="95">
        <f t="shared" si="6"/>
        <v>528</v>
      </c>
      <c r="M70" s="15">
        <f t="shared" si="7"/>
        <v>0.80736413957613384</v>
      </c>
    </row>
    <row r="71" spans="1:13" x14ac:dyDescent="0.25">
      <c r="A71" s="5" t="s">
        <v>208</v>
      </c>
      <c r="B71" s="95">
        <v>246</v>
      </c>
      <c r="C71" s="95">
        <v>27</v>
      </c>
      <c r="D71" s="95">
        <f t="shared" si="0"/>
        <v>273</v>
      </c>
      <c r="E71" s="15">
        <f t="shared" si="1"/>
        <v>0.6918573709419904</v>
      </c>
      <c r="F71" s="95">
        <v>433</v>
      </c>
      <c r="G71" s="95">
        <v>61</v>
      </c>
      <c r="H71" s="95">
        <f t="shared" si="2"/>
        <v>494</v>
      </c>
      <c r="I71" s="15">
        <f t="shared" si="3"/>
        <v>1.9044681753344384</v>
      </c>
      <c r="J71" s="95">
        <f t="shared" si="4"/>
        <v>679</v>
      </c>
      <c r="K71" s="95">
        <f t="shared" si="5"/>
        <v>88</v>
      </c>
      <c r="L71" s="95">
        <f t="shared" si="6"/>
        <v>767</v>
      </c>
      <c r="M71" s="15">
        <f t="shared" si="7"/>
        <v>1.1728187406342703</v>
      </c>
    </row>
    <row r="72" spans="1:13" x14ac:dyDescent="0.25">
      <c r="A72" s="5" t="s">
        <v>234</v>
      </c>
      <c r="B72" s="95">
        <v>134</v>
      </c>
      <c r="C72" s="95">
        <v>3</v>
      </c>
      <c r="D72" s="95">
        <f t="shared" si="0"/>
        <v>137</v>
      </c>
      <c r="E72" s="15">
        <f t="shared" si="1"/>
        <v>0.34719582351301354</v>
      </c>
      <c r="F72" s="95">
        <v>359</v>
      </c>
      <c r="G72" s="95">
        <v>61</v>
      </c>
      <c r="H72" s="95">
        <f t="shared" si="2"/>
        <v>420</v>
      </c>
      <c r="I72" s="15">
        <f t="shared" si="3"/>
        <v>1.6191834689078219</v>
      </c>
      <c r="J72" s="95">
        <f t="shared" si="4"/>
        <v>493</v>
      </c>
      <c r="K72" s="95">
        <f t="shared" si="5"/>
        <v>64</v>
      </c>
      <c r="L72" s="95">
        <f t="shared" si="6"/>
        <v>557</v>
      </c>
      <c r="M72" s="15">
        <f t="shared" si="7"/>
        <v>0.85170800330285323</v>
      </c>
    </row>
    <row r="73" spans="1:13" x14ac:dyDescent="0.25">
      <c r="A73" s="5" t="s">
        <v>209</v>
      </c>
      <c r="B73" s="95">
        <v>25</v>
      </c>
      <c r="C73" s="95">
        <v>2</v>
      </c>
      <c r="D73" s="95">
        <f t="shared" si="0"/>
        <v>27</v>
      </c>
      <c r="E73" s="15">
        <f t="shared" si="1"/>
        <v>6.8425454268988065E-2</v>
      </c>
      <c r="F73" s="95">
        <v>4</v>
      </c>
      <c r="G73" s="95">
        <v>0</v>
      </c>
      <c r="H73" s="95">
        <f t="shared" si="2"/>
        <v>4</v>
      </c>
      <c r="I73" s="15">
        <f t="shared" si="3"/>
        <v>1.542079494197926E-2</v>
      </c>
      <c r="J73" s="95">
        <f t="shared" si="4"/>
        <v>29</v>
      </c>
      <c r="K73" s="95">
        <f t="shared" si="5"/>
        <v>2</v>
      </c>
      <c r="L73" s="95">
        <f t="shared" si="6"/>
        <v>31</v>
      </c>
      <c r="M73" s="15">
        <f t="shared" si="7"/>
        <v>4.7402061225113916E-2</v>
      </c>
    </row>
    <row r="74" spans="1:13" x14ac:dyDescent="0.25">
      <c r="A74" s="5" t="s">
        <v>210</v>
      </c>
      <c r="B74" s="95">
        <v>381</v>
      </c>
      <c r="C74" s="95">
        <v>56</v>
      </c>
      <c r="D74" s="95">
        <f t="shared" si="0"/>
        <v>437</v>
      </c>
      <c r="E74" s="15">
        <f t="shared" si="1"/>
        <v>1.107478648723992</v>
      </c>
      <c r="F74" s="95">
        <v>198</v>
      </c>
      <c r="G74" s="95">
        <v>29</v>
      </c>
      <c r="H74" s="95">
        <f t="shared" si="2"/>
        <v>227</v>
      </c>
      <c r="I74" s="15">
        <f t="shared" si="3"/>
        <v>0.87513011295732301</v>
      </c>
      <c r="J74" s="95">
        <f t="shared" si="4"/>
        <v>579</v>
      </c>
      <c r="K74" s="95">
        <f t="shared" si="5"/>
        <v>85</v>
      </c>
      <c r="L74" s="95">
        <f t="shared" si="6"/>
        <v>664</v>
      </c>
      <c r="M74" s="15">
        <f t="shared" si="7"/>
        <v>1.0153215694669562</v>
      </c>
    </row>
    <row r="75" spans="1:13" x14ac:dyDescent="0.25">
      <c r="A75" s="5" t="s">
        <v>211</v>
      </c>
      <c r="B75" s="95">
        <v>240</v>
      </c>
      <c r="C75" s="95">
        <v>0</v>
      </c>
      <c r="D75" s="95">
        <f t="shared" si="0"/>
        <v>240</v>
      </c>
      <c r="E75" s="15">
        <f t="shared" si="1"/>
        <v>0.60822626016878278</v>
      </c>
      <c r="F75" s="95">
        <v>1</v>
      </c>
      <c r="G75" s="95">
        <v>0</v>
      </c>
      <c r="H75" s="95">
        <f t="shared" si="2"/>
        <v>1</v>
      </c>
      <c r="I75" s="15">
        <f t="shared" si="3"/>
        <v>3.855198735494815E-3</v>
      </c>
      <c r="J75" s="95">
        <f t="shared" si="4"/>
        <v>241</v>
      </c>
      <c r="K75" s="95">
        <f t="shared" si="5"/>
        <v>0</v>
      </c>
      <c r="L75" s="95">
        <f t="shared" si="6"/>
        <v>241</v>
      </c>
      <c r="M75" s="15">
        <f t="shared" si="7"/>
        <v>0.36851279855653074</v>
      </c>
    </row>
    <row r="76" spans="1:13" x14ac:dyDescent="0.25">
      <c r="A76" s="5" t="s">
        <v>212</v>
      </c>
      <c r="B76" s="95">
        <v>113</v>
      </c>
      <c r="C76" s="95">
        <v>9</v>
      </c>
      <c r="D76" s="95">
        <f t="shared" si="0"/>
        <v>122</v>
      </c>
      <c r="E76" s="15">
        <f t="shared" si="1"/>
        <v>0.30918168225246456</v>
      </c>
      <c r="F76" s="95">
        <v>18</v>
      </c>
      <c r="G76" s="95">
        <v>3</v>
      </c>
      <c r="H76" s="95">
        <f t="shared" si="2"/>
        <v>21</v>
      </c>
      <c r="I76" s="15">
        <f t="shared" si="3"/>
        <v>8.0959173445391108E-2</v>
      </c>
      <c r="J76" s="95">
        <f t="shared" si="4"/>
        <v>131</v>
      </c>
      <c r="K76" s="95">
        <f t="shared" si="5"/>
        <v>12</v>
      </c>
      <c r="L76" s="95">
        <f t="shared" si="6"/>
        <v>143</v>
      </c>
      <c r="M76" s="15">
        <f t="shared" si="7"/>
        <v>0.21866112113520289</v>
      </c>
    </row>
    <row r="77" spans="1:13" x14ac:dyDescent="0.25">
      <c r="A77" s="5" t="s">
        <v>213</v>
      </c>
      <c r="B77" s="95">
        <v>52</v>
      </c>
      <c r="C77" s="95">
        <v>9</v>
      </c>
      <c r="D77" s="95">
        <f t="shared" si="0"/>
        <v>61</v>
      </c>
      <c r="E77" s="15">
        <f t="shared" si="1"/>
        <v>0.15459084112623228</v>
      </c>
      <c r="F77" s="95">
        <v>68</v>
      </c>
      <c r="G77" s="95">
        <v>30</v>
      </c>
      <c r="H77" s="95">
        <f t="shared" si="2"/>
        <v>98</v>
      </c>
      <c r="I77" s="15">
        <f t="shared" si="3"/>
        <v>0.37780947607849186</v>
      </c>
      <c r="J77" s="95">
        <f t="shared" si="4"/>
        <v>120</v>
      </c>
      <c r="K77" s="95">
        <f t="shared" si="5"/>
        <v>39</v>
      </c>
      <c r="L77" s="95">
        <f t="shared" si="6"/>
        <v>159</v>
      </c>
      <c r="M77" s="15">
        <f t="shared" si="7"/>
        <v>0.24312670112235849</v>
      </c>
    </row>
    <row r="78" spans="1:13" x14ac:dyDescent="0.25">
      <c r="A78" s="5" t="s">
        <v>214</v>
      </c>
      <c r="B78" s="95">
        <v>167</v>
      </c>
      <c r="C78" s="95">
        <v>10</v>
      </c>
      <c r="D78" s="95">
        <f t="shared" si="0"/>
        <v>177</v>
      </c>
      <c r="E78" s="15">
        <f t="shared" si="1"/>
        <v>0.44856686687447733</v>
      </c>
      <c r="F78" s="95">
        <v>56</v>
      </c>
      <c r="G78" s="95">
        <v>28</v>
      </c>
      <c r="H78" s="95">
        <f t="shared" si="2"/>
        <v>84</v>
      </c>
      <c r="I78" s="15">
        <f t="shared" si="3"/>
        <v>0.32383669378156443</v>
      </c>
      <c r="J78" s="95">
        <f t="shared" si="4"/>
        <v>223</v>
      </c>
      <c r="K78" s="95">
        <f t="shared" si="5"/>
        <v>38</v>
      </c>
      <c r="L78" s="95">
        <f t="shared" si="6"/>
        <v>261</v>
      </c>
      <c r="M78" s="15">
        <f t="shared" si="7"/>
        <v>0.39909477354047529</v>
      </c>
    </row>
    <row r="79" spans="1:13" x14ac:dyDescent="0.25">
      <c r="A79" s="5" t="s">
        <v>215</v>
      </c>
      <c r="B79" s="95">
        <v>301</v>
      </c>
      <c r="C79" s="95">
        <v>10</v>
      </c>
      <c r="D79" s="95">
        <f t="shared" si="0"/>
        <v>311</v>
      </c>
      <c r="E79" s="15">
        <f t="shared" si="1"/>
        <v>0.78815986213538103</v>
      </c>
      <c r="F79" s="95">
        <v>10</v>
      </c>
      <c r="G79" s="95">
        <v>1</v>
      </c>
      <c r="H79" s="95">
        <f t="shared" si="2"/>
        <v>11</v>
      </c>
      <c r="I79" s="15">
        <f t="shared" si="3"/>
        <v>4.2407186090442958E-2</v>
      </c>
      <c r="J79" s="95">
        <f t="shared" si="4"/>
        <v>311</v>
      </c>
      <c r="K79" s="95">
        <f t="shared" si="5"/>
        <v>11</v>
      </c>
      <c r="L79" s="95">
        <f t="shared" si="6"/>
        <v>322</v>
      </c>
      <c r="M79" s="15">
        <f t="shared" si="7"/>
        <v>0.49236979724150587</v>
      </c>
    </row>
    <row r="80" spans="1:13" x14ac:dyDescent="0.25">
      <c r="A80" s="5" t="s">
        <v>216</v>
      </c>
      <c r="B80" s="95">
        <v>478</v>
      </c>
      <c r="C80" s="95">
        <v>52</v>
      </c>
      <c r="D80" s="95">
        <f t="shared" si="0"/>
        <v>530</v>
      </c>
      <c r="E80" s="15">
        <f t="shared" si="1"/>
        <v>1.3431663245393954</v>
      </c>
      <c r="F80" s="95">
        <v>34</v>
      </c>
      <c r="G80" s="95">
        <v>2</v>
      </c>
      <c r="H80" s="95">
        <f t="shared" si="2"/>
        <v>36</v>
      </c>
      <c r="I80" s="15">
        <f t="shared" si="3"/>
        <v>0.13878715447781334</v>
      </c>
      <c r="J80" s="95">
        <f t="shared" si="4"/>
        <v>512</v>
      </c>
      <c r="K80" s="95">
        <f t="shared" si="5"/>
        <v>54</v>
      </c>
      <c r="L80" s="95">
        <f t="shared" si="6"/>
        <v>566</v>
      </c>
      <c r="M80" s="15">
        <f t="shared" si="7"/>
        <v>0.8654698920456283</v>
      </c>
    </row>
    <row r="81" spans="1:13" x14ac:dyDescent="0.25">
      <c r="A81" s="5" t="s">
        <v>217</v>
      </c>
      <c r="B81" s="95">
        <v>537</v>
      </c>
      <c r="C81" s="95">
        <v>63</v>
      </c>
      <c r="D81" s="95">
        <f t="shared" ref="D81:D97" si="8">B81+C81</f>
        <v>600</v>
      </c>
      <c r="E81" s="15">
        <f t="shared" ref="E81:E97" si="9">D81/$D$97*100</f>
        <v>1.5205656504219571</v>
      </c>
      <c r="F81" s="95">
        <v>379</v>
      </c>
      <c r="G81" s="95">
        <v>31</v>
      </c>
      <c r="H81" s="95">
        <f t="shared" ref="H81:H97" si="10">F81+G81</f>
        <v>410</v>
      </c>
      <c r="I81" s="15">
        <f t="shared" ref="I81:I97" si="11">H81/$H$97*100</f>
        <v>1.5806314815528739</v>
      </c>
      <c r="J81" s="95">
        <f t="shared" ref="J81:J97" si="12">B81+F81</f>
        <v>916</v>
      </c>
      <c r="K81" s="95">
        <f t="shared" ref="K81:K97" si="13">C81+G81</f>
        <v>94</v>
      </c>
      <c r="L81" s="95">
        <f t="shared" ref="L81:L97" si="14">D81+H81</f>
        <v>1010</v>
      </c>
      <c r="M81" s="15">
        <f t="shared" ref="M81:M97" si="15">L81/$L$97*100</f>
        <v>1.5443897366891954</v>
      </c>
    </row>
    <row r="82" spans="1:13" x14ac:dyDescent="0.25">
      <c r="A82" s="5" t="s">
        <v>218</v>
      </c>
      <c r="B82" s="95">
        <v>396</v>
      </c>
      <c r="C82" s="95">
        <v>103</v>
      </c>
      <c r="D82" s="95">
        <f t="shared" si="8"/>
        <v>499</v>
      </c>
      <c r="E82" s="15">
        <f t="shared" si="9"/>
        <v>1.2646037659342608</v>
      </c>
      <c r="F82" s="95">
        <v>236</v>
      </c>
      <c r="G82" s="95">
        <v>87</v>
      </c>
      <c r="H82" s="95">
        <f t="shared" si="10"/>
        <v>323</v>
      </c>
      <c r="I82" s="15">
        <f t="shared" si="11"/>
        <v>1.2452291915648253</v>
      </c>
      <c r="J82" s="95">
        <f t="shared" si="12"/>
        <v>632</v>
      </c>
      <c r="K82" s="95">
        <f t="shared" si="13"/>
        <v>190</v>
      </c>
      <c r="L82" s="95">
        <f t="shared" si="14"/>
        <v>822</v>
      </c>
      <c r="M82" s="15">
        <f t="shared" si="15"/>
        <v>1.2569191718401174</v>
      </c>
    </row>
    <row r="83" spans="1:13" x14ac:dyDescent="0.25">
      <c r="A83" s="5" t="s">
        <v>219</v>
      </c>
      <c r="B83" s="95">
        <v>85</v>
      </c>
      <c r="C83" s="95">
        <v>2</v>
      </c>
      <c r="D83" s="95">
        <f t="shared" si="8"/>
        <v>87</v>
      </c>
      <c r="E83" s="15">
        <f t="shared" si="9"/>
        <v>0.22048201931118375</v>
      </c>
      <c r="F83" s="95">
        <v>1</v>
      </c>
      <c r="G83" s="95">
        <v>0</v>
      </c>
      <c r="H83" s="95">
        <f t="shared" si="10"/>
        <v>1</v>
      </c>
      <c r="I83" s="15">
        <f t="shared" si="11"/>
        <v>3.855198735494815E-3</v>
      </c>
      <c r="J83" s="95">
        <f t="shared" si="12"/>
        <v>86</v>
      </c>
      <c r="K83" s="95">
        <f t="shared" si="13"/>
        <v>2</v>
      </c>
      <c r="L83" s="95">
        <f t="shared" si="14"/>
        <v>88</v>
      </c>
      <c r="M83" s="15">
        <f t="shared" si="15"/>
        <v>0.13456068992935563</v>
      </c>
    </row>
    <row r="84" spans="1:13" x14ac:dyDescent="0.25">
      <c r="A84" s="5" t="s">
        <v>220</v>
      </c>
      <c r="B84" s="95">
        <v>82</v>
      </c>
      <c r="C84" s="95">
        <v>6</v>
      </c>
      <c r="D84" s="95">
        <f t="shared" si="8"/>
        <v>88</v>
      </c>
      <c r="E84" s="15">
        <f t="shared" si="9"/>
        <v>0.22301629539522036</v>
      </c>
      <c r="F84" s="95">
        <v>121</v>
      </c>
      <c r="G84" s="95">
        <v>93</v>
      </c>
      <c r="H84" s="95">
        <f t="shared" si="10"/>
        <v>214</v>
      </c>
      <c r="I84" s="15">
        <f t="shared" si="11"/>
        <v>0.82501252939589031</v>
      </c>
      <c r="J84" s="95">
        <f t="shared" si="12"/>
        <v>203</v>
      </c>
      <c r="K84" s="95">
        <f t="shared" si="13"/>
        <v>99</v>
      </c>
      <c r="L84" s="95">
        <f t="shared" si="14"/>
        <v>302</v>
      </c>
      <c r="M84" s="15">
        <f t="shared" si="15"/>
        <v>0.46178782225756138</v>
      </c>
    </row>
    <row r="85" spans="1:13" x14ac:dyDescent="0.25">
      <c r="A85" s="5" t="s">
        <v>223</v>
      </c>
      <c r="B85" s="95">
        <v>70</v>
      </c>
      <c r="C85" s="95">
        <v>0</v>
      </c>
      <c r="D85" s="95">
        <f t="shared" si="8"/>
        <v>70</v>
      </c>
      <c r="E85" s="15">
        <f t="shared" si="9"/>
        <v>0.17739932588256166</v>
      </c>
      <c r="F85" s="95">
        <v>26</v>
      </c>
      <c r="G85" s="95">
        <v>1</v>
      </c>
      <c r="H85" s="95">
        <f t="shared" si="10"/>
        <v>27</v>
      </c>
      <c r="I85" s="15">
        <f t="shared" si="11"/>
        <v>0.10409036585835998</v>
      </c>
      <c r="J85" s="95">
        <f t="shared" si="12"/>
        <v>96</v>
      </c>
      <c r="K85" s="95">
        <f t="shared" si="13"/>
        <v>1</v>
      </c>
      <c r="L85" s="95">
        <f t="shared" si="14"/>
        <v>97</v>
      </c>
      <c r="M85" s="15">
        <f t="shared" si="15"/>
        <v>0.14832257867213064</v>
      </c>
    </row>
    <row r="86" spans="1:13" x14ac:dyDescent="0.25">
      <c r="A86" s="5" t="s">
        <v>221</v>
      </c>
      <c r="B86" s="95">
        <v>117</v>
      </c>
      <c r="C86" s="95">
        <v>14</v>
      </c>
      <c r="D86" s="95">
        <f t="shared" si="8"/>
        <v>131</v>
      </c>
      <c r="E86" s="15">
        <f t="shared" si="9"/>
        <v>0.33199016700879391</v>
      </c>
      <c r="F86" s="95">
        <v>68</v>
      </c>
      <c r="G86" s="95">
        <v>19</v>
      </c>
      <c r="H86" s="95">
        <f t="shared" si="10"/>
        <v>87</v>
      </c>
      <c r="I86" s="15">
        <f t="shared" si="11"/>
        <v>0.33540228998804889</v>
      </c>
      <c r="J86" s="95">
        <f t="shared" si="12"/>
        <v>185</v>
      </c>
      <c r="K86" s="95">
        <f t="shared" si="13"/>
        <v>33</v>
      </c>
      <c r="L86" s="95">
        <f t="shared" si="14"/>
        <v>218</v>
      </c>
      <c r="M86" s="15">
        <f t="shared" si="15"/>
        <v>0.33334352732499467</v>
      </c>
    </row>
    <row r="87" spans="1:13" x14ac:dyDescent="0.25">
      <c r="A87" s="5" t="s">
        <v>224</v>
      </c>
      <c r="B87" s="95">
        <v>406</v>
      </c>
      <c r="C87" s="95">
        <v>139</v>
      </c>
      <c r="D87" s="95">
        <f t="shared" si="8"/>
        <v>545</v>
      </c>
      <c r="E87" s="15">
        <f t="shared" si="9"/>
        <v>1.3811804657999442</v>
      </c>
      <c r="F87" s="95">
        <v>306</v>
      </c>
      <c r="G87" s="95">
        <v>27</v>
      </c>
      <c r="H87" s="95">
        <f t="shared" si="10"/>
        <v>333</v>
      </c>
      <c r="I87" s="15">
        <f t="shared" si="11"/>
        <v>1.2837811789197733</v>
      </c>
      <c r="J87" s="95">
        <f t="shared" si="12"/>
        <v>712</v>
      </c>
      <c r="K87" s="95">
        <f t="shared" si="13"/>
        <v>166</v>
      </c>
      <c r="L87" s="95">
        <f t="shared" si="14"/>
        <v>878</v>
      </c>
      <c r="M87" s="15">
        <f t="shared" si="15"/>
        <v>1.3425487017951618</v>
      </c>
    </row>
    <row r="88" spans="1:13" x14ac:dyDescent="0.25">
      <c r="A88" s="5" t="s">
        <v>225</v>
      </c>
      <c r="B88" s="95">
        <v>181</v>
      </c>
      <c r="C88" s="95">
        <v>50</v>
      </c>
      <c r="D88" s="95">
        <f t="shared" si="8"/>
        <v>231</v>
      </c>
      <c r="E88" s="15">
        <f t="shared" si="9"/>
        <v>0.58541777541245343</v>
      </c>
      <c r="F88" s="95">
        <v>37</v>
      </c>
      <c r="G88" s="95">
        <v>7</v>
      </c>
      <c r="H88" s="95">
        <f t="shared" si="10"/>
        <v>44</v>
      </c>
      <c r="I88" s="15">
        <f t="shared" si="11"/>
        <v>0.16962874436177183</v>
      </c>
      <c r="J88" s="95">
        <f t="shared" si="12"/>
        <v>218</v>
      </c>
      <c r="K88" s="95">
        <f t="shared" si="13"/>
        <v>57</v>
      </c>
      <c r="L88" s="95">
        <f t="shared" si="14"/>
        <v>275</v>
      </c>
      <c r="M88" s="15">
        <f t="shared" si="15"/>
        <v>0.42050215602923635</v>
      </c>
    </row>
    <row r="89" spans="1:13" x14ac:dyDescent="0.25">
      <c r="A89" s="5" t="s">
        <v>226</v>
      </c>
      <c r="B89" s="95">
        <v>3255</v>
      </c>
      <c r="C89" s="95">
        <v>107</v>
      </c>
      <c r="D89" s="95">
        <f t="shared" si="8"/>
        <v>3362</v>
      </c>
      <c r="E89" s="15">
        <f t="shared" si="9"/>
        <v>8.5202361945310319</v>
      </c>
      <c r="F89" s="95">
        <v>78</v>
      </c>
      <c r="G89" s="95">
        <v>28</v>
      </c>
      <c r="H89" s="95">
        <f t="shared" si="10"/>
        <v>106</v>
      </c>
      <c r="I89" s="15">
        <f t="shared" si="11"/>
        <v>0.40865106596245032</v>
      </c>
      <c r="J89" s="95">
        <f t="shared" si="12"/>
        <v>3333</v>
      </c>
      <c r="K89" s="95">
        <f t="shared" si="13"/>
        <v>135</v>
      </c>
      <c r="L89" s="95">
        <f t="shared" si="14"/>
        <v>3468</v>
      </c>
      <c r="M89" s="15">
        <f t="shared" si="15"/>
        <v>5.3029144622159698</v>
      </c>
    </row>
    <row r="90" spans="1:13" x14ac:dyDescent="0.25">
      <c r="A90" s="5" t="s">
        <v>227</v>
      </c>
      <c r="B90" s="95">
        <v>45</v>
      </c>
      <c r="C90" s="95">
        <v>18</v>
      </c>
      <c r="D90" s="95">
        <f t="shared" si="8"/>
        <v>63</v>
      </c>
      <c r="E90" s="15">
        <f t="shared" si="9"/>
        <v>0.15965939329430548</v>
      </c>
      <c r="F90" s="95">
        <v>2</v>
      </c>
      <c r="G90" s="95">
        <v>0</v>
      </c>
      <c r="H90" s="95">
        <f t="shared" si="10"/>
        <v>2</v>
      </c>
      <c r="I90" s="15">
        <f t="shared" si="11"/>
        <v>7.71039747098963E-3</v>
      </c>
      <c r="J90" s="95">
        <f t="shared" si="12"/>
        <v>47</v>
      </c>
      <c r="K90" s="95">
        <f t="shared" si="13"/>
        <v>18</v>
      </c>
      <c r="L90" s="95">
        <f t="shared" si="14"/>
        <v>65</v>
      </c>
      <c r="M90" s="15">
        <f t="shared" si="15"/>
        <v>9.9391418697819506E-2</v>
      </c>
    </row>
    <row r="91" spans="1:13" x14ac:dyDescent="0.25">
      <c r="A91" s="5" t="s">
        <v>222</v>
      </c>
      <c r="B91" s="95">
        <v>381</v>
      </c>
      <c r="C91" s="95">
        <v>9</v>
      </c>
      <c r="D91" s="95">
        <f t="shared" si="8"/>
        <v>390</v>
      </c>
      <c r="E91" s="15">
        <f t="shared" si="9"/>
        <v>0.98836767277427195</v>
      </c>
      <c r="F91" s="95">
        <v>96</v>
      </c>
      <c r="G91" s="95">
        <v>2</v>
      </c>
      <c r="H91" s="95">
        <f t="shared" si="10"/>
        <v>98</v>
      </c>
      <c r="I91" s="15">
        <f t="shared" si="11"/>
        <v>0.37780947607849186</v>
      </c>
      <c r="J91" s="95">
        <f t="shared" si="12"/>
        <v>477</v>
      </c>
      <c r="K91" s="95">
        <f t="shared" si="13"/>
        <v>11</v>
      </c>
      <c r="L91" s="95">
        <f t="shared" si="14"/>
        <v>488</v>
      </c>
      <c r="M91" s="15">
        <f t="shared" si="15"/>
        <v>0.74620018960824486</v>
      </c>
    </row>
    <row r="92" spans="1:13" x14ac:dyDescent="0.25">
      <c r="A92" s="5" t="s">
        <v>228</v>
      </c>
      <c r="B92" s="95">
        <v>65</v>
      </c>
      <c r="C92" s="95">
        <v>8</v>
      </c>
      <c r="D92" s="95">
        <f t="shared" si="8"/>
        <v>73</v>
      </c>
      <c r="E92" s="15">
        <f t="shared" si="9"/>
        <v>0.18500215413467141</v>
      </c>
      <c r="F92" s="95">
        <v>154</v>
      </c>
      <c r="G92" s="95">
        <v>38</v>
      </c>
      <c r="H92" s="95">
        <f t="shared" si="10"/>
        <v>192</v>
      </c>
      <c r="I92" s="15">
        <f t="shared" si="11"/>
        <v>0.74019815721500448</v>
      </c>
      <c r="J92" s="95">
        <f t="shared" si="12"/>
        <v>219</v>
      </c>
      <c r="K92" s="95">
        <f t="shared" si="13"/>
        <v>46</v>
      </c>
      <c r="L92" s="95">
        <f t="shared" si="14"/>
        <v>265</v>
      </c>
      <c r="M92" s="15">
        <f t="shared" si="15"/>
        <v>0.40521116853726413</v>
      </c>
    </row>
    <row r="93" spans="1:13" x14ac:dyDescent="0.25">
      <c r="A93" s="5" t="s">
        <v>229</v>
      </c>
      <c r="B93" s="95">
        <v>25</v>
      </c>
      <c r="C93" s="95">
        <v>1</v>
      </c>
      <c r="D93" s="95">
        <f t="shared" si="8"/>
        <v>26</v>
      </c>
      <c r="E93" s="15">
        <f t="shared" si="9"/>
        <v>6.5891178184951466E-2</v>
      </c>
      <c r="F93" s="95">
        <v>12</v>
      </c>
      <c r="G93" s="95">
        <v>0</v>
      </c>
      <c r="H93" s="95">
        <f t="shared" si="10"/>
        <v>12</v>
      </c>
      <c r="I93" s="15">
        <f t="shared" si="11"/>
        <v>4.626238482593778E-2</v>
      </c>
      <c r="J93" s="95">
        <f t="shared" si="12"/>
        <v>37</v>
      </c>
      <c r="K93" s="95">
        <f t="shared" si="13"/>
        <v>1</v>
      </c>
      <c r="L93" s="95">
        <f t="shared" si="14"/>
        <v>38</v>
      </c>
      <c r="M93" s="15">
        <f t="shared" si="15"/>
        <v>5.8105752469494475E-2</v>
      </c>
    </row>
    <row r="94" spans="1:13" x14ac:dyDescent="0.25">
      <c r="A94" s="5" t="s">
        <v>230</v>
      </c>
      <c r="B94" s="95">
        <v>139</v>
      </c>
      <c r="C94" s="95">
        <v>49</v>
      </c>
      <c r="D94" s="95">
        <f t="shared" si="8"/>
        <v>188</v>
      </c>
      <c r="E94" s="15">
        <f t="shared" si="9"/>
        <v>0.47644390379887985</v>
      </c>
      <c r="F94" s="95">
        <v>290</v>
      </c>
      <c r="G94" s="95">
        <v>44</v>
      </c>
      <c r="H94" s="95">
        <f t="shared" si="10"/>
        <v>334</v>
      </c>
      <c r="I94" s="15">
        <f t="shared" si="11"/>
        <v>1.2876363776552682</v>
      </c>
      <c r="J94" s="95">
        <f t="shared" si="12"/>
        <v>429</v>
      </c>
      <c r="K94" s="95">
        <f t="shared" si="13"/>
        <v>93</v>
      </c>
      <c r="L94" s="95">
        <f t="shared" si="14"/>
        <v>522</v>
      </c>
      <c r="M94" s="15">
        <f t="shared" si="15"/>
        <v>0.79818954708095058</v>
      </c>
    </row>
    <row r="95" spans="1:13" x14ac:dyDescent="0.25">
      <c r="A95" s="5" t="s">
        <v>231</v>
      </c>
      <c r="B95" s="95">
        <v>494</v>
      </c>
      <c r="C95" s="95">
        <v>14</v>
      </c>
      <c r="D95" s="95">
        <f t="shared" si="8"/>
        <v>508</v>
      </c>
      <c r="E95" s="15">
        <f t="shared" si="9"/>
        <v>1.2874122506905903</v>
      </c>
      <c r="F95" s="95">
        <v>52</v>
      </c>
      <c r="G95" s="95">
        <v>2</v>
      </c>
      <c r="H95" s="95">
        <f t="shared" si="10"/>
        <v>54</v>
      </c>
      <c r="I95" s="15">
        <f t="shared" si="11"/>
        <v>0.20818073171671997</v>
      </c>
      <c r="J95" s="95">
        <f t="shared" si="12"/>
        <v>546</v>
      </c>
      <c r="K95" s="95">
        <f t="shared" si="13"/>
        <v>16</v>
      </c>
      <c r="L95" s="95">
        <f t="shared" si="14"/>
        <v>562</v>
      </c>
      <c r="M95" s="15">
        <f t="shared" si="15"/>
        <v>0.85935349704883945</v>
      </c>
    </row>
    <row r="96" spans="1:13" x14ac:dyDescent="0.25">
      <c r="A96" s="5" t="s">
        <v>232</v>
      </c>
      <c r="B96" s="95">
        <v>371</v>
      </c>
      <c r="C96" s="95">
        <v>85</v>
      </c>
      <c r="D96" s="95">
        <f t="shared" si="8"/>
        <v>456</v>
      </c>
      <c r="E96" s="15">
        <f t="shared" si="9"/>
        <v>1.1556298943206873</v>
      </c>
      <c r="F96" s="95">
        <v>51</v>
      </c>
      <c r="G96" s="95">
        <v>11</v>
      </c>
      <c r="H96" s="95">
        <f t="shared" si="10"/>
        <v>62</v>
      </c>
      <c r="I96" s="15">
        <f t="shared" si="11"/>
        <v>0.23902232160067852</v>
      </c>
      <c r="J96" s="95">
        <f t="shared" si="12"/>
        <v>422</v>
      </c>
      <c r="K96" s="95">
        <f t="shared" si="13"/>
        <v>96</v>
      </c>
      <c r="L96" s="95">
        <f t="shared" si="14"/>
        <v>518</v>
      </c>
      <c r="M96" s="15">
        <f t="shared" si="15"/>
        <v>0.79207315208416162</v>
      </c>
    </row>
    <row r="97" spans="1:13" x14ac:dyDescent="0.25">
      <c r="A97" s="77" t="s">
        <v>78</v>
      </c>
      <c r="B97" s="96">
        <v>35165</v>
      </c>
      <c r="C97" s="96">
        <v>4294</v>
      </c>
      <c r="D97" s="96">
        <f t="shared" si="8"/>
        <v>39459</v>
      </c>
      <c r="E97" s="105">
        <f t="shared" si="9"/>
        <v>100</v>
      </c>
      <c r="F97" s="96">
        <v>21577</v>
      </c>
      <c r="G97" s="96">
        <v>4362</v>
      </c>
      <c r="H97" s="96">
        <f t="shared" si="10"/>
        <v>25939</v>
      </c>
      <c r="I97" s="105">
        <f t="shared" si="11"/>
        <v>100</v>
      </c>
      <c r="J97" s="96">
        <f t="shared" si="12"/>
        <v>56742</v>
      </c>
      <c r="K97" s="96">
        <f t="shared" si="13"/>
        <v>8656</v>
      </c>
      <c r="L97" s="96">
        <f t="shared" si="14"/>
        <v>65398</v>
      </c>
      <c r="M97" s="105">
        <f t="shared" si="15"/>
        <v>100</v>
      </c>
    </row>
  </sheetData>
  <mergeCells count="13">
    <mergeCell ref="B5:M5"/>
    <mergeCell ref="B6:M6"/>
    <mergeCell ref="A5:A15"/>
    <mergeCell ref="A1:M1"/>
    <mergeCell ref="A2:M2"/>
    <mergeCell ref="A3:M3"/>
    <mergeCell ref="A4:M4"/>
    <mergeCell ref="E7:E15"/>
    <mergeCell ref="I7:I15"/>
    <mergeCell ref="M7:M15"/>
    <mergeCell ref="B7:D14"/>
    <mergeCell ref="F7:H14"/>
    <mergeCell ref="J7:L1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opLeftCell="A58" zoomScale="70" zoomScaleNormal="70" workbookViewId="0">
      <selection activeCell="C106" sqref="C106"/>
    </sheetView>
  </sheetViews>
  <sheetFormatPr defaultRowHeight="15" x14ac:dyDescent="0.25"/>
  <cols>
    <col min="1" max="1" width="12.5703125" bestFit="1" customWidth="1"/>
  </cols>
  <sheetData>
    <row r="1" spans="1:17" x14ac:dyDescent="0.25">
      <c r="A1" s="133" t="s">
        <v>456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x14ac:dyDescent="0.25">
      <c r="A2" s="133" t="s">
        <v>455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25">
      <c r="A3" s="133" t="s">
        <v>454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x14ac:dyDescent="0.25">
      <c r="A4" s="133" t="s">
        <v>453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7" x14ac:dyDescent="0.25">
      <c r="A5" s="133" t="s">
        <v>452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x14ac:dyDescent="0.25">
      <c r="A6" s="184" t="s">
        <v>396</v>
      </c>
      <c r="B6" s="133" t="s">
        <v>451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</row>
    <row r="7" spans="1:17" x14ac:dyDescent="0.25">
      <c r="A7" s="133"/>
      <c r="B7" s="134" t="s">
        <v>449</v>
      </c>
      <c r="C7" s="179"/>
      <c r="D7" s="179"/>
      <c r="E7" s="179"/>
      <c r="F7" s="179"/>
      <c r="G7" s="179"/>
      <c r="H7" s="179"/>
      <c r="I7" s="179"/>
      <c r="J7" s="179"/>
      <c r="K7" s="134" t="s">
        <v>450</v>
      </c>
      <c r="L7" s="179"/>
      <c r="M7" s="179"/>
      <c r="N7" s="179"/>
      <c r="O7" s="179"/>
      <c r="P7" s="184" t="s">
        <v>448</v>
      </c>
      <c r="Q7" s="133"/>
    </row>
    <row r="8" spans="1:17" x14ac:dyDescent="0.25">
      <c r="A8" s="133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33"/>
      <c r="Q8" s="133"/>
    </row>
    <row r="9" spans="1:17" x14ac:dyDescent="0.25">
      <c r="A9" s="133"/>
      <c r="B9" s="131" t="s">
        <v>442</v>
      </c>
      <c r="C9" s="132"/>
      <c r="D9" s="131" t="s">
        <v>443</v>
      </c>
      <c r="E9" s="132"/>
      <c r="F9" s="131" t="s">
        <v>428</v>
      </c>
      <c r="G9" s="132"/>
      <c r="H9" s="132"/>
      <c r="I9" s="131" t="s">
        <v>444</v>
      </c>
      <c r="J9" s="132"/>
      <c r="K9" s="134" t="s">
        <v>446</v>
      </c>
      <c r="L9" s="179"/>
      <c r="M9" s="131" t="s">
        <v>447</v>
      </c>
      <c r="N9" s="132"/>
      <c r="O9" s="132"/>
      <c r="P9" s="133"/>
      <c r="Q9" s="133"/>
    </row>
    <row r="10" spans="1:17" x14ac:dyDescent="0.25">
      <c r="A10" s="133"/>
      <c r="B10" s="132"/>
      <c r="C10" s="132"/>
      <c r="D10" s="132"/>
      <c r="E10" s="132"/>
      <c r="F10" s="132"/>
      <c r="G10" s="132"/>
      <c r="H10" s="132"/>
      <c r="I10" s="132"/>
      <c r="J10" s="132"/>
      <c r="K10" s="179"/>
      <c r="L10" s="179"/>
      <c r="M10" s="132"/>
      <c r="N10" s="132"/>
      <c r="O10" s="132"/>
      <c r="P10" s="133"/>
      <c r="Q10" s="133"/>
    </row>
    <row r="11" spans="1:17" x14ac:dyDescent="0.25">
      <c r="A11" s="133"/>
      <c r="B11" s="132"/>
      <c r="C11" s="132"/>
      <c r="D11" s="132"/>
      <c r="E11" s="132"/>
      <c r="F11" s="132"/>
      <c r="G11" s="132"/>
      <c r="H11" s="132"/>
      <c r="I11" s="132"/>
      <c r="J11" s="132"/>
      <c r="K11" s="134" t="s">
        <v>445</v>
      </c>
      <c r="L11" s="179"/>
      <c r="M11" s="132"/>
      <c r="N11" s="132"/>
      <c r="O11" s="132"/>
      <c r="P11" s="133"/>
      <c r="Q11" s="133"/>
    </row>
    <row r="12" spans="1:17" x14ac:dyDescent="0.25">
      <c r="A12" s="133"/>
      <c r="B12" s="132"/>
      <c r="C12" s="132"/>
      <c r="D12" s="132"/>
      <c r="E12" s="132"/>
      <c r="F12" s="132"/>
      <c r="G12" s="132"/>
      <c r="H12" s="132"/>
      <c r="I12" s="132"/>
      <c r="J12" s="132"/>
      <c r="K12" s="179"/>
      <c r="L12" s="179"/>
      <c r="M12" s="132"/>
      <c r="N12" s="132"/>
      <c r="O12" s="132"/>
      <c r="P12" s="133"/>
      <c r="Q12" s="133"/>
    </row>
    <row r="13" spans="1:17" x14ac:dyDescent="0.25">
      <c r="A13" s="133"/>
      <c r="B13" s="132"/>
      <c r="C13" s="132"/>
      <c r="D13" s="132"/>
      <c r="E13" s="132"/>
      <c r="F13" s="132"/>
      <c r="G13" s="132"/>
      <c r="H13" s="132"/>
      <c r="I13" s="132"/>
      <c r="J13" s="132"/>
      <c r="K13" s="179"/>
      <c r="L13" s="179"/>
      <c r="M13" s="132"/>
      <c r="N13" s="132"/>
      <c r="O13" s="132"/>
      <c r="P13" s="133"/>
      <c r="Q13" s="133"/>
    </row>
    <row r="14" spans="1:17" x14ac:dyDescent="0.25">
      <c r="A14" s="133"/>
      <c r="B14" s="132"/>
      <c r="C14" s="132"/>
      <c r="D14" s="132"/>
      <c r="E14" s="132"/>
      <c r="F14" s="132"/>
      <c r="G14" s="132"/>
      <c r="H14" s="132"/>
      <c r="I14" s="132"/>
      <c r="J14" s="132"/>
      <c r="K14" s="179"/>
      <c r="L14" s="179"/>
      <c r="M14" s="132"/>
      <c r="N14" s="132"/>
      <c r="O14" s="132"/>
      <c r="P14" s="133"/>
      <c r="Q14" s="133"/>
    </row>
    <row r="15" spans="1:17" x14ac:dyDescent="0.25">
      <c r="A15" s="133"/>
      <c r="B15" s="132"/>
      <c r="C15" s="132"/>
      <c r="D15" s="132"/>
      <c r="E15" s="132"/>
      <c r="F15" s="132"/>
      <c r="G15" s="132"/>
      <c r="H15" s="132"/>
      <c r="I15" s="132"/>
      <c r="J15" s="132"/>
      <c r="K15" s="179"/>
      <c r="L15" s="179"/>
      <c r="M15" s="132"/>
      <c r="N15" s="132"/>
      <c r="O15" s="132"/>
      <c r="P15" s="133"/>
      <c r="Q15" s="133"/>
    </row>
    <row r="16" spans="1:17" ht="30" x14ac:dyDescent="0.25">
      <c r="A16" s="133"/>
      <c r="B16" s="10" t="s">
        <v>413</v>
      </c>
      <c r="C16" s="10" t="s">
        <v>414</v>
      </c>
      <c r="D16" s="10" t="s">
        <v>413</v>
      </c>
      <c r="E16" s="10" t="s">
        <v>414</v>
      </c>
      <c r="F16" s="10" t="s">
        <v>413</v>
      </c>
      <c r="G16" s="10" t="s">
        <v>414</v>
      </c>
      <c r="H16" s="10" t="s">
        <v>415</v>
      </c>
      <c r="I16" s="10" t="s">
        <v>413</v>
      </c>
      <c r="J16" s="10" t="s">
        <v>414</v>
      </c>
      <c r="K16" s="10" t="s">
        <v>413</v>
      </c>
      <c r="L16" s="10" t="s">
        <v>414</v>
      </c>
      <c r="M16" s="10" t="s">
        <v>413</v>
      </c>
      <c r="N16" s="10" t="s">
        <v>414</v>
      </c>
      <c r="O16" s="10" t="s">
        <v>415</v>
      </c>
      <c r="P16" s="10" t="s">
        <v>413</v>
      </c>
      <c r="Q16" s="10" t="s">
        <v>414</v>
      </c>
    </row>
    <row r="17" spans="1:17" x14ac:dyDescent="0.25">
      <c r="A17" s="5" t="s">
        <v>154</v>
      </c>
      <c r="B17" s="95">
        <v>3262</v>
      </c>
      <c r="C17" s="95">
        <v>351</v>
      </c>
      <c r="D17" s="95">
        <v>498</v>
      </c>
      <c r="E17" s="95">
        <v>40</v>
      </c>
      <c r="F17" s="95">
        <f>B17+D17</f>
        <v>3760</v>
      </c>
      <c r="G17" s="95">
        <f>C17+E17</f>
        <v>391</v>
      </c>
      <c r="H17" s="95">
        <f>F17+G17</f>
        <v>4151</v>
      </c>
      <c r="I17" s="95">
        <v>149</v>
      </c>
      <c r="J17" s="95">
        <v>82</v>
      </c>
      <c r="K17" s="95">
        <v>157</v>
      </c>
      <c r="L17" s="95">
        <v>586</v>
      </c>
      <c r="M17" s="95">
        <f>F17+I17+K17</f>
        <v>4066</v>
      </c>
      <c r="N17" s="95">
        <f>G17+J17+L17</f>
        <v>1059</v>
      </c>
      <c r="O17" s="95">
        <f>M17+N17</f>
        <v>5125</v>
      </c>
      <c r="P17" s="95">
        <v>3059</v>
      </c>
      <c r="Q17" s="95">
        <v>2357</v>
      </c>
    </row>
    <row r="18" spans="1:17" x14ac:dyDescent="0.25">
      <c r="A18" s="5" t="s">
        <v>155</v>
      </c>
      <c r="B18" s="95">
        <v>45</v>
      </c>
      <c r="C18" s="95">
        <v>19</v>
      </c>
      <c r="D18" s="95">
        <v>58</v>
      </c>
      <c r="E18" s="95">
        <v>2</v>
      </c>
      <c r="F18" s="95">
        <f t="shared" ref="F18:F81" si="0">B18+D18</f>
        <v>103</v>
      </c>
      <c r="G18" s="95">
        <f t="shared" ref="G18:G81" si="1">C18+E18</f>
        <v>21</v>
      </c>
      <c r="H18" s="95">
        <f t="shared" ref="H18:H81" si="2">F18+G18</f>
        <v>124</v>
      </c>
      <c r="I18" s="95">
        <v>0</v>
      </c>
      <c r="J18" s="95">
        <v>0</v>
      </c>
      <c r="K18" s="95">
        <v>0</v>
      </c>
      <c r="L18" s="95">
        <v>0</v>
      </c>
      <c r="M18" s="95">
        <f t="shared" ref="M18:M81" si="3">F18+I18+K18</f>
        <v>103</v>
      </c>
      <c r="N18" s="95">
        <f t="shared" ref="N18:N81" si="4">G18+J18+L18</f>
        <v>21</v>
      </c>
      <c r="O18" s="95">
        <f t="shared" ref="O18:O81" si="5">M18+N18</f>
        <v>124</v>
      </c>
      <c r="P18" s="95">
        <v>0</v>
      </c>
      <c r="Q18" s="95">
        <v>0</v>
      </c>
    </row>
    <row r="19" spans="1:17" x14ac:dyDescent="0.25">
      <c r="A19" s="5" t="s">
        <v>389</v>
      </c>
      <c r="B19" s="95">
        <v>273</v>
      </c>
      <c r="C19" s="95">
        <v>54</v>
      </c>
      <c r="D19" s="95">
        <v>231</v>
      </c>
      <c r="E19" s="95">
        <v>29</v>
      </c>
      <c r="F19" s="95">
        <f t="shared" si="0"/>
        <v>504</v>
      </c>
      <c r="G19" s="95">
        <f t="shared" si="1"/>
        <v>83</v>
      </c>
      <c r="H19" s="95">
        <f t="shared" si="2"/>
        <v>587</v>
      </c>
      <c r="I19" s="95">
        <v>1</v>
      </c>
      <c r="J19" s="95">
        <v>0</v>
      </c>
      <c r="K19" s="95">
        <v>0</v>
      </c>
      <c r="L19" s="95">
        <v>0</v>
      </c>
      <c r="M19" s="95">
        <f t="shared" si="3"/>
        <v>505</v>
      </c>
      <c r="N19" s="95">
        <f t="shared" si="4"/>
        <v>83</v>
      </c>
      <c r="O19" s="95">
        <f t="shared" si="5"/>
        <v>588</v>
      </c>
      <c r="P19" s="95">
        <v>0</v>
      </c>
      <c r="Q19" s="95">
        <v>0</v>
      </c>
    </row>
    <row r="20" spans="1:17" x14ac:dyDescent="0.25">
      <c r="A20" s="5" t="s">
        <v>157</v>
      </c>
      <c r="B20" s="95">
        <v>183</v>
      </c>
      <c r="C20" s="95">
        <v>10</v>
      </c>
      <c r="D20" s="95">
        <v>43</v>
      </c>
      <c r="E20" s="95">
        <v>6</v>
      </c>
      <c r="F20" s="95">
        <f t="shared" si="0"/>
        <v>226</v>
      </c>
      <c r="G20" s="95">
        <f t="shared" si="1"/>
        <v>16</v>
      </c>
      <c r="H20" s="95">
        <f t="shared" si="2"/>
        <v>242</v>
      </c>
      <c r="I20" s="95">
        <v>0</v>
      </c>
      <c r="J20" s="95">
        <v>0</v>
      </c>
      <c r="K20" s="95">
        <v>0</v>
      </c>
      <c r="L20" s="95">
        <v>0</v>
      </c>
      <c r="M20" s="95">
        <f t="shared" si="3"/>
        <v>226</v>
      </c>
      <c r="N20" s="95">
        <f t="shared" si="4"/>
        <v>16</v>
      </c>
      <c r="O20" s="95">
        <f t="shared" si="5"/>
        <v>242</v>
      </c>
      <c r="P20" s="95">
        <v>0</v>
      </c>
      <c r="Q20" s="95">
        <v>0</v>
      </c>
    </row>
    <row r="21" spans="1:17" x14ac:dyDescent="0.25">
      <c r="A21" s="5" t="s">
        <v>159</v>
      </c>
      <c r="B21" s="95">
        <v>117</v>
      </c>
      <c r="C21" s="95">
        <v>15</v>
      </c>
      <c r="D21" s="95">
        <v>168</v>
      </c>
      <c r="E21" s="95">
        <v>8</v>
      </c>
      <c r="F21" s="95">
        <f t="shared" si="0"/>
        <v>285</v>
      </c>
      <c r="G21" s="95">
        <f t="shared" si="1"/>
        <v>23</v>
      </c>
      <c r="H21" s="95">
        <f t="shared" si="2"/>
        <v>308</v>
      </c>
      <c r="I21" s="95">
        <v>0</v>
      </c>
      <c r="J21" s="95">
        <v>0</v>
      </c>
      <c r="K21" s="95">
        <v>0</v>
      </c>
      <c r="L21" s="95">
        <v>0</v>
      </c>
      <c r="M21" s="95">
        <f t="shared" si="3"/>
        <v>285</v>
      </c>
      <c r="N21" s="95">
        <f t="shared" si="4"/>
        <v>23</v>
      </c>
      <c r="O21" s="95">
        <f t="shared" si="5"/>
        <v>308</v>
      </c>
      <c r="P21" s="95">
        <v>0</v>
      </c>
      <c r="Q21" s="95">
        <v>0</v>
      </c>
    </row>
    <row r="22" spans="1:17" x14ac:dyDescent="0.25">
      <c r="A22" s="5" t="s">
        <v>160</v>
      </c>
      <c r="B22" s="95">
        <v>1661</v>
      </c>
      <c r="C22" s="95">
        <v>217</v>
      </c>
      <c r="D22" s="95">
        <v>3519</v>
      </c>
      <c r="E22" s="95">
        <v>456</v>
      </c>
      <c r="F22" s="95">
        <f t="shared" si="0"/>
        <v>5180</v>
      </c>
      <c r="G22" s="95">
        <f t="shared" si="1"/>
        <v>673</v>
      </c>
      <c r="H22" s="95">
        <f t="shared" si="2"/>
        <v>5853</v>
      </c>
      <c r="I22" s="95">
        <v>35</v>
      </c>
      <c r="J22" s="95">
        <v>3</v>
      </c>
      <c r="K22" s="95">
        <v>0</v>
      </c>
      <c r="L22" s="95">
        <v>0</v>
      </c>
      <c r="M22" s="95">
        <f t="shared" si="3"/>
        <v>5215</v>
      </c>
      <c r="N22" s="95">
        <f t="shared" si="4"/>
        <v>676</v>
      </c>
      <c r="O22" s="95">
        <f t="shared" si="5"/>
        <v>5891</v>
      </c>
      <c r="P22" s="95">
        <v>0</v>
      </c>
      <c r="Q22" s="95">
        <v>0</v>
      </c>
    </row>
    <row r="23" spans="1:17" x14ac:dyDescent="0.25">
      <c r="A23" s="5" t="s">
        <v>161</v>
      </c>
      <c r="B23" s="95">
        <v>348</v>
      </c>
      <c r="C23" s="95">
        <v>62</v>
      </c>
      <c r="D23" s="95">
        <v>718</v>
      </c>
      <c r="E23" s="95">
        <v>102</v>
      </c>
      <c r="F23" s="95">
        <f t="shared" si="0"/>
        <v>1066</v>
      </c>
      <c r="G23" s="95">
        <f t="shared" si="1"/>
        <v>164</v>
      </c>
      <c r="H23" s="95">
        <f t="shared" si="2"/>
        <v>1230</v>
      </c>
      <c r="I23" s="95">
        <v>2</v>
      </c>
      <c r="J23" s="95">
        <v>0</v>
      </c>
      <c r="K23" s="95">
        <v>0</v>
      </c>
      <c r="L23" s="95">
        <v>0</v>
      </c>
      <c r="M23" s="95">
        <f t="shared" si="3"/>
        <v>1068</v>
      </c>
      <c r="N23" s="95">
        <f t="shared" si="4"/>
        <v>164</v>
      </c>
      <c r="O23" s="95">
        <f t="shared" si="5"/>
        <v>1232</v>
      </c>
      <c r="P23" s="95">
        <v>0</v>
      </c>
      <c r="Q23" s="95">
        <v>0</v>
      </c>
    </row>
    <row r="24" spans="1:17" x14ac:dyDescent="0.25">
      <c r="A24" s="5" t="s">
        <v>163</v>
      </c>
      <c r="B24" s="95">
        <v>2426</v>
      </c>
      <c r="C24" s="95">
        <v>147</v>
      </c>
      <c r="D24" s="95">
        <v>48</v>
      </c>
      <c r="E24" s="95">
        <v>3</v>
      </c>
      <c r="F24" s="95">
        <f t="shared" si="0"/>
        <v>2474</v>
      </c>
      <c r="G24" s="95">
        <f t="shared" si="1"/>
        <v>150</v>
      </c>
      <c r="H24" s="95">
        <f t="shared" si="2"/>
        <v>2624</v>
      </c>
      <c r="I24" s="95">
        <v>253</v>
      </c>
      <c r="J24" s="95">
        <v>13</v>
      </c>
      <c r="K24" s="95">
        <v>0</v>
      </c>
      <c r="L24" s="95">
        <v>0</v>
      </c>
      <c r="M24" s="95">
        <f t="shared" si="3"/>
        <v>2727</v>
      </c>
      <c r="N24" s="95">
        <f t="shared" si="4"/>
        <v>163</v>
      </c>
      <c r="O24" s="95">
        <f t="shared" si="5"/>
        <v>2890</v>
      </c>
      <c r="P24" s="95">
        <v>0</v>
      </c>
      <c r="Q24" s="95">
        <v>0</v>
      </c>
    </row>
    <row r="25" spans="1:17" x14ac:dyDescent="0.25">
      <c r="A25" s="5" t="s">
        <v>162</v>
      </c>
      <c r="B25" s="95">
        <v>5</v>
      </c>
      <c r="C25" s="95">
        <v>0</v>
      </c>
      <c r="D25" s="95">
        <v>9</v>
      </c>
      <c r="E25" s="95">
        <v>0</v>
      </c>
      <c r="F25" s="95">
        <f t="shared" si="0"/>
        <v>14</v>
      </c>
      <c r="G25" s="95">
        <f t="shared" si="1"/>
        <v>0</v>
      </c>
      <c r="H25" s="95">
        <f t="shared" si="2"/>
        <v>14</v>
      </c>
      <c r="I25" s="95">
        <v>0</v>
      </c>
      <c r="J25" s="95">
        <v>0</v>
      </c>
      <c r="K25" s="95">
        <v>0</v>
      </c>
      <c r="L25" s="95">
        <v>0</v>
      </c>
      <c r="M25" s="95">
        <f t="shared" si="3"/>
        <v>14</v>
      </c>
      <c r="N25" s="95">
        <f t="shared" si="4"/>
        <v>0</v>
      </c>
      <c r="O25" s="95">
        <f t="shared" si="5"/>
        <v>14</v>
      </c>
      <c r="P25" s="95">
        <v>0</v>
      </c>
      <c r="Q25" s="95">
        <v>0</v>
      </c>
    </row>
    <row r="26" spans="1:17" x14ac:dyDescent="0.25">
      <c r="A26" s="5" t="s">
        <v>158</v>
      </c>
      <c r="B26" s="95">
        <v>363</v>
      </c>
      <c r="C26" s="95">
        <v>14</v>
      </c>
      <c r="D26" s="95">
        <v>107</v>
      </c>
      <c r="E26" s="95">
        <v>22</v>
      </c>
      <c r="F26" s="95">
        <f t="shared" si="0"/>
        <v>470</v>
      </c>
      <c r="G26" s="95">
        <f t="shared" si="1"/>
        <v>36</v>
      </c>
      <c r="H26" s="95">
        <f t="shared" si="2"/>
        <v>506</v>
      </c>
      <c r="I26" s="95">
        <v>7</v>
      </c>
      <c r="J26" s="95">
        <v>0</v>
      </c>
      <c r="K26" s="95">
        <v>0</v>
      </c>
      <c r="L26" s="95">
        <v>0</v>
      </c>
      <c r="M26" s="95">
        <f t="shared" si="3"/>
        <v>477</v>
      </c>
      <c r="N26" s="95">
        <f t="shared" si="4"/>
        <v>36</v>
      </c>
      <c r="O26" s="95">
        <f t="shared" si="5"/>
        <v>513</v>
      </c>
      <c r="P26" s="95">
        <v>0</v>
      </c>
      <c r="Q26" s="95">
        <v>0</v>
      </c>
    </row>
    <row r="27" spans="1:17" x14ac:dyDescent="0.25">
      <c r="A27" s="5" t="s">
        <v>164</v>
      </c>
      <c r="B27" s="95">
        <v>316</v>
      </c>
      <c r="C27" s="95">
        <v>157</v>
      </c>
      <c r="D27" s="95">
        <v>720</v>
      </c>
      <c r="E27" s="95">
        <v>104</v>
      </c>
      <c r="F27" s="95">
        <f t="shared" si="0"/>
        <v>1036</v>
      </c>
      <c r="G27" s="95">
        <f t="shared" si="1"/>
        <v>261</v>
      </c>
      <c r="H27" s="95">
        <f t="shared" si="2"/>
        <v>1297</v>
      </c>
      <c r="I27" s="95">
        <v>10</v>
      </c>
      <c r="J27" s="95">
        <v>25</v>
      </c>
      <c r="K27" s="95">
        <v>0</v>
      </c>
      <c r="L27" s="95">
        <v>0</v>
      </c>
      <c r="M27" s="95">
        <f t="shared" si="3"/>
        <v>1046</v>
      </c>
      <c r="N27" s="95">
        <f t="shared" si="4"/>
        <v>286</v>
      </c>
      <c r="O27" s="95">
        <f t="shared" si="5"/>
        <v>1332</v>
      </c>
      <c r="P27" s="95">
        <v>24</v>
      </c>
      <c r="Q27" s="95">
        <v>16</v>
      </c>
    </row>
    <row r="28" spans="1:17" x14ac:dyDescent="0.25">
      <c r="A28" s="5" t="s">
        <v>165</v>
      </c>
      <c r="B28" s="95">
        <v>368</v>
      </c>
      <c r="C28" s="95">
        <v>45</v>
      </c>
      <c r="D28" s="95">
        <v>320</v>
      </c>
      <c r="E28" s="95">
        <v>42</v>
      </c>
      <c r="F28" s="95">
        <f t="shared" si="0"/>
        <v>688</v>
      </c>
      <c r="G28" s="95">
        <f t="shared" si="1"/>
        <v>87</v>
      </c>
      <c r="H28" s="95">
        <f t="shared" si="2"/>
        <v>775</v>
      </c>
      <c r="I28" s="95">
        <v>8</v>
      </c>
      <c r="J28" s="95">
        <v>1</v>
      </c>
      <c r="K28" s="95">
        <v>0</v>
      </c>
      <c r="L28" s="95">
        <v>0</v>
      </c>
      <c r="M28" s="95">
        <f t="shared" si="3"/>
        <v>696</v>
      </c>
      <c r="N28" s="95">
        <f t="shared" si="4"/>
        <v>88</v>
      </c>
      <c r="O28" s="95">
        <f t="shared" si="5"/>
        <v>784</v>
      </c>
      <c r="P28" s="95">
        <v>0</v>
      </c>
      <c r="Q28" s="95">
        <v>0</v>
      </c>
    </row>
    <row r="29" spans="1:17" x14ac:dyDescent="0.25">
      <c r="A29" s="5" t="s">
        <v>166</v>
      </c>
      <c r="B29" s="95">
        <v>24</v>
      </c>
      <c r="C29" s="95">
        <v>6</v>
      </c>
      <c r="D29" s="95">
        <v>58</v>
      </c>
      <c r="E29" s="95">
        <v>4</v>
      </c>
      <c r="F29" s="95">
        <f t="shared" si="0"/>
        <v>82</v>
      </c>
      <c r="G29" s="95">
        <f t="shared" si="1"/>
        <v>10</v>
      </c>
      <c r="H29" s="95">
        <f t="shared" si="2"/>
        <v>92</v>
      </c>
      <c r="I29" s="95">
        <v>0</v>
      </c>
      <c r="J29" s="95">
        <v>0</v>
      </c>
      <c r="K29" s="95">
        <v>0</v>
      </c>
      <c r="L29" s="95">
        <v>0</v>
      </c>
      <c r="M29" s="95">
        <f t="shared" si="3"/>
        <v>82</v>
      </c>
      <c r="N29" s="95">
        <f t="shared" si="4"/>
        <v>10</v>
      </c>
      <c r="O29" s="95">
        <f t="shared" si="5"/>
        <v>92</v>
      </c>
      <c r="P29" s="95">
        <v>0</v>
      </c>
      <c r="Q29" s="95">
        <v>0</v>
      </c>
    </row>
    <row r="30" spans="1:17" x14ac:dyDescent="0.25">
      <c r="A30" s="5" t="s">
        <v>167</v>
      </c>
      <c r="B30" s="95">
        <v>87</v>
      </c>
      <c r="C30" s="95">
        <v>1</v>
      </c>
      <c r="D30" s="95">
        <v>20</v>
      </c>
      <c r="E30" s="95">
        <v>0</v>
      </c>
      <c r="F30" s="95">
        <f t="shared" si="0"/>
        <v>107</v>
      </c>
      <c r="G30" s="95">
        <f t="shared" si="1"/>
        <v>1</v>
      </c>
      <c r="H30" s="95">
        <f t="shared" si="2"/>
        <v>108</v>
      </c>
      <c r="I30" s="95">
        <v>0</v>
      </c>
      <c r="J30" s="95">
        <v>0</v>
      </c>
      <c r="K30" s="95">
        <v>0</v>
      </c>
      <c r="L30" s="95">
        <v>0</v>
      </c>
      <c r="M30" s="95">
        <f t="shared" si="3"/>
        <v>107</v>
      </c>
      <c r="N30" s="95">
        <f t="shared" si="4"/>
        <v>1</v>
      </c>
      <c r="O30" s="95">
        <f t="shared" si="5"/>
        <v>108</v>
      </c>
      <c r="P30" s="95">
        <v>0</v>
      </c>
      <c r="Q30" s="95">
        <v>0</v>
      </c>
    </row>
    <row r="31" spans="1:17" x14ac:dyDescent="0.25">
      <c r="A31" s="5" t="s">
        <v>168</v>
      </c>
      <c r="B31" s="95">
        <v>6</v>
      </c>
      <c r="C31" s="95">
        <v>0</v>
      </c>
      <c r="D31" s="95">
        <v>12</v>
      </c>
      <c r="E31" s="95">
        <v>13</v>
      </c>
      <c r="F31" s="95">
        <f t="shared" si="0"/>
        <v>18</v>
      </c>
      <c r="G31" s="95">
        <f t="shared" si="1"/>
        <v>13</v>
      </c>
      <c r="H31" s="95">
        <f t="shared" si="2"/>
        <v>31</v>
      </c>
      <c r="I31" s="95">
        <v>1</v>
      </c>
      <c r="J31" s="95">
        <v>0</v>
      </c>
      <c r="K31" s="95">
        <v>0</v>
      </c>
      <c r="L31" s="95">
        <v>0</v>
      </c>
      <c r="M31" s="95">
        <f t="shared" si="3"/>
        <v>19</v>
      </c>
      <c r="N31" s="95">
        <f t="shared" si="4"/>
        <v>13</v>
      </c>
      <c r="O31" s="95">
        <f t="shared" si="5"/>
        <v>32</v>
      </c>
      <c r="P31" s="95">
        <v>0</v>
      </c>
      <c r="Q31" s="95">
        <v>0</v>
      </c>
    </row>
    <row r="32" spans="1:17" x14ac:dyDescent="0.25">
      <c r="A32" s="5" t="s">
        <v>169</v>
      </c>
      <c r="B32" s="95">
        <v>128</v>
      </c>
      <c r="C32" s="95">
        <v>7</v>
      </c>
      <c r="D32" s="95">
        <v>87</v>
      </c>
      <c r="E32" s="95">
        <v>21</v>
      </c>
      <c r="F32" s="95">
        <f t="shared" si="0"/>
        <v>215</v>
      </c>
      <c r="G32" s="95">
        <f t="shared" si="1"/>
        <v>28</v>
      </c>
      <c r="H32" s="95">
        <f t="shared" si="2"/>
        <v>243</v>
      </c>
      <c r="I32" s="95">
        <v>0</v>
      </c>
      <c r="J32" s="95">
        <v>0</v>
      </c>
      <c r="K32" s="95">
        <v>0</v>
      </c>
      <c r="L32" s="95">
        <v>0</v>
      </c>
      <c r="M32" s="95">
        <f t="shared" si="3"/>
        <v>215</v>
      </c>
      <c r="N32" s="95">
        <f t="shared" si="4"/>
        <v>28</v>
      </c>
      <c r="O32" s="95">
        <f t="shared" si="5"/>
        <v>243</v>
      </c>
      <c r="P32" s="95">
        <v>0</v>
      </c>
      <c r="Q32" s="95">
        <v>0</v>
      </c>
    </row>
    <row r="33" spans="1:17" x14ac:dyDescent="0.25">
      <c r="A33" s="5" t="s">
        <v>170</v>
      </c>
      <c r="B33" s="95">
        <v>11</v>
      </c>
      <c r="C33" s="95">
        <v>0</v>
      </c>
      <c r="D33" s="95">
        <v>38</v>
      </c>
      <c r="E33" s="95">
        <v>7</v>
      </c>
      <c r="F33" s="95">
        <f t="shared" si="0"/>
        <v>49</v>
      </c>
      <c r="G33" s="95">
        <f t="shared" si="1"/>
        <v>7</v>
      </c>
      <c r="H33" s="95">
        <f t="shared" si="2"/>
        <v>56</v>
      </c>
      <c r="I33" s="95">
        <v>53</v>
      </c>
      <c r="J33" s="95">
        <v>2</v>
      </c>
      <c r="K33" s="95">
        <v>0</v>
      </c>
      <c r="L33" s="95">
        <v>0</v>
      </c>
      <c r="M33" s="95">
        <f t="shared" si="3"/>
        <v>102</v>
      </c>
      <c r="N33" s="95">
        <f t="shared" si="4"/>
        <v>9</v>
      </c>
      <c r="O33" s="95">
        <f t="shared" si="5"/>
        <v>111</v>
      </c>
      <c r="P33" s="95">
        <v>0</v>
      </c>
      <c r="Q33" s="95">
        <v>0</v>
      </c>
    </row>
    <row r="34" spans="1:17" x14ac:dyDescent="0.25">
      <c r="A34" s="5" t="s">
        <v>171</v>
      </c>
      <c r="B34" s="95">
        <v>0</v>
      </c>
      <c r="C34" s="95">
        <v>0</v>
      </c>
      <c r="D34" s="95">
        <v>16</v>
      </c>
      <c r="E34" s="95">
        <v>2</v>
      </c>
      <c r="F34" s="95">
        <f t="shared" si="0"/>
        <v>16</v>
      </c>
      <c r="G34" s="95">
        <f t="shared" si="1"/>
        <v>2</v>
      </c>
      <c r="H34" s="95">
        <f t="shared" si="2"/>
        <v>18</v>
      </c>
      <c r="I34" s="95">
        <v>0</v>
      </c>
      <c r="J34" s="95">
        <v>0</v>
      </c>
      <c r="K34" s="95">
        <v>0</v>
      </c>
      <c r="L34" s="95">
        <v>0</v>
      </c>
      <c r="M34" s="95">
        <f t="shared" si="3"/>
        <v>16</v>
      </c>
      <c r="N34" s="95">
        <f t="shared" si="4"/>
        <v>2</v>
      </c>
      <c r="O34" s="95">
        <f t="shared" si="5"/>
        <v>18</v>
      </c>
      <c r="P34" s="95">
        <v>0</v>
      </c>
      <c r="Q34" s="95">
        <v>0</v>
      </c>
    </row>
    <row r="35" spans="1:17" x14ac:dyDescent="0.25">
      <c r="A35" s="5" t="s">
        <v>172</v>
      </c>
      <c r="B35" s="95">
        <v>133</v>
      </c>
      <c r="C35" s="95">
        <v>20</v>
      </c>
      <c r="D35" s="95">
        <v>98</v>
      </c>
      <c r="E35" s="95">
        <v>2</v>
      </c>
      <c r="F35" s="95">
        <f t="shared" si="0"/>
        <v>231</v>
      </c>
      <c r="G35" s="95">
        <f t="shared" si="1"/>
        <v>22</v>
      </c>
      <c r="H35" s="95">
        <f t="shared" si="2"/>
        <v>253</v>
      </c>
      <c r="I35" s="95">
        <v>32</v>
      </c>
      <c r="J35" s="95">
        <v>4</v>
      </c>
      <c r="K35" s="95">
        <v>0</v>
      </c>
      <c r="L35" s="95">
        <v>0</v>
      </c>
      <c r="M35" s="95">
        <f t="shared" si="3"/>
        <v>263</v>
      </c>
      <c r="N35" s="95">
        <f t="shared" si="4"/>
        <v>26</v>
      </c>
      <c r="O35" s="95">
        <f t="shared" si="5"/>
        <v>289</v>
      </c>
      <c r="P35" s="95">
        <v>0</v>
      </c>
      <c r="Q35" s="95">
        <v>0</v>
      </c>
    </row>
    <row r="36" spans="1:17" x14ac:dyDescent="0.25">
      <c r="A36" s="5" t="s">
        <v>173</v>
      </c>
      <c r="B36" s="95">
        <v>1059</v>
      </c>
      <c r="C36" s="95">
        <v>30</v>
      </c>
      <c r="D36" s="95">
        <v>169</v>
      </c>
      <c r="E36" s="95">
        <v>21</v>
      </c>
      <c r="F36" s="95">
        <f t="shared" si="0"/>
        <v>1228</v>
      </c>
      <c r="G36" s="95">
        <f t="shared" si="1"/>
        <v>51</v>
      </c>
      <c r="H36" s="95">
        <f t="shared" si="2"/>
        <v>1279</v>
      </c>
      <c r="I36" s="95">
        <v>10</v>
      </c>
      <c r="J36" s="95">
        <v>3</v>
      </c>
      <c r="K36" s="95">
        <v>0</v>
      </c>
      <c r="L36" s="95">
        <v>0</v>
      </c>
      <c r="M36" s="95">
        <f t="shared" si="3"/>
        <v>1238</v>
      </c>
      <c r="N36" s="95">
        <f t="shared" si="4"/>
        <v>54</v>
      </c>
      <c r="O36" s="95">
        <f t="shared" si="5"/>
        <v>1292</v>
      </c>
      <c r="P36" s="95">
        <v>0</v>
      </c>
      <c r="Q36" s="95">
        <v>0</v>
      </c>
    </row>
    <row r="37" spans="1:17" x14ac:dyDescent="0.25">
      <c r="A37" s="5" t="s">
        <v>174</v>
      </c>
      <c r="B37" s="95">
        <v>1968</v>
      </c>
      <c r="C37" s="95">
        <v>710</v>
      </c>
      <c r="D37" s="95">
        <v>278</v>
      </c>
      <c r="E37" s="95">
        <v>36</v>
      </c>
      <c r="F37" s="95">
        <f t="shared" si="0"/>
        <v>2246</v>
      </c>
      <c r="G37" s="95">
        <f t="shared" si="1"/>
        <v>746</v>
      </c>
      <c r="H37" s="95">
        <f t="shared" si="2"/>
        <v>2992</v>
      </c>
      <c r="I37" s="95">
        <v>112</v>
      </c>
      <c r="J37" s="95">
        <v>8</v>
      </c>
      <c r="K37" s="95">
        <v>0</v>
      </c>
      <c r="L37" s="95">
        <v>0</v>
      </c>
      <c r="M37" s="95">
        <f t="shared" si="3"/>
        <v>2358</v>
      </c>
      <c r="N37" s="95">
        <f t="shared" si="4"/>
        <v>754</v>
      </c>
      <c r="O37" s="95">
        <f t="shared" si="5"/>
        <v>3112</v>
      </c>
      <c r="P37" s="95">
        <v>0</v>
      </c>
      <c r="Q37" s="95">
        <v>0</v>
      </c>
    </row>
    <row r="38" spans="1:17" x14ac:dyDescent="0.25">
      <c r="A38" s="5" t="s">
        <v>175</v>
      </c>
      <c r="B38" s="95">
        <v>93</v>
      </c>
      <c r="C38" s="95">
        <v>43</v>
      </c>
      <c r="D38" s="95">
        <v>209</v>
      </c>
      <c r="E38" s="95">
        <v>47</v>
      </c>
      <c r="F38" s="95">
        <f t="shared" si="0"/>
        <v>302</v>
      </c>
      <c r="G38" s="95">
        <f t="shared" si="1"/>
        <v>90</v>
      </c>
      <c r="H38" s="95">
        <f t="shared" si="2"/>
        <v>392</v>
      </c>
      <c r="I38" s="95">
        <v>10</v>
      </c>
      <c r="J38" s="95">
        <v>19</v>
      </c>
      <c r="K38" s="95">
        <v>0</v>
      </c>
      <c r="L38" s="95">
        <v>0</v>
      </c>
      <c r="M38" s="95">
        <f t="shared" si="3"/>
        <v>312</v>
      </c>
      <c r="N38" s="95">
        <f t="shared" si="4"/>
        <v>109</v>
      </c>
      <c r="O38" s="95">
        <f t="shared" si="5"/>
        <v>421</v>
      </c>
      <c r="P38" s="95">
        <v>0</v>
      </c>
      <c r="Q38" s="95">
        <v>0</v>
      </c>
    </row>
    <row r="39" spans="1:17" x14ac:dyDescent="0.25">
      <c r="A39" s="5" t="s">
        <v>176</v>
      </c>
      <c r="B39" s="95">
        <v>50</v>
      </c>
      <c r="C39" s="95">
        <v>4</v>
      </c>
      <c r="D39" s="95">
        <v>57</v>
      </c>
      <c r="E39" s="95">
        <v>1</v>
      </c>
      <c r="F39" s="95">
        <f t="shared" si="0"/>
        <v>107</v>
      </c>
      <c r="G39" s="95">
        <f t="shared" si="1"/>
        <v>5</v>
      </c>
      <c r="H39" s="95">
        <f t="shared" si="2"/>
        <v>112</v>
      </c>
      <c r="I39" s="95">
        <v>0</v>
      </c>
      <c r="J39" s="95">
        <v>0</v>
      </c>
      <c r="K39" s="95">
        <v>0</v>
      </c>
      <c r="L39" s="95">
        <v>0</v>
      </c>
      <c r="M39" s="95">
        <f t="shared" si="3"/>
        <v>107</v>
      </c>
      <c r="N39" s="95">
        <f t="shared" si="4"/>
        <v>5</v>
      </c>
      <c r="O39" s="95">
        <f t="shared" si="5"/>
        <v>112</v>
      </c>
      <c r="P39" s="95">
        <v>0</v>
      </c>
      <c r="Q39" s="95">
        <v>0</v>
      </c>
    </row>
    <row r="40" spans="1:17" x14ac:dyDescent="0.25">
      <c r="A40" s="5" t="s">
        <v>177</v>
      </c>
      <c r="B40" s="95">
        <v>67</v>
      </c>
      <c r="C40" s="95">
        <v>10</v>
      </c>
      <c r="D40" s="95">
        <v>93</v>
      </c>
      <c r="E40" s="95">
        <v>12</v>
      </c>
      <c r="F40" s="95">
        <f t="shared" si="0"/>
        <v>160</v>
      </c>
      <c r="G40" s="95">
        <f t="shared" si="1"/>
        <v>22</v>
      </c>
      <c r="H40" s="95">
        <f t="shared" si="2"/>
        <v>182</v>
      </c>
      <c r="I40" s="95">
        <v>1</v>
      </c>
      <c r="J40" s="95">
        <v>0</v>
      </c>
      <c r="K40" s="95">
        <v>0</v>
      </c>
      <c r="L40" s="95">
        <v>0</v>
      </c>
      <c r="M40" s="95">
        <f t="shared" si="3"/>
        <v>161</v>
      </c>
      <c r="N40" s="95">
        <f t="shared" si="4"/>
        <v>22</v>
      </c>
      <c r="O40" s="95">
        <f t="shared" si="5"/>
        <v>183</v>
      </c>
      <c r="P40" s="95">
        <v>0</v>
      </c>
      <c r="Q40" s="95">
        <v>0</v>
      </c>
    </row>
    <row r="41" spans="1:17" x14ac:dyDescent="0.25">
      <c r="A41" s="5" t="s">
        <v>178</v>
      </c>
      <c r="B41" s="95">
        <v>456</v>
      </c>
      <c r="C41" s="95">
        <v>88</v>
      </c>
      <c r="D41" s="95">
        <v>473</v>
      </c>
      <c r="E41" s="95">
        <v>45</v>
      </c>
      <c r="F41" s="95">
        <f t="shared" si="0"/>
        <v>929</v>
      </c>
      <c r="G41" s="95">
        <f t="shared" si="1"/>
        <v>133</v>
      </c>
      <c r="H41" s="95">
        <f t="shared" si="2"/>
        <v>1062</v>
      </c>
      <c r="I41" s="95">
        <v>18</v>
      </c>
      <c r="J41" s="95">
        <v>0</v>
      </c>
      <c r="K41" s="95">
        <v>0</v>
      </c>
      <c r="L41" s="95">
        <v>0</v>
      </c>
      <c r="M41" s="95">
        <f t="shared" si="3"/>
        <v>947</v>
      </c>
      <c r="N41" s="95">
        <f t="shared" si="4"/>
        <v>133</v>
      </c>
      <c r="O41" s="95">
        <f t="shared" si="5"/>
        <v>1080</v>
      </c>
      <c r="P41" s="95">
        <v>0</v>
      </c>
      <c r="Q41" s="95">
        <v>0</v>
      </c>
    </row>
    <row r="42" spans="1:17" x14ac:dyDescent="0.25">
      <c r="A42" s="5" t="s">
        <v>179</v>
      </c>
      <c r="B42" s="95">
        <v>81</v>
      </c>
      <c r="C42" s="95">
        <v>9</v>
      </c>
      <c r="D42" s="95">
        <v>179</v>
      </c>
      <c r="E42" s="95">
        <v>32</v>
      </c>
      <c r="F42" s="95">
        <f t="shared" si="0"/>
        <v>260</v>
      </c>
      <c r="G42" s="95">
        <f t="shared" si="1"/>
        <v>41</v>
      </c>
      <c r="H42" s="95">
        <f t="shared" si="2"/>
        <v>301</v>
      </c>
      <c r="I42" s="95">
        <v>0</v>
      </c>
      <c r="J42" s="95">
        <v>0</v>
      </c>
      <c r="K42" s="95">
        <v>0</v>
      </c>
      <c r="L42" s="95">
        <v>0</v>
      </c>
      <c r="M42" s="95">
        <f t="shared" si="3"/>
        <v>260</v>
      </c>
      <c r="N42" s="95">
        <f t="shared" si="4"/>
        <v>41</v>
      </c>
      <c r="O42" s="95">
        <f t="shared" si="5"/>
        <v>301</v>
      </c>
      <c r="P42" s="95">
        <v>0</v>
      </c>
      <c r="Q42" s="95">
        <v>0</v>
      </c>
    </row>
    <row r="43" spans="1:17" x14ac:dyDescent="0.25">
      <c r="A43" s="5" t="s">
        <v>180</v>
      </c>
      <c r="B43" s="95">
        <v>192</v>
      </c>
      <c r="C43" s="95">
        <v>13</v>
      </c>
      <c r="D43" s="95">
        <v>96</v>
      </c>
      <c r="E43" s="95">
        <v>17</v>
      </c>
      <c r="F43" s="95">
        <f t="shared" si="0"/>
        <v>288</v>
      </c>
      <c r="G43" s="95">
        <f t="shared" si="1"/>
        <v>30</v>
      </c>
      <c r="H43" s="95">
        <f t="shared" si="2"/>
        <v>318</v>
      </c>
      <c r="I43" s="95">
        <v>1</v>
      </c>
      <c r="J43" s="95">
        <v>6</v>
      </c>
      <c r="K43" s="95">
        <v>0</v>
      </c>
      <c r="L43" s="95">
        <v>0</v>
      </c>
      <c r="M43" s="95">
        <f t="shared" si="3"/>
        <v>289</v>
      </c>
      <c r="N43" s="95">
        <f t="shared" si="4"/>
        <v>36</v>
      </c>
      <c r="O43" s="95">
        <f t="shared" si="5"/>
        <v>325</v>
      </c>
      <c r="P43" s="95">
        <v>0</v>
      </c>
      <c r="Q43" s="95">
        <v>0</v>
      </c>
    </row>
    <row r="44" spans="1:17" x14ac:dyDescent="0.25">
      <c r="A44" s="5" t="s">
        <v>181</v>
      </c>
      <c r="B44" s="95">
        <v>77</v>
      </c>
      <c r="C44" s="95">
        <v>31</v>
      </c>
      <c r="D44" s="95">
        <v>85</v>
      </c>
      <c r="E44" s="95">
        <v>90</v>
      </c>
      <c r="F44" s="95">
        <f t="shared" si="0"/>
        <v>162</v>
      </c>
      <c r="G44" s="95">
        <f t="shared" si="1"/>
        <v>121</v>
      </c>
      <c r="H44" s="95">
        <f t="shared" si="2"/>
        <v>283</v>
      </c>
      <c r="I44" s="95">
        <v>14</v>
      </c>
      <c r="J44" s="95">
        <v>2</v>
      </c>
      <c r="K44" s="95">
        <v>0</v>
      </c>
      <c r="L44" s="95">
        <v>0</v>
      </c>
      <c r="M44" s="95">
        <f t="shared" si="3"/>
        <v>176</v>
      </c>
      <c r="N44" s="95">
        <f t="shared" si="4"/>
        <v>123</v>
      </c>
      <c r="O44" s="95">
        <f t="shared" si="5"/>
        <v>299</v>
      </c>
      <c r="P44" s="95">
        <v>0</v>
      </c>
      <c r="Q44" s="95">
        <v>0</v>
      </c>
    </row>
    <row r="45" spans="1:17" x14ac:dyDescent="0.25">
      <c r="A45" s="5" t="s">
        <v>182</v>
      </c>
      <c r="B45" s="95">
        <v>59</v>
      </c>
      <c r="C45" s="95">
        <v>12</v>
      </c>
      <c r="D45" s="95">
        <v>63</v>
      </c>
      <c r="E45" s="95">
        <v>2</v>
      </c>
      <c r="F45" s="95">
        <f t="shared" si="0"/>
        <v>122</v>
      </c>
      <c r="G45" s="95">
        <f t="shared" si="1"/>
        <v>14</v>
      </c>
      <c r="H45" s="95">
        <f t="shared" si="2"/>
        <v>136</v>
      </c>
      <c r="I45" s="95">
        <v>5</v>
      </c>
      <c r="J45" s="95">
        <v>0</v>
      </c>
      <c r="K45" s="95">
        <v>0</v>
      </c>
      <c r="L45" s="95">
        <v>0</v>
      </c>
      <c r="M45" s="95">
        <f t="shared" si="3"/>
        <v>127</v>
      </c>
      <c r="N45" s="95">
        <f t="shared" si="4"/>
        <v>14</v>
      </c>
      <c r="O45" s="95">
        <f t="shared" si="5"/>
        <v>141</v>
      </c>
      <c r="P45" s="95">
        <v>0</v>
      </c>
      <c r="Q45" s="95">
        <v>0</v>
      </c>
    </row>
    <row r="46" spans="1:17" x14ac:dyDescent="0.25">
      <c r="A46" s="5" t="s">
        <v>183</v>
      </c>
      <c r="B46" s="95">
        <v>40</v>
      </c>
      <c r="C46" s="95">
        <v>24</v>
      </c>
      <c r="D46" s="95">
        <v>174</v>
      </c>
      <c r="E46" s="95">
        <v>11</v>
      </c>
      <c r="F46" s="95">
        <f t="shared" si="0"/>
        <v>214</v>
      </c>
      <c r="G46" s="95">
        <f t="shared" si="1"/>
        <v>35</v>
      </c>
      <c r="H46" s="95">
        <f t="shared" si="2"/>
        <v>249</v>
      </c>
      <c r="I46" s="95">
        <v>5</v>
      </c>
      <c r="J46" s="95">
        <v>2</v>
      </c>
      <c r="K46" s="95">
        <v>0</v>
      </c>
      <c r="L46" s="95">
        <v>0</v>
      </c>
      <c r="M46" s="95">
        <f t="shared" si="3"/>
        <v>219</v>
      </c>
      <c r="N46" s="95">
        <f t="shared" si="4"/>
        <v>37</v>
      </c>
      <c r="O46" s="95">
        <f t="shared" si="5"/>
        <v>256</v>
      </c>
      <c r="P46" s="95">
        <v>0</v>
      </c>
      <c r="Q46" s="95">
        <v>0</v>
      </c>
    </row>
    <row r="47" spans="1:17" x14ac:dyDescent="0.25">
      <c r="A47" s="5" t="s">
        <v>184</v>
      </c>
      <c r="B47" s="95">
        <v>108</v>
      </c>
      <c r="C47" s="95">
        <v>25</v>
      </c>
      <c r="D47" s="95">
        <v>748</v>
      </c>
      <c r="E47" s="95">
        <v>75</v>
      </c>
      <c r="F47" s="95">
        <f t="shared" si="0"/>
        <v>856</v>
      </c>
      <c r="G47" s="95">
        <f t="shared" si="1"/>
        <v>100</v>
      </c>
      <c r="H47" s="95">
        <f t="shared" si="2"/>
        <v>956</v>
      </c>
      <c r="I47" s="95">
        <v>6</v>
      </c>
      <c r="J47" s="95">
        <v>0</v>
      </c>
      <c r="K47" s="95">
        <v>0</v>
      </c>
      <c r="L47" s="95">
        <v>0</v>
      </c>
      <c r="M47" s="95">
        <f t="shared" si="3"/>
        <v>862</v>
      </c>
      <c r="N47" s="95">
        <f t="shared" si="4"/>
        <v>100</v>
      </c>
      <c r="O47" s="95">
        <f t="shared" si="5"/>
        <v>962</v>
      </c>
      <c r="P47" s="95">
        <v>0</v>
      </c>
      <c r="Q47" s="95">
        <v>0</v>
      </c>
    </row>
    <row r="48" spans="1:17" x14ac:dyDescent="0.25">
      <c r="A48" s="5" t="s">
        <v>185</v>
      </c>
      <c r="B48" s="95">
        <v>1746</v>
      </c>
      <c r="C48" s="95">
        <v>350</v>
      </c>
      <c r="D48" s="95">
        <v>752</v>
      </c>
      <c r="E48" s="95">
        <v>260</v>
      </c>
      <c r="F48" s="95">
        <f t="shared" si="0"/>
        <v>2498</v>
      </c>
      <c r="G48" s="95">
        <f t="shared" si="1"/>
        <v>610</v>
      </c>
      <c r="H48" s="95">
        <f t="shared" si="2"/>
        <v>3108</v>
      </c>
      <c r="I48" s="95">
        <v>46</v>
      </c>
      <c r="J48" s="95">
        <v>3</v>
      </c>
      <c r="K48" s="95">
        <v>0</v>
      </c>
      <c r="L48" s="95">
        <v>0</v>
      </c>
      <c r="M48" s="95">
        <f t="shared" si="3"/>
        <v>2544</v>
      </c>
      <c r="N48" s="95">
        <f t="shared" si="4"/>
        <v>613</v>
      </c>
      <c r="O48" s="95">
        <f t="shared" si="5"/>
        <v>3157</v>
      </c>
      <c r="P48" s="95">
        <v>0</v>
      </c>
      <c r="Q48" s="95">
        <v>0</v>
      </c>
    </row>
    <row r="49" spans="1:17" x14ac:dyDescent="0.25">
      <c r="A49" s="5" t="s">
        <v>186</v>
      </c>
      <c r="B49" s="95">
        <v>740</v>
      </c>
      <c r="C49" s="95">
        <v>49</v>
      </c>
      <c r="D49" s="95">
        <v>86</v>
      </c>
      <c r="E49" s="95">
        <v>11</v>
      </c>
      <c r="F49" s="95">
        <f t="shared" si="0"/>
        <v>826</v>
      </c>
      <c r="G49" s="95">
        <f t="shared" si="1"/>
        <v>60</v>
      </c>
      <c r="H49" s="95">
        <f t="shared" si="2"/>
        <v>886</v>
      </c>
      <c r="I49" s="95">
        <v>0</v>
      </c>
      <c r="J49" s="95">
        <v>0</v>
      </c>
      <c r="K49" s="95">
        <v>0</v>
      </c>
      <c r="L49" s="95">
        <v>0</v>
      </c>
      <c r="M49" s="95">
        <f t="shared" si="3"/>
        <v>826</v>
      </c>
      <c r="N49" s="95">
        <f t="shared" si="4"/>
        <v>60</v>
      </c>
      <c r="O49" s="95">
        <f t="shared" si="5"/>
        <v>886</v>
      </c>
      <c r="P49" s="95">
        <v>0</v>
      </c>
      <c r="Q49" s="95">
        <v>0</v>
      </c>
    </row>
    <row r="50" spans="1:17" x14ac:dyDescent="0.25">
      <c r="A50" s="5" t="s">
        <v>187</v>
      </c>
      <c r="B50" s="95">
        <v>464</v>
      </c>
      <c r="C50" s="95">
        <v>16</v>
      </c>
      <c r="D50" s="95">
        <v>26</v>
      </c>
      <c r="E50" s="95">
        <v>4</v>
      </c>
      <c r="F50" s="95">
        <f t="shared" si="0"/>
        <v>490</v>
      </c>
      <c r="G50" s="95">
        <f t="shared" si="1"/>
        <v>20</v>
      </c>
      <c r="H50" s="95">
        <f t="shared" si="2"/>
        <v>510</v>
      </c>
      <c r="I50" s="95">
        <v>73</v>
      </c>
      <c r="J50" s="95">
        <v>5</v>
      </c>
      <c r="K50" s="95">
        <v>0</v>
      </c>
      <c r="L50" s="95">
        <v>0</v>
      </c>
      <c r="M50" s="95">
        <f t="shared" si="3"/>
        <v>563</v>
      </c>
      <c r="N50" s="95">
        <f t="shared" si="4"/>
        <v>25</v>
      </c>
      <c r="O50" s="95">
        <f t="shared" si="5"/>
        <v>588</v>
      </c>
      <c r="P50" s="95">
        <v>0</v>
      </c>
      <c r="Q50" s="95">
        <v>0</v>
      </c>
    </row>
    <row r="51" spans="1:17" x14ac:dyDescent="0.25">
      <c r="A51" s="5" t="s">
        <v>188</v>
      </c>
      <c r="B51" s="95">
        <v>67</v>
      </c>
      <c r="C51" s="95">
        <v>6</v>
      </c>
      <c r="D51" s="95">
        <v>170</v>
      </c>
      <c r="E51" s="95">
        <v>12</v>
      </c>
      <c r="F51" s="95">
        <f t="shared" si="0"/>
        <v>237</v>
      </c>
      <c r="G51" s="95">
        <f t="shared" si="1"/>
        <v>18</v>
      </c>
      <c r="H51" s="95">
        <f t="shared" si="2"/>
        <v>255</v>
      </c>
      <c r="I51" s="95">
        <v>75</v>
      </c>
      <c r="J51" s="95">
        <v>3</v>
      </c>
      <c r="K51" s="95">
        <v>0</v>
      </c>
      <c r="L51" s="95">
        <v>0</v>
      </c>
      <c r="M51" s="95">
        <f t="shared" si="3"/>
        <v>312</v>
      </c>
      <c r="N51" s="95">
        <f t="shared" si="4"/>
        <v>21</v>
      </c>
      <c r="O51" s="95">
        <f t="shared" si="5"/>
        <v>333</v>
      </c>
      <c r="P51" s="95">
        <v>0</v>
      </c>
      <c r="Q51" s="95">
        <v>0</v>
      </c>
    </row>
    <row r="52" spans="1:17" x14ac:dyDescent="0.25">
      <c r="A52" s="5" t="s">
        <v>189</v>
      </c>
      <c r="B52" s="95">
        <v>105</v>
      </c>
      <c r="C52" s="95">
        <v>3</v>
      </c>
      <c r="D52" s="95">
        <v>26</v>
      </c>
      <c r="E52" s="95">
        <v>0</v>
      </c>
      <c r="F52" s="95">
        <f t="shared" si="0"/>
        <v>131</v>
      </c>
      <c r="G52" s="95">
        <f t="shared" si="1"/>
        <v>3</v>
      </c>
      <c r="H52" s="95">
        <f t="shared" si="2"/>
        <v>134</v>
      </c>
      <c r="I52" s="95">
        <v>0</v>
      </c>
      <c r="J52" s="95">
        <v>5</v>
      </c>
      <c r="K52" s="95">
        <v>0</v>
      </c>
      <c r="L52" s="95">
        <v>0</v>
      </c>
      <c r="M52" s="95">
        <f t="shared" si="3"/>
        <v>131</v>
      </c>
      <c r="N52" s="95">
        <f t="shared" si="4"/>
        <v>8</v>
      </c>
      <c r="O52" s="95">
        <f t="shared" si="5"/>
        <v>139</v>
      </c>
      <c r="P52" s="95">
        <v>0</v>
      </c>
      <c r="Q52" s="95">
        <v>0</v>
      </c>
    </row>
    <row r="53" spans="1:17" x14ac:dyDescent="0.25">
      <c r="A53" s="5" t="s">
        <v>190</v>
      </c>
      <c r="B53" s="95">
        <v>277</v>
      </c>
      <c r="C53" s="95">
        <v>81</v>
      </c>
      <c r="D53" s="95">
        <v>58</v>
      </c>
      <c r="E53" s="95">
        <v>13</v>
      </c>
      <c r="F53" s="95">
        <f t="shared" si="0"/>
        <v>335</v>
      </c>
      <c r="G53" s="95">
        <f t="shared" si="1"/>
        <v>94</v>
      </c>
      <c r="H53" s="95">
        <f t="shared" si="2"/>
        <v>429</v>
      </c>
      <c r="I53" s="95">
        <v>49</v>
      </c>
      <c r="J53" s="95">
        <v>2</v>
      </c>
      <c r="K53" s="95">
        <v>0</v>
      </c>
      <c r="L53" s="95">
        <v>0</v>
      </c>
      <c r="M53" s="95">
        <f t="shared" si="3"/>
        <v>384</v>
      </c>
      <c r="N53" s="95">
        <f t="shared" si="4"/>
        <v>96</v>
      </c>
      <c r="O53" s="95">
        <f t="shared" si="5"/>
        <v>480</v>
      </c>
      <c r="P53" s="95">
        <v>34</v>
      </c>
      <c r="Q53" s="95">
        <v>88</v>
      </c>
    </row>
    <row r="54" spans="1:17" x14ac:dyDescent="0.25">
      <c r="A54" s="5" t="s">
        <v>191</v>
      </c>
      <c r="B54" s="95">
        <v>24</v>
      </c>
      <c r="C54" s="95">
        <v>0</v>
      </c>
      <c r="D54" s="95">
        <v>39</v>
      </c>
      <c r="E54" s="95">
        <v>5</v>
      </c>
      <c r="F54" s="95">
        <f t="shared" si="0"/>
        <v>63</v>
      </c>
      <c r="G54" s="95">
        <f t="shared" si="1"/>
        <v>5</v>
      </c>
      <c r="H54" s="95">
        <f t="shared" si="2"/>
        <v>68</v>
      </c>
      <c r="I54" s="95">
        <v>0</v>
      </c>
      <c r="J54" s="95">
        <v>0</v>
      </c>
      <c r="K54" s="95">
        <v>0</v>
      </c>
      <c r="L54" s="95">
        <v>0</v>
      </c>
      <c r="M54" s="95">
        <f t="shared" si="3"/>
        <v>63</v>
      </c>
      <c r="N54" s="95">
        <f t="shared" si="4"/>
        <v>5</v>
      </c>
      <c r="O54" s="95">
        <f t="shared" si="5"/>
        <v>68</v>
      </c>
      <c r="P54" s="95">
        <v>0</v>
      </c>
      <c r="Q54" s="95">
        <v>0</v>
      </c>
    </row>
    <row r="55" spans="1:17" x14ac:dyDescent="0.25">
      <c r="A55" s="5" t="s">
        <v>192</v>
      </c>
      <c r="B55" s="95">
        <v>103</v>
      </c>
      <c r="C55" s="95">
        <v>36</v>
      </c>
      <c r="D55" s="95">
        <v>183</v>
      </c>
      <c r="E55" s="95">
        <v>16</v>
      </c>
      <c r="F55" s="95">
        <f t="shared" si="0"/>
        <v>286</v>
      </c>
      <c r="G55" s="95">
        <f t="shared" si="1"/>
        <v>52</v>
      </c>
      <c r="H55" s="95">
        <f t="shared" si="2"/>
        <v>338</v>
      </c>
      <c r="I55" s="95">
        <v>1</v>
      </c>
      <c r="J55" s="95">
        <v>0</v>
      </c>
      <c r="K55" s="95">
        <v>0</v>
      </c>
      <c r="L55" s="95">
        <v>0</v>
      </c>
      <c r="M55" s="95">
        <f t="shared" si="3"/>
        <v>287</v>
      </c>
      <c r="N55" s="95">
        <f t="shared" si="4"/>
        <v>52</v>
      </c>
      <c r="O55" s="95">
        <f t="shared" si="5"/>
        <v>339</v>
      </c>
      <c r="P55" s="95">
        <v>0</v>
      </c>
      <c r="Q55" s="95">
        <v>0</v>
      </c>
    </row>
    <row r="56" spans="1:17" x14ac:dyDescent="0.25">
      <c r="A56" s="5" t="s">
        <v>271</v>
      </c>
      <c r="B56" s="95">
        <v>411</v>
      </c>
      <c r="C56" s="95">
        <v>40</v>
      </c>
      <c r="D56" s="95">
        <v>403</v>
      </c>
      <c r="E56" s="95">
        <v>88</v>
      </c>
      <c r="F56" s="95">
        <f t="shared" si="0"/>
        <v>814</v>
      </c>
      <c r="G56" s="95">
        <f t="shared" si="1"/>
        <v>128</v>
      </c>
      <c r="H56" s="95">
        <f t="shared" si="2"/>
        <v>942</v>
      </c>
      <c r="I56" s="95">
        <v>4</v>
      </c>
      <c r="J56" s="95">
        <v>0</v>
      </c>
      <c r="K56" s="95">
        <v>0</v>
      </c>
      <c r="L56" s="95">
        <v>0</v>
      </c>
      <c r="M56" s="95">
        <f t="shared" si="3"/>
        <v>818</v>
      </c>
      <c r="N56" s="95">
        <f t="shared" si="4"/>
        <v>128</v>
      </c>
      <c r="O56" s="95">
        <f t="shared" si="5"/>
        <v>946</v>
      </c>
      <c r="P56" s="95">
        <v>40</v>
      </c>
      <c r="Q56" s="95">
        <v>157</v>
      </c>
    </row>
    <row r="57" spans="1:17" x14ac:dyDescent="0.25">
      <c r="A57" s="5" t="s">
        <v>193</v>
      </c>
      <c r="B57" s="95">
        <v>4689</v>
      </c>
      <c r="C57" s="95">
        <v>654</v>
      </c>
      <c r="D57" s="95">
        <v>601</v>
      </c>
      <c r="E57" s="95">
        <v>148</v>
      </c>
      <c r="F57" s="95">
        <f t="shared" si="0"/>
        <v>5290</v>
      </c>
      <c r="G57" s="95">
        <f t="shared" si="1"/>
        <v>802</v>
      </c>
      <c r="H57" s="95">
        <f t="shared" si="2"/>
        <v>6092</v>
      </c>
      <c r="I57" s="95">
        <v>2</v>
      </c>
      <c r="J57" s="95">
        <v>1</v>
      </c>
      <c r="K57" s="95">
        <v>0</v>
      </c>
      <c r="L57" s="95">
        <v>0</v>
      </c>
      <c r="M57" s="95">
        <f t="shared" si="3"/>
        <v>5292</v>
      </c>
      <c r="N57" s="95">
        <f t="shared" si="4"/>
        <v>803</v>
      </c>
      <c r="O57" s="95">
        <f t="shared" si="5"/>
        <v>6095</v>
      </c>
      <c r="P57" s="95">
        <v>0</v>
      </c>
      <c r="Q57" s="95">
        <v>0</v>
      </c>
    </row>
    <row r="58" spans="1:17" x14ac:dyDescent="0.25">
      <c r="A58" s="5" t="s">
        <v>194</v>
      </c>
      <c r="B58" s="95">
        <v>2087</v>
      </c>
      <c r="C58" s="95">
        <v>487</v>
      </c>
      <c r="D58" s="95">
        <v>345</v>
      </c>
      <c r="E58" s="95">
        <v>68</v>
      </c>
      <c r="F58" s="95">
        <f t="shared" si="0"/>
        <v>2432</v>
      </c>
      <c r="G58" s="95">
        <f t="shared" si="1"/>
        <v>555</v>
      </c>
      <c r="H58" s="95">
        <f t="shared" si="2"/>
        <v>2987</v>
      </c>
      <c r="I58" s="95">
        <v>11</v>
      </c>
      <c r="J58" s="95">
        <v>15</v>
      </c>
      <c r="K58" s="95">
        <v>0</v>
      </c>
      <c r="L58" s="95">
        <v>0</v>
      </c>
      <c r="M58" s="95">
        <f t="shared" si="3"/>
        <v>2443</v>
      </c>
      <c r="N58" s="95">
        <f t="shared" si="4"/>
        <v>570</v>
      </c>
      <c r="O58" s="95">
        <f t="shared" si="5"/>
        <v>3013</v>
      </c>
      <c r="P58" s="95">
        <v>14</v>
      </c>
      <c r="Q58" s="95">
        <v>141</v>
      </c>
    </row>
    <row r="59" spans="1:17" x14ac:dyDescent="0.25">
      <c r="A59" s="5" t="s">
        <v>195</v>
      </c>
      <c r="B59" s="95">
        <v>177</v>
      </c>
      <c r="C59" s="95">
        <v>23</v>
      </c>
      <c r="D59" s="95">
        <v>45</v>
      </c>
      <c r="E59" s="95">
        <v>8</v>
      </c>
      <c r="F59" s="95">
        <f t="shared" si="0"/>
        <v>222</v>
      </c>
      <c r="G59" s="95">
        <f t="shared" si="1"/>
        <v>31</v>
      </c>
      <c r="H59" s="95">
        <f t="shared" si="2"/>
        <v>253</v>
      </c>
      <c r="I59" s="95">
        <v>23</v>
      </c>
      <c r="J59" s="95">
        <v>0</v>
      </c>
      <c r="K59" s="95">
        <v>0</v>
      </c>
      <c r="L59" s="95">
        <v>0</v>
      </c>
      <c r="M59" s="95">
        <f t="shared" si="3"/>
        <v>245</v>
      </c>
      <c r="N59" s="95">
        <f t="shared" si="4"/>
        <v>31</v>
      </c>
      <c r="O59" s="95">
        <f t="shared" si="5"/>
        <v>276</v>
      </c>
      <c r="P59" s="95">
        <v>0</v>
      </c>
      <c r="Q59" s="95">
        <v>0</v>
      </c>
    </row>
    <row r="60" spans="1:17" x14ac:dyDescent="0.25">
      <c r="A60" s="5" t="s">
        <v>196</v>
      </c>
      <c r="B60" s="95">
        <v>88</v>
      </c>
      <c r="C60" s="95">
        <v>15</v>
      </c>
      <c r="D60" s="95">
        <v>51</v>
      </c>
      <c r="E60" s="95">
        <v>1</v>
      </c>
      <c r="F60" s="95">
        <f t="shared" si="0"/>
        <v>139</v>
      </c>
      <c r="G60" s="95">
        <f t="shared" si="1"/>
        <v>16</v>
      </c>
      <c r="H60" s="95">
        <f t="shared" si="2"/>
        <v>155</v>
      </c>
      <c r="I60" s="95">
        <v>2</v>
      </c>
      <c r="J60" s="95">
        <v>0</v>
      </c>
      <c r="K60" s="95">
        <v>0</v>
      </c>
      <c r="L60" s="95">
        <v>0</v>
      </c>
      <c r="M60" s="95">
        <f t="shared" si="3"/>
        <v>141</v>
      </c>
      <c r="N60" s="95">
        <f t="shared" si="4"/>
        <v>16</v>
      </c>
      <c r="O60" s="95">
        <f t="shared" si="5"/>
        <v>157</v>
      </c>
      <c r="P60" s="95">
        <v>0</v>
      </c>
      <c r="Q60" s="95">
        <v>0</v>
      </c>
    </row>
    <row r="61" spans="1:17" x14ac:dyDescent="0.25">
      <c r="A61" s="5" t="s">
        <v>197</v>
      </c>
      <c r="B61" s="95">
        <v>137</v>
      </c>
      <c r="C61" s="95">
        <v>6</v>
      </c>
      <c r="D61" s="95">
        <v>113</v>
      </c>
      <c r="E61" s="95">
        <v>19</v>
      </c>
      <c r="F61" s="95">
        <f t="shared" si="0"/>
        <v>250</v>
      </c>
      <c r="G61" s="95">
        <f t="shared" si="1"/>
        <v>25</v>
      </c>
      <c r="H61" s="95">
        <f t="shared" si="2"/>
        <v>275</v>
      </c>
      <c r="I61" s="95">
        <v>0</v>
      </c>
      <c r="J61" s="95">
        <v>0</v>
      </c>
      <c r="K61" s="95">
        <v>0</v>
      </c>
      <c r="L61" s="95">
        <v>0</v>
      </c>
      <c r="M61" s="95">
        <f t="shared" si="3"/>
        <v>250</v>
      </c>
      <c r="N61" s="95">
        <f t="shared" si="4"/>
        <v>25</v>
      </c>
      <c r="O61" s="95">
        <f t="shared" si="5"/>
        <v>275</v>
      </c>
      <c r="P61" s="95">
        <v>0</v>
      </c>
      <c r="Q61" s="95">
        <v>0</v>
      </c>
    </row>
    <row r="62" spans="1:17" x14ac:dyDescent="0.25">
      <c r="A62" s="5" t="s">
        <v>198</v>
      </c>
      <c r="B62" s="95">
        <v>338</v>
      </c>
      <c r="C62" s="95">
        <v>18</v>
      </c>
      <c r="D62" s="95">
        <v>104</v>
      </c>
      <c r="E62" s="95">
        <v>12</v>
      </c>
      <c r="F62" s="95">
        <f t="shared" si="0"/>
        <v>442</v>
      </c>
      <c r="G62" s="95">
        <f t="shared" si="1"/>
        <v>30</v>
      </c>
      <c r="H62" s="95">
        <f t="shared" si="2"/>
        <v>472</v>
      </c>
      <c r="I62" s="95">
        <v>43</v>
      </c>
      <c r="J62" s="95">
        <v>2</v>
      </c>
      <c r="K62" s="95">
        <v>0</v>
      </c>
      <c r="L62" s="95">
        <v>0</v>
      </c>
      <c r="M62" s="95">
        <f t="shared" si="3"/>
        <v>485</v>
      </c>
      <c r="N62" s="95">
        <f t="shared" si="4"/>
        <v>32</v>
      </c>
      <c r="O62" s="95">
        <f t="shared" si="5"/>
        <v>517</v>
      </c>
      <c r="P62" s="95">
        <v>0</v>
      </c>
      <c r="Q62" s="95">
        <v>0</v>
      </c>
    </row>
    <row r="63" spans="1:17" x14ac:dyDescent="0.25">
      <c r="A63" s="5" t="s">
        <v>199</v>
      </c>
      <c r="B63" s="95">
        <v>612</v>
      </c>
      <c r="C63" s="95">
        <v>54</v>
      </c>
      <c r="D63" s="95">
        <v>183</v>
      </c>
      <c r="E63" s="95">
        <v>12</v>
      </c>
      <c r="F63" s="95">
        <f t="shared" si="0"/>
        <v>795</v>
      </c>
      <c r="G63" s="95">
        <f t="shared" si="1"/>
        <v>66</v>
      </c>
      <c r="H63" s="95">
        <f t="shared" si="2"/>
        <v>861</v>
      </c>
      <c r="I63" s="95">
        <v>3</v>
      </c>
      <c r="J63" s="95">
        <v>0</v>
      </c>
      <c r="K63" s="95">
        <v>0</v>
      </c>
      <c r="L63" s="95">
        <v>0</v>
      </c>
      <c r="M63" s="95">
        <f t="shared" si="3"/>
        <v>798</v>
      </c>
      <c r="N63" s="95">
        <f t="shared" si="4"/>
        <v>66</v>
      </c>
      <c r="O63" s="95">
        <f t="shared" si="5"/>
        <v>864</v>
      </c>
      <c r="P63" s="95">
        <v>0</v>
      </c>
      <c r="Q63" s="95">
        <v>0</v>
      </c>
    </row>
    <row r="64" spans="1:17" x14ac:dyDescent="0.25">
      <c r="A64" s="5" t="s">
        <v>200</v>
      </c>
      <c r="B64" s="95">
        <v>55</v>
      </c>
      <c r="C64" s="95">
        <v>5</v>
      </c>
      <c r="D64" s="95">
        <v>76</v>
      </c>
      <c r="E64" s="95">
        <v>5</v>
      </c>
      <c r="F64" s="95">
        <f t="shared" si="0"/>
        <v>131</v>
      </c>
      <c r="G64" s="95">
        <f t="shared" si="1"/>
        <v>10</v>
      </c>
      <c r="H64" s="95">
        <f t="shared" si="2"/>
        <v>141</v>
      </c>
      <c r="I64" s="95">
        <v>0</v>
      </c>
      <c r="J64" s="95">
        <v>0</v>
      </c>
      <c r="K64" s="95">
        <v>0</v>
      </c>
      <c r="L64" s="95">
        <v>0</v>
      </c>
      <c r="M64" s="95">
        <f t="shared" si="3"/>
        <v>131</v>
      </c>
      <c r="N64" s="95">
        <f t="shared" si="4"/>
        <v>10</v>
      </c>
      <c r="O64" s="95">
        <f t="shared" si="5"/>
        <v>141</v>
      </c>
      <c r="P64" s="95">
        <v>0</v>
      </c>
      <c r="Q64" s="95">
        <v>0</v>
      </c>
    </row>
    <row r="65" spans="1:17" x14ac:dyDescent="0.25">
      <c r="A65" s="5" t="s">
        <v>201</v>
      </c>
      <c r="B65" s="95">
        <v>195</v>
      </c>
      <c r="C65" s="95">
        <v>39</v>
      </c>
      <c r="D65" s="95">
        <v>53</v>
      </c>
      <c r="E65" s="95">
        <v>51</v>
      </c>
      <c r="F65" s="95">
        <f t="shared" si="0"/>
        <v>248</v>
      </c>
      <c r="G65" s="95">
        <f t="shared" si="1"/>
        <v>90</v>
      </c>
      <c r="H65" s="95">
        <f t="shared" si="2"/>
        <v>338</v>
      </c>
      <c r="I65" s="95">
        <v>0</v>
      </c>
      <c r="J65" s="95">
        <v>0</v>
      </c>
      <c r="K65" s="95">
        <v>0</v>
      </c>
      <c r="L65" s="95">
        <v>0</v>
      </c>
      <c r="M65" s="95">
        <f t="shared" si="3"/>
        <v>248</v>
      </c>
      <c r="N65" s="95">
        <f t="shared" si="4"/>
        <v>90</v>
      </c>
      <c r="O65" s="95">
        <f t="shared" si="5"/>
        <v>338</v>
      </c>
      <c r="P65" s="95">
        <v>0</v>
      </c>
      <c r="Q65" s="95">
        <v>0</v>
      </c>
    </row>
    <row r="66" spans="1:17" x14ac:dyDescent="0.25">
      <c r="A66" s="5" t="s">
        <v>202</v>
      </c>
      <c r="B66" s="95">
        <v>53</v>
      </c>
      <c r="C66" s="95">
        <v>1</v>
      </c>
      <c r="D66" s="95">
        <v>53</v>
      </c>
      <c r="E66" s="95">
        <v>9</v>
      </c>
      <c r="F66" s="95">
        <f t="shared" si="0"/>
        <v>106</v>
      </c>
      <c r="G66" s="95">
        <f t="shared" si="1"/>
        <v>10</v>
      </c>
      <c r="H66" s="95">
        <f t="shared" si="2"/>
        <v>116</v>
      </c>
      <c r="I66" s="95">
        <v>0</v>
      </c>
      <c r="J66" s="95">
        <v>0</v>
      </c>
      <c r="K66" s="95">
        <v>0</v>
      </c>
      <c r="L66" s="95">
        <v>0</v>
      </c>
      <c r="M66" s="95">
        <f t="shared" si="3"/>
        <v>106</v>
      </c>
      <c r="N66" s="95">
        <f t="shared" si="4"/>
        <v>10</v>
      </c>
      <c r="O66" s="95">
        <f t="shared" si="5"/>
        <v>116</v>
      </c>
      <c r="P66" s="95">
        <v>0</v>
      </c>
      <c r="Q66" s="95">
        <v>0</v>
      </c>
    </row>
    <row r="67" spans="1:17" x14ac:dyDescent="0.25">
      <c r="A67" s="5" t="s">
        <v>203</v>
      </c>
      <c r="B67" s="95">
        <v>14</v>
      </c>
      <c r="C67" s="95">
        <v>1</v>
      </c>
      <c r="D67" s="95">
        <v>6</v>
      </c>
      <c r="E67" s="95">
        <v>3</v>
      </c>
      <c r="F67" s="95">
        <f t="shared" si="0"/>
        <v>20</v>
      </c>
      <c r="G67" s="95">
        <f t="shared" si="1"/>
        <v>4</v>
      </c>
      <c r="H67" s="95">
        <f t="shared" si="2"/>
        <v>24</v>
      </c>
      <c r="I67" s="95">
        <v>0</v>
      </c>
      <c r="J67" s="95">
        <v>0</v>
      </c>
      <c r="K67" s="95">
        <v>0</v>
      </c>
      <c r="L67" s="95">
        <v>0</v>
      </c>
      <c r="M67" s="95">
        <f t="shared" si="3"/>
        <v>20</v>
      </c>
      <c r="N67" s="95">
        <f t="shared" si="4"/>
        <v>4</v>
      </c>
      <c r="O67" s="95">
        <f t="shared" si="5"/>
        <v>24</v>
      </c>
      <c r="P67" s="95">
        <v>0</v>
      </c>
      <c r="Q67" s="95">
        <v>0</v>
      </c>
    </row>
    <row r="68" spans="1:17" x14ac:dyDescent="0.25">
      <c r="A68" s="5" t="s">
        <v>204</v>
      </c>
      <c r="B68" s="95">
        <v>1465</v>
      </c>
      <c r="C68" s="95">
        <v>95</v>
      </c>
      <c r="D68" s="95">
        <v>740</v>
      </c>
      <c r="E68" s="95">
        <v>154</v>
      </c>
      <c r="F68" s="95">
        <f t="shared" si="0"/>
        <v>2205</v>
      </c>
      <c r="G68" s="95">
        <f t="shared" si="1"/>
        <v>249</v>
      </c>
      <c r="H68" s="95">
        <f t="shared" si="2"/>
        <v>2454</v>
      </c>
      <c r="I68" s="95">
        <v>20</v>
      </c>
      <c r="J68" s="95">
        <v>1</v>
      </c>
      <c r="K68" s="95">
        <v>0</v>
      </c>
      <c r="L68" s="95">
        <v>0</v>
      </c>
      <c r="M68" s="95">
        <f t="shared" si="3"/>
        <v>2225</v>
      </c>
      <c r="N68" s="95">
        <f t="shared" si="4"/>
        <v>250</v>
      </c>
      <c r="O68" s="95">
        <f t="shared" si="5"/>
        <v>2475</v>
      </c>
      <c r="P68" s="95">
        <v>0</v>
      </c>
      <c r="Q68" s="95">
        <v>0</v>
      </c>
    </row>
    <row r="69" spans="1:17" x14ac:dyDescent="0.25">
      <c r="A69" s="5" t="s">
        <v>205</v>
      </c>
      <c r="B69" s="95">
        <v>480</v>
      </c>
      <c r="C69" s="95">
        <v>49</v>
      </c>
      <c r="D69" s="95">
        <v>606</v>
      </c>
      <c r="E69" s="95">
        <v>25</v>
      </c>
      <c r="F69" s="95">
        <f t="shared" si="0"/>
        <v>1086</v>
      </c>
      <c r="G69" s="95">
        <f t="shared" si="1"/>
        <v>74</v>
      </c>
      <c r="H69" s="95">
        <f t="shared" si="2"/>
        <v>1160</v>
      </c>
      <c r="I69" s="95">
        <v>85</v>
      </c>
      <c r="J69" s="95">
        <v>9</v>
      </c>
      <c r="K69" s="95">
        <v>0</v>
      </c>
      <c r="L69" s="95">
        <v>0</v>
      </c>
      <c r="M69" s="95">
        <f t="shared" si="3"/>
        <v>1171</v>
      </c>
      <c r="N69" s="95">
        <f t="shared" si="4"/>
        <v>83</v>
      </c>
      <c r="O69" s="95">
        <f t="shared" si="5"/>
        <v>1254</v>
      </c>
      <c r="P69" s="95">
        <v>0</v>
      </c>
      <c r="Q69" s="95">
        <v>0</v>
      </c>
    </row>
    <row r="70" spans="1:17" x14ac:dyDescent="0.25">
      <c r="A70" s="5" t="s">
        <v>206</v>
      </c>
      <c r="B70" s="95">
        <v>332</v>
      </c>
      <c r="C70" s="95">
        <v>2</v>
      </c>
      <c r="D70" s="95">
        <v>282</v>
      </c>
      <c r="E70" s="95">
        <v>23</v>
      </c>
      <c r="F70" s="95">
        <f t="shared" si="0"/>
        <v>614</v>
      </c>
      <c r="G70" s="95">
        <f t="shared" si="1"/>
        <v>25</v>
      </c>
      <c r="H70" s="95">
        <f t="shared" si="2"/>
        <v>639</v>
      </c>
      <c r="I70" s="95">
        <v>3</v>
      </c>
      <c r="J70" s="95">
        <v>0</v>
      </c>
      <c r="K70" s="95">
        <v>0</v>
      </c>
      <c r="L70" s="95">
        <v>0</v>
      </c>
      <c r="M70" s="95">
        <f t="shared" si="3"/>
        <v>617</v>
      </c>
      <c r="N70" s="95">
        <f t="shared" si="4"/>
        <v>25</v>
      </c>
      <c r="O70" s="95">
        <f t="shared" si="5"/>
        <v>642</v>
      </c>
      <c r="P70" s="95">
        <v>0</v>
      </c>
      <c r="Q70" s="95">
        <v>0</v>
      </c>
    </row>
    <row r="71" spans="1:17" x14ac:dyDescent="0.25">
      <c r="A71" s="5" t="s">
        <v>207</v>
      </c>
      <c r="B71" s="95">
        <v>368</v>
      </c>
      <c r="C71" s="95">
        <v>34</v>
      </c>
      <c r="D71" s="95">
        <v>71</v>
      </c>
      <c r="E71" s="95">
        <v>11</v>
      </c>
      <c r="F71" s="95">
        <f t="shared" si="0"/>
        <v>439</v>
      </c>
      <c r="G71" s="95">
        <f t="shared" si="1"/>
        <v>45</v>
      </c>
      <c r="H71" s="95">
        <f t="shared" si="2"/>
        <v>484</v>
      </c>
      <c r="I71" s="95">
        <v>39</v>
      </c>
      <c r="J71" s="95">
        <v>5</v>
      </c>
      <c r="K71" s="95">
        <v>0</v>
      </c>
      <c r="L71" s="95">
        <v>0</v>
      </c>
      <c r="M71" s="95">
        <f t="shared" si="3"/>
        <v>478</v>
      </c>
      <c r="N71" s="95">
        <f t="shared" si="4"/>
        <v>50</v>
      </c>
      <c r="O71" s="95">
        <f t="shared" si="5"/>
        <v>528</v>
      </c>
      <c r="P71" s="95">
        <v>0</v>
      </c>
      <c r="Q71" s="95">
        <v>0</v>
      </c>
    </row>
    <row r="72" spans="1:17" x14ac:dyDescent="0.25">
      <c r="A72" s="5" t="s">
        <v>208</v>
      </c>
      <c r="B72" s="95">
        <v>565</v>
      </c>
      <c r="C72" s="95">
        <v>67</v>
      </c>
      <c r="D72" s="95">
        <v>108</v>
      </c>
      <c r="E72" s="95">
        <v>21</v>
      </c>
      <c r="F72" s="95">
        <f t="shared" si="0"/>
        <v>673</v>
      </c>
      <c r="G72" s="95">
        <f t="shared" si="1"/>
        <v>88</v>
      </c>
      <c r="H72" s="95">
        <f t="shared" si="2"/>
        <v>761</v>
      </c>
      <c r="I72" s="95">
        <v>6</v>
      </c>
      <c r="J72" s="95">
        <v>0</v>
      </c>
      <c r="K72" s="95">
        <v>0</v>
      </c>
      <c r="L72" s="95">
        <v>0</v>
      </c>
      <c r="M72" s="95">
        <f t="shared" si="3"/>
        <v>679</v>
      </c>
      <c r="N72" s="95">
        <f t="shared" si="4"/>
        <v>88</v>
      </c>
      <c r="O72" s="95">
        <f t="shared" si="5"/>
        <v>767</v>
      </c>
      <c r="P72" s="95">
        <v>0</v>
      </c>
      <c r="Q72" s="95">
        <v>0</v>
      </c>
    </row>
    <row r="73" spans="1:17" x14ac:dyDescent="0.25">
      <c r="A73" s="5" t="s">
        <v>234</v>
      </c>
      <c r="B73" s="95">
        <v>346</v>
      </c>
      <c r="C73" s="95">
        <v>60</v>
      </c>
      <c r="D73" s="95">
        <v>144</v>
      </c>
      <c r="E73" s="95">
        <v>3</v>
      </c>
      <c r="F73" s="95">
        <f t="shared" si="0"/>
        <v>490</v>
      </c>
      <c r="G73" s="95">
        <f t="shared" si="1"/>
        <v>63</v>
      </c>
      <c r="H73" s="95">
        <f t="shared" si="2"/>
        <v>553</v>
      </c>
      <c r="I73" s="95">
        <v>3</v>
      </c>
      <c r="J73" s="95">
        <v>1</v>
      </c>
      <c r="K73" s="95">
        <v>0</v>
      </c>
      <c r="L73" s="95">
        <v>0</v>
      </c>
      <c r="M73" s="95">
        <f t="shared" si="3"/>
        <v>493</v>
      </c>
      <c r="N73" s="95">
        <f t="shared" si="4"/>
        <v>64</v>
      </c>
      <c r="O73" s="95">
        <f t="shared" si="5"/>
        <v>557</v>
      </c>
      <c r="P73" s="95">
        <v>0</v>
      </c>
      <c r="Q73" s="95">
        <v>0</v>
      </c>
    </row>
    <row r="74" spans="1:17" x14ac:dyDescent="0.25">
      <c r="A74" s="5" t="s">
        <v>209</v>
      </c>
      <c r="B74" s="95">
        <v>4</v>
      </c>
      <c r="C74" s="95">
        <v>0</v>
      </c>
      <c r="D74" s="95">
        <v>25</v>
      </c>
      <c r="E74" s="95">
        <v>2</v>
      </c>
      <c r="F74" s="95">
        <f t="shared" si="0"/>
        <v>29</v>
      </c>
      <c r="G74" s="95">
        <f t="shared" si="1"/>
        <v>2</v>
      </c>
      <c r="H74" s="95">
        <f t="shared" si="2"/>
        <v>31</v>
      </c>
      <c r="I74" s="95">
        <v>0</v>
      </c>
      <c r="J74" s="95">
        <v>0</v>
      </c>
      <c r="K74" s="95">
        <v>0</v>
      </c>
      <c r="L74" s="95">
        <v>0</v>
      </c>
      <c r="M74" s="95">
        <f t="shared" si="3"/>
        <v>29</v>
      </c>
      <c r="N74" s="95">
        <f t="shared" si="4"/>
        <v>2</v>
      </c>
      <c r="O74" s="95">
        <f t="shared" si="5"/>
        <v>31</v>
      </c>
      <c r="P74" s="95">
        <v>0</v>
      </c>
      <c r="Q74" s="95">
        <v>0</v>
      </c>
    </row>
    <row r="75" spans="1:17" x14ac:dyDescent="0.25">
      <c r="A75" s="5" t="s">
        <v>210</v>
      </c>
      <c r="B75" s="95">
        <v>108</v>
      </c>
      <c r="C75" s="95">
        <v>14</v>
      </c>
      <c r="D75" s="95">
        <v>445</v>
      </c>
      <c r="E75" s="95">
        <v>71</v>
      </c>
      <c r="F75" s="95">
        <f t="shared" si="0"/>
        <v>553</v>
      </c>
      <c r="G75" s="95">
        <f t="shared" si="1"/>
        <v>85</v>
      </c>
      <c r="H75" s="95">
        <f t="shared" si="2"/>
        <v>638</v>
      </c>
      <c r="I75" s="95">
        <v>26</v>
      </c>
      <c r="J75" s="95">
        <v>0</v>
      </c>
      <c r="K75" s="95">
        <v>0</v>
      </c>
      <c r="L75" s="95">
        <v>0</v>
      </c>
      <c r="M75" s="95">
        <f t="shared" si="3"/>
        <v>579</v>
      </c>
      <c r="N75" s="95">
        <f t="shared" si="4"/>
        <v>85</v>
      </c>
      <c r="O75" s="95">
        <f t="shared" si="5"/>
        <v>664</v>
      </c>
      <c r="P75" s="95">
        <v>0</v>
      </c>
      <c r="Q75" s="95">
        <v>0</v>
      </c>
    </row>
    <row r="76" spans="1:17" x14ac:dyDescent="0.25">
      <c r="A76" s="5" t="s">
        <v>211</v>
      </c>
      <c r="B76" s="95">
        <v>241</v>
      </c>
      <c r="C76" s="95">
        <v>0</v>
      </c>
      <c r="D76" s="95">
        <v>0</v>
      </c>
      <c r="E76" s="95">
        <v>0</v>
      </c>
      <c r="F76" s="95">
        <f t="shared" si="0"/>
        <v>241</v>
      </c>
      <c r="G76" s="95">
        <f t="shared" si="1"/>
        <v>0</v>
      </c>
      <c r="H76" s="95">
        <f t="shared" si="2"/>
        <v>241</v>
      </c>
      <c r="I76" s="95">
        <v>0</v>
      </c>
      <c r="J76" s="95">
        <v>0</v>
      </c>
      <c r="K76" s="95">
        <v>0</v>
      </c>
      <c r="L76" s="95">
        <v>0</v>
      </c>
      <c r="M76" s="95">
        <f t="shared" si="3"/>
        <v>241</v>
      </c>
      <c r="N76" s="95">
        <f t="shared" si="4"/>
        <v>0</v>
      </c>
      <c r="O76" s="95">
        <f t="shared" si="5"/>
        <v>241</v>
      </c>
      <c r="P76" s="95">
        <v>0</v>
      </c>
      <c r="Q76" s="95">
        <v>0</v>
      </c>
    </row>
    <row r="77" spans="1:17" x14ac:dyDescent="0.25">
      <c r="A77" s="5" t="s">
        <v>212</v>
      </c>
      <c r="B77" s="95">
        <v>40</v>
      </c>
      <c r="C77" s="95">
        <v>6</v>
      </c>
      <c r="D77" s="95">
        <v>91</v>
      </c>
      <c r="E77" s="95">
        <v>6</v>
      </c>
      <c r="F77" s="95">
        <f t="shared" si="0"/>
        <v>131</v>
      </c>
      <c r="G77" s="95">
        <f t="shared" si="1"/>
        <v>12</v>
      </c>
      <c r="H77" s="95">
        <f t="shared" si="2"/>
        <v>143</v>
      </c>
      <c r="I77" s="95">
        <v>0</v>
      </c>
      <c r="J77" s="95">
        <v>0</v>
      </c>
      <c r="K77" s="95">
        <v>0</v>
      </c>
      <c r="L77" s="95">
        <v>0</v>
      </c>
      <c r="M77" s="95">
        <f t="shared" si="3"/>
        <v>131</v>
      </c>
      <c r="N77" s="95">
        <f t="shared" si="4"/>
        <v>12</v>
      </c>
      <c r="O77" s="95">
        <f t="shared" si="5"/>
        <v>143</v>
      </c>
      <c r="P77" s="95">
        <v>0</v>
      </c>
      <c r="Q77" s="95">
        <v>0</v>
      </c>
    </row>
    <row r="78" spans="1:17" x14ac:dyDescent="0.25">
      <c r="A78" s="5" t="s">
        <v>213</v>
      </c>
      <c r="B78" s="95">
        <v>67</v>
      </c>
      <c r="C78" s="95">
        <v>29</v>
      </c>
      <c r="D78" s="95">
        <v>53</v>
      </c>
      <c r="E78" s="95">
        <v>10</v>
      </c>
      <c r="F78" s="95">
        <f t="shared" si="0"/>
        <v>120</v>
      </c>
      <c r="G78" s="95">
        <f t="shared" si="1"/>
        <v>39</v>
      </c>
      <c r="H78" s="95">
        <f t="shared" si="2"/>
        <v>159</v>
      </c>
      <c r="I78" s="95">
        <v>0</v>
      </c>
      <c r="J78" s="95">
        <v>0</v>
      </c>
      <c r="K78" s="95">
        <v>0</v>
      </c>
      <c r="L78" s="95">
        <v>0</v>
      </c>
      <c r="M78" s="95">
        <f t="shared" si="3"/>
        <v>120</v>
      </c>
      <c r="N78" s="95">
        <f t="shared" si="4"/>
        <v>39</v>
      </c>
      <c r="O78" s="95">
        <f t="shared" si="5"/>
        <v>159</v>
      </c>
      <c r="P78" s="95">
        <v>0</v>
      </c>
      <c r="Q78" s="95">
        <v>0</v>
      </c>
    </row>
    <row r="79" spans="1:17" x14ac:dyDescent="0.25">
      <c r="A79" s="5" t="s">
        <v>214</v>
      </c>
      <c r="B79" s="95">
        <v>34</v>
      </c>
      <c r="C79" s="95">
        <v>24</v>
      </c>
      <c r="D79" s="95">
        <v>189</v>
      </c>
      <c r="E79" s="95">
        <v>14</v>
      </c>
      <c r="F79" s="95">
        <f t="shared" si="0"/>
        <v>223</v>
      </c>
      <c r="G79" s="95">
        <f t="shared" si="1"/>
        <v>38</v>
      </c>
      <c r="H79" s="95">
        <f t="shared" si="2"/>
        <v>261</v>
      </c>
      <c r="I79" s="95">
        <v>0</v>
      </c>
      <c r="J79" s="95">
        <v>0</v>
      </c>
      <c r="K79" s="95">
        <v>0</v>
      </c>
      <c r="L79" s="95">
        <v>0</v>
      </c>
      <c r="M79" s="95">
        <f t="shared" si="3"/>
        <v>223</v>
      </c>
      <c r="N79" s="95">
        <f t="shared" si="4"/>
        <v>38</v>
      </c>
      <c r="O79" s="95">
        <f t="shared" si="5"/>
        <v>261</v>
      </c>
      <c r="P79" s="95">
        <v>0</v>
      </c>
      <c r="Q79" s="95">
        <v>0</v>
      </c>
    </row>
    <row r="80" spans="1:17" x14ac:dyDescent="0.25">
      <c r="A80" s="5" t="s">
        <v>215</v>
      </c>
      <c r="B80" s="95">
        <v>92</v>
      </c>
      <c r="C80" s="95">
        <v>1</v>
      </c>
      <c r="D80" s="95">
        <v>219</v>
      </c>
      <c r="E80" s="95">
        <v>10</v>
      </c>
      <c r="F80" s="95">
        <f t="shared" si="0"/>
        <v>311</v>
      </c>
      <c r="G80" s="95">
        <f t="shared" si="1"/>
        <v>11</v>
      </c>
      <c r="H80" s="95">
        <f t="shared" si="2"/>
        <v>322</v>
      </c>
      <c r="I80" s="95">
        <v>0</v>
      </c>
      <c r="J80" s="95">
        <v>0</v>
      </c>
      <c r="K80" s="95">
        <v>0</v>
      </c>
      <c r="L80" s="95">
        <v>0</v>
      </c>
      <c r="M80" s="95">
        <f t="shared" si="3"/>
        <v>311</v>
      </c>
      <c r="N80" s="95">
        <f t="shared" si="4"/>
        <v>11</v>
      </c>
      <c r="O80" s="95">
        <f t="shared" si="5"/>
        <v>322</v>
      </c>
      <c r="P80" s="95">
        <v>641</v>
      </c>
      <c r="Q80" s="95">
        <v>1089</v>
      </c>
    </row>
    <row r="81" spans="1:17" x14ac:dyDescent="0.25">
      <c r="A81" s="5" t="s">
        <v>216</v>
      </c>
      <c r="B81" s="95">
        <v>26</v>
      </c>
      <c r="C81" s="95">
        <v>2</v>
      </c>
      <c r="D81" s="95">
        <v>486</v>
      </c>
      <c r="E81" s="95">
        <v>52</v>
      </c>
      <c r="F81" s="95">
        <f t="shared" si="0"/>
        <v>512</v>
      </c>
      <c r="G81" s="95">
        <f t="shared" si="1"/>
        <v>54</v>
      </c>
      <c r="H81" s="95">
        <f t="shared" si="2"/>
        <v>566</v>
      </c>
      <c r="I81" s="95">
        <v>0</v>
      </c>
      <c r="J81" s="95">
        <v>0</v>
      </c>
      <c r="K81" s="95">
        <v>0</v>
      </c>
      <c r="L81" s="95">
        <v>0</v>
      </c>
      <c r="M81" s="95">
        <f t="shared" si="3"/>
        <v>512</v>
      </c>
      <c r="N81" s="95">
        <f t="shared" si="4"/>
        <v>54</v>
      </c>
      <c r="O81" s="95">
        <f t="shared" si="5"/>
        <v>566</v>
      </c>
      <c r="P81" s="95">
        <v>0</v>
      </c>
      <c r="Q81" s="95">
        <v>0</v>
      </c>
    </row>
    <row r="82" spans="1:17" x14ac:dyDescent="0.25">
      <c r="A82" s="5" t="s">
        <v>217</v>
      </c>
      <c r="B82" s="95">
        <v>714</v>
      </c>
      <c r="C82" s="95">
        <v>66</v>
      </c>
      <c r="D82" s="95">
        <v>116</v>
      </c>
      <c r="E82" s="95">
        <v>17</v>
      </c>
      <c r="F82" s="95">
        <f t="shared" ref="F82:F98" si="6">B82+D82</f>
        <v>830</v>
      </c>
      <c r="G82" s="95">
        <f t="shared" ref="G82:G98" si="7">C82+E82</f>
        <v>83</v>
      </c>
      <c r="H82" s="95">
        <f t="shared" ref="H82:H98" si="8">F82+G82</f>
        <v>913</v>
      </c>
      <c r="I82" s="95">
        <v>86</v>
      </c>
      <c r="J82" s="95">
        <v>11</v>
      </c>
      <c r="K82" s="95">
        <v>0</v>
      </c>
      <c r="L82" s="95">
        <v>0</v>
      </c>
      <c r="M82" s="95">
        <f t="shared" ref="M82:M98" si="9">F82+I82+K82</f>
        <v>916</v>
      </c>
      <c r="N82" s="95">
        <f t="shared" ref="N82:N98" si="10">G82+J82+L82</f>
        <v>94</v>
      </c>
      <c r="O82" s="95">
        <f t="shared" ref="O82:O98" si="11">M82+N82</f>
        <v>1010</v>
      </c>
      <c r="P82" s="95">
        <v>0</v>
      </c>
      <c r="Q82" s="95">
        <v>0</v>
      </c>
    </row>
    <row r="83" spans="1:17" x14ac:dyDescent="0.25">
      <c r="A83" s="5" t="s">
        <v>218</v>
      </c>
      <c r="B83" s="95">
        <v>277</v>
      </c>
      <c r="C83" s="95">
        <v>77</v>
      </c>
      <c r="D83" s="95">
        <v>355</v>
      </c>
      <c r="E83" s="95">
        <v>113</v>
      </c>
      <c r="F83" s="95">
        <f t="shared" si="6"/>
        <v>632</v>
      </c>
      <c r="G83" s="95">
        <f t="shared" si="7"/>
        <v>190</v>
      </c>
      <c r="H83" s="95">
        <f t="shared" si="8"/>
        <v>822</v>
      </c>
      <c r="I83" s="95">
        <v>0</v>
      </c>
      <c r="J83" s="95">
        <v>0</v>
      </c>
      <c r="K83" s="95">
        <v>0</v>
      </c>
      <c r="L83" s="95">
        <v>0</v>
      </c>
      <c r="M83" s="95">
        <f t="shared" si="9"/>
        <v>632</v>
      </c>
      <c r="N83" s="95">
        <f t="shared" si="10"/>
        <v>190</v>
      </c>
      <c r="O83" s="95">
        <f t="shared" si="11"/>
        <v>822</v>
      </c>
      <c r="P83" s="95">
        <v>0</v>
      </c>
      <c r="Q83" s="95">
        <v>0</v>
      </c>
    </row>
    <row r="84" spans="1:17" x14ac:dyDescent="0.25">
      <c r="A84" s="5" t="s">
        <v>219</v>
      </c>
      <c r="B84" s="95">
        <v>52</v>
      </c>
      <c r="C84" s="95">
        <v>0</v>
      </c>
      <c r="D84" s="95">
        <v>34</v>
      </c>
      <c r="E84" s="95">
        <v>2</v>
      </c>
      <c r="F84" s="95">
        <f t="shared" si="6"/>
        <v>86</v>
      </c>
      <c r="G84" s="95">
        <f t="shared" si="7"/>
        <v>2</v>
      </c>
      <c r="H84" s="95">
        <f t="shared" si="8"/>
        <v>88</v>
      </c>
      <c r="I84" s="95">
        <v>0</v>
      </c>
      <c r="J84" s="95">
        <v>0</v>
      </c>
      <c r="K84" s="95">
        <v>0</v>
      </c>
      <c r="L84" s="95">
        <v>0</v>
      </c>
      <c r="M84" s="95">
        <f t="shared" si="9"/>
        <v>86</v>
      </c>
      <c r="N84" s="95">
        <f t="shared" si="10"/>
        <v>2</v>
      </c>
      <c r="O84" s="95">
        <f t="shared" si="11"/>
        <v>88</v>
      </c>
      <c r="P84" s="95">
        <v>0</v>
      </c>
      <c r="Q84" s="95">
        <v>0</v>
      </c>
    </row>
    <row r="85" spans="1:17" x14ac:dyDescent="0.25">
      <c r="A85" s="5" t="s">
        <v>220</v>
      </c>
      <c r="B85" s="95">
        <v>129</v>
      </c>
      <c r="C85" s="95">
        <v>94</v>
      </c>
      <c r="D85" s="95">
        <v>72</v>
      </c>
      <c r="E85" s="95">
        <v>4</v>
      </c>
      <c r="F85" s="95">
        <f t="shared" si="6"/>
        <v>201</v>
      </c>
      <c r="G85" s="95">
        <f t="shared" si="7"/>
        <v>98</v>
      </c>
      <c r="H85" s="95">
        <f t="shared" si="8"/>
        <v>299</v>
      </c>
      <c r="I85" s="95">
        <v>2</v>
      </c>
      <c r="J85" s="95">
        <v>1</v>
      </c>
      <c r="K85" s="95">
        <v>0</v>
      </c>
      <c r="L85" s="95">
        <v>0</v>
      </c>
      <c r="M85" s="95">
        <f t="shared" si="9"/>
        <v>203</v>
      </c>
      <c r="N85" s="95">
        <f t="shared" si="10"/>
        <v>99</v>
      </c>
      <c r="O85" s="95">
        <f t="shared" si="11"/>
        <v>302</v>
      </c>
      <c r="P85" s="95">
        <v>0</v>
      </c>
      <c r="Q85" s="95">
        <v>0</v>
      </c>
    </row>
    <row r="86" spans="1:17" x14ac:dyDescent="0.25">
      <c r="A86" s="5" t="s">
        <v>223</v>
      </c>
      <c r="B86" s="95">
        <v>2</v>
      </c>
      <c r="C86" s="95">
        <v>0</v>
      </c>
      <c r="D86" s="95">
        <v>94</v>
      </c>
      <c r="E86" s="95">
        <v>1</v>
      </c>
      <c r="F86" s="95">
        <f t="shared" si="6"/>
        <v>96</v>
      </c>
      <c r="G86" s="95">
        <f t="shared" si="7"/>
        <v>1</v>
      </c>
      <c r="H86" s="95">
        <f t="shared" si="8"/>
        <v>97</v>
      </c>
      <c r="I86" s="95">
        <v>0</v>
      </c>
      <c r="J86" s="95">
        <v>0</v>
      </c>
      <c r="K86" s="95">
        <v>0</v>
      </c>
      <c r="L86" s="95">
        <v>0</v>
      </c>
      <c r="M86" s="95">
        <f t="shared" si="9"/>
        <v>96</v>
      </c>
      <c r="N86" s="95">
        <f t="shared" si="10"/>
        <v>1</v>
      </c>
      <c r="O86" s="95">
        <f t="shared" si="11"/>
        <v>97</v>
      </c>
      <c r="P86" s="95">
        <v>0</v>
      </c>
      <c r="Q86" s="95">
        <v>0</v>
      </c>
    </row>
    <row r="87" spans="1:17" x14ac:dyDescent="0.25">
      <c r="A87" s="5" t="s">
        <v>221</v>
      </c>
      <c r="B87" s="95">
        <v>36</v>
      </c>
      <c r="C87" s="95">
        <v>16</v>
      </c>
      <c r="D87" s="95">
        <v>145</v>
      </c>
      <c r="E87" s="95">
        <v>17</v>
      </c>
      <c r="F87" s="95">
        <f t="shared" si="6"/>
        <v>181</v>
      </c>
      <c r="G87" s="95">
        <f t="shared" si="7"/>
        <v>33</v>
      </c>
      <c r="H87" s="95">
        <f t="shared" si="8"/>
        <v>214</v>
      </c>
      <c r="I87" s="95">
        <v>4</v>
      </c>
      <c r="J87" s="95">
        <v>0</v>
      </c>
      <c r="K87" s="95">
        <v>0</v>
      </c>
      <c r="L87" s="95">
        <v>0</v>
      </c>
      <c r="M87" s="95">
        <f t="shared" si="9"/>
        <v>185</v>
      </c>
      <c r="N87" s="95">
        <f t="shared" si="10"/>
        <v>33</v>
      </c>
      <c r="O87" s="95">
        <f t="shared" si="11"/>
        <v>218</v>
      </c>
      <c r="P87" s="95">
        <v>0</v>
      </c>
      <c r="Q87" s="95">
        <v>0</v>
      </c>
    </row>
    <row r="88" spans="1:17" x14ac:dyDescent="0.25">
      <c r="A88" s="5" t="s">
        <v>224</v>
      </c>
      <c r="B88" s="95">
        <v>533</v>
      </c>
      <c r="C88" s="95">
        <v>93</v>
      </c>
      <c r="D88" s="95">
        <v>147</v>
      </c>
      <c r="E88" s="95">
        <v>36</v>
      </c>
      <c r="F88" s="95">
        <f t="shared" si="6"/>
        <v>680</v>
      </c>
      <c r="G88" s="95">
        <f t="shared" si="7"/>
        <v>129</v>
      </c>
      <c r="H88" s="95">
        <f t="shared" si="8"/>
        <v>809</v>
      </c>
      <c r="I88" s="95">
        <v>32</v>
      </c>
      <c r="J88" s="95">
        <v>37</v>
      </c>
      <c r="K88" s="95">
        <v>0</v>
      </c>
      <c r="L88" s="95">
        <v>0</v>
      </c>
      <c r="M88" s="95">
        <f t="shared" si="9"/>
        <v>712</v>
      </c>
      <c r="N88" s="95">
        <f t="shared" si="10"/>
        <v>166</v>
      </c>
      <c r="O88" s="95">
        <f t="shared" si="11"/>
        <v>878</v>
      </c>
      <c r="P88" s="95">
        <v>0</v>
      </c>
      <c r="Q88" s="95">
        <v>0</v>
      </c>
    </row>
    <row r="89" spans="1:17" x14ac:dyDescent="0.25">
      <c r="A89" s="5" t="s">
        <v>225</v>
      </c>
      <c r="B89" s="95">
        <v>123</v>
      </c>
      <c r="C89" s="95">
        <v>19</v>
      </c>
      <c r="D89" s="95">
        <v>94</v>
      </c>
      <c r="E89" s="95">
        <v>38</v>
      </c>
      <c r="F89" s="95">
        <f t="shared" si="6"/>
        <v>217</v>
      </c>
      <c r="G89" s="95">
        <f t="shared" si="7"/>
        <v>57</v>
      </c>
      <c r="H89" s="95">
        <f t="shared" si="8"/>
        <v>274</v>
      </c>
      <c r="I89" s="95">
        <v>1</v>
      </c>
      <c r="J89" s="95">
        <v>0</v>
      </c>
      <c r="K89" s="95">
        <v>0</v>
      </c>
      <c r="L89" s="95">
        <v>0</v>
      </c>
      <c r="M89" s="95">
        <f t="shared" si="9"/>
        <v>218</v>
      </c>
      <c r="N89" s="95">
        <f t="shared" si="10"/>
        <v>57</v>
      </c>
      <c r="O89" s="95">
        <f t="shared" si="11"/>
        <v>275</v>
      </c>
      <c r="P89" s="95">
        <v>0</v>
      </c>
      <c r="Q89" s="95">
        <v>0</v>
      </c>
    </row>
    <row r="90" spans="1:17" x14ac:dyDescent="0.25">
      <c r="A90" s="5" t="s">
        <v>226</v>
      </c>
      <c r="B90" s="95">
        <v>3167</v>
      </c>
      <c r="C90" s="95">
        <v>111</v>
      </c>
      <c r="D90" s="95">
        <v>91</v>
      </c>
      <c r="E90" s="95">
        <v>13</v>
      </c>
      <c r="F90" s="95">
        <f t="shared" si="6"/>
        <v>3258</v>
      </c>
      <c r="G90" s="95">
        <f t="shared" si="7"/>
        <v>124</v>
      </c>
      <c r="H90" s="95">
        <f t="shared" si="8"/>
        <v>3382</v>
      </c>
      <c r="I90" s="95">
        <v>75</v>
      </c>
      <c r="J90" s="95">
        <v>11</v>
      </c>
      <c r="K90" s="95">
        <v>0</v>
      </c>
      <c r="L90" s="95">
        <v>0</v>
      </c>
      <c r="M90" s="95">
        <f t="shared" si="9"/>
        <v>3333</v>
      </c>
      <c r="N90" s="95">
        <f t="shared" si="10"/>
        <v>135</v>
      </c>
      <c r="O90" s="95">
        <f t="shared" si="11"/>
        <v>3468</v>
      </c>
      <c r="P90" s="95">
        <v>0</v>
      </c>
      <c r="Q90" s="95">
        <v>0</v>
      </c>
    </row>
    <row r="91" spans="1:17" x14ac:dyDescent="0.25">
      <c r="A91" s="5" t="s">
        <v>227</v>
      </c>
      <c r="B91" s="95">
        <v>0</v>
      </c>
      <c r="C91" s="95">
        <v>0</v>
      </c>
      <c r="D91" s="95">
        <v>33</v>
      </c>
      <c r="E91" s="95">
        <v>16</v>
      </c>
      <c r="F91" s="95">
        <f t="shared" si="6"/>
        <v>33</v>
      </c>
      <c r="G91" s="95">
        <f t="shared" si="7"/>
        <v>16</v>
      </c>
      <c r="H91" s="95">
        <f t="shared" si="8"/>
        <v>49</v>
      </c>
      <c r="I91" s="95">
        <v>14</v>
      </c>
      <c r="J91" s="95">
        <v>2</v>
      </c>
      <c r="K91" s="95">
        <v>0</v>
      </c>
      <c r="L91" s="95">
        <v>0</v>
      </c>
      <c r="M91" s="95">
        <f t="shared" si="9"/>
        <v>47</v>
      </c>
      <c r="N91" s="95">
        <f t="shared" si="10"/>
        <v>18</v>
      </c>
      <c r="O91" s="95">
        <f t="shared" si="11"/>
        <v>65</v>
      </c>
      <c r="P91" s="95">
        <v>0</v>
      </c>
      <c r="Q91" s="95">
        <v>0</v>
      </c>
    </row>
    <row r="92" spans="1:17" x14ac:dyDescent="0.25">
      <c r="A92" s="5" t="s">
        <v>222</v>
      </c>
      <c r="B92" s="95">
        <v>124</v>
      </c>
      <c r="C92" s="95">
        <v>7</v>
      </c>
      <c r="D92" s="95">
        <v>145</v>
      </c>
      <c r="E92" s="95">
        <v>4</v>
      </c>
      <c r="F92" s="95">
        <f t="shared" si="6"/>
        <v>269</v>
      </c>
      <c r="G92" s="95">
        <f t="shared" si="7"/>
        <v>11</v>
      </c>
      <c r="H92" s="95">
        <f t="shared" si="8"/>
        <v>280</v>
      </c>
      <c r="I92" s="95">
        <v>208</v>
      </c>
      <c r="J92" s="95">
        <v>0</v>
      </c>
      <c r="K92" s="95">
        <v>0</v>
      </c>
      <c r="L92" s="95">
        <v>0</v>
      </c>
      <c r="M92" s="95">
        <f t="shared" si="9"/>
        <v>477</v>
      </c>
      <c r="N92" s="95">
        <f t="shared" si="10"/>
        <v>11</v>
      </c>
      <c r="O92" s="95">
        <f t="shared" si="11"/>
        <v>488</v>
      </c>
      <c r="P92" s="95">
        <v>0</v>
      </c>
      <c r="Q92" s="95">
        <v>0</v>
      </c>
    </row>
    <row r="93" spans="1:17" x14ac:dyDescent="0.25">
      <c r="A93" s="5" t="s">
        <v>228</v>
      </c>
      <c r="B93" s="95">
        <v>188</v>
      </c>
      <c r="C93" s="95">
        <v>43</v>
      </c>
      <c r="D93" s="95">
        <v>31</v>
      </c>
      <c r="E93" s="95">
        <v>3</v>
      </c>
      <c r="F93" s="95">
        <f t="shared" si="6"/>
        <v>219</v>
      </c>
      <c r="G93" s="95">
        <f t="shared" si="7"/>
        <v>46</v>
      </c>
      <c r="H93" s="95">
        <f t="shared" si="8"/>
        <v>265</v>
      </c>
      <c r="I93" s="95">
        <v>0</v>
      </c>
      <c r="J93" s="95">
        <v>0</v>
      </c>
      <c r="K93" s="95">
        <v>0</v>
      </c>
      <c r="L93" s="95">
        <v>0</v>
      </c>
      <c r="M93" s="95">
        <f t="shared" si="9"/>
        <v>219</v>
      </c>
      <c r="N93" s="95">
        <f t="shared" si="10"/>
        <v>46</v>
      </c>
      <c r="O93" s="95">
        <f t="shared" si="11"/>
        <v>265</v>
      </c>
      <c r="P93" s="95">
        <v>0</v>
      </c>
      <c r="Q93" s="95">
        <v>0</v>
      </c>
    </row>
    <row r="94" spans="1:17" x14ac:dyDescent="0.25">
      <c r="A94" s="5" t="s">
        <v>229</v>
      </c>
      <c r="B94" s="95">
        <v>19</v>
      </c>
      <c r="C94" s="95">
        <v>0</v>
      </c>
      <c r="D94" s="95">
        <v>12</v>
      </c>
      <c r="E94" s="95">
        <v>1</v>
      </c>
      <c r="F94" s="95">
        <f t="shared" si="6"/>
        <v>31</v>
      </c>
      <c r="G94" s="95">
        <f t="shared" si="7"/>
        <v>1</v>
      </c>
      <c r="H94" s="95">
        <f t="shared" si="8"/>
        <v>32</v>
      </c>
      <c r="I94" s="95">
        <v>6</v>
      </c>
      <c r="J94" s="95">
        <v>0</v>
      </c>
      <c r="K94" s="95">
        <v>0</v>
      </c>
      <c r="L94" s="95">
        <v>0</v>
      </c>
      <c r="M94" s="95">
        <f t="shared" si="9"/>
        <v>37</v>
      </c>
      <c r="N94" s="95">
        <f t="shared" si="10"/>
        <v>1</v>
      </c>
      <c r="O94" s="95">
        <f t="shared" si="11"/>
        <v>38</v>
      </c>
      <c r="P94" s="95">
        <v>0</v>
      </c>
      <c r="Q94" s="95">
        <v>0</v>
      </c>
    </row>
    <row r="95" spans="1:17" x14ac:dyDescent="0.25">
      <c r="A95" s="5" t="s">
        <v>230</v>
      </c>
      <c r="B95" s="95">
        <v>125</v>
      </c>
      <c r="C95" s="95">
        <v>15</v>
      </c>
      <c r="D95" s="95">
        <v>304</v>
      </c>
      <c r="E95" s="95">
        <v>78</v>
      </c>
      <c r="F95" s="95">
        <f t="shared" si="6"/>
        <v>429</v>
      </c>
      <c r="G95" s="95">
        <f t="shared" si="7"/>
        <v>93</v>
      </c>
      <c r="H95" s="95">
        <f t="shared" si="8"/>
        <v>522</v>
      </c>
      <c r="I95" s="95">
        <v>0</v>
      </c>
      <c r="J95" s="95">
        <v>0</v>
      </c>
      <c r="K95" s="95">
        <v>0</v>
      </c>
      <c r="L95" s="95">
        <v>0</v>
      </c>
      <c r="M95" s="95">
        <f t="shared" si="9"/>
        <v>429</v>
      </c>
      <c r="N95" s="95">
        <f t="shared" si="10"/>
        <v>93</v>
      </c>
      <c r="O95" s="95">
        <f t="shared" si="11"/>
        <v>522</v>
      </c>
      <c r="P95" s="95">
        <v>0</v>
      </c>
      <c r="Q95" s="95">
        <v>0</v>
      </c>
    </row>
    <row r="96" spans="1:17" x14ac:dyDescent="0.25">
      <c r="A96" s="5" t="s">
        <v>231</v>
      </c>
      <c r="B96" s="95">
        <v>29</v>
      </c>
      <c r="C96" s="95">
        <v>1</v>
      </c>
      <c r="D96" s="95">
        <v>515</v>
      </c>
      <c r="E96" s="95">
        <v>15</v>
      </c>
      <c r="F96" s="95">
        <f t="shared" si="6"/>
        <v>544</v>
      </c>
      <c r="G96" s="95">
        <f t="shared" si="7"/>
        <v>16</v>
      </c>
      <c r="H96" s="95">
        <f t="shared" si="8"/>
        <v>560</v>
      </c>
      <c r="I96" s="95">
        <v>2</v>
      </c>
      <c r="J96" s="95">
        <v>0</v>
      </c>
      <c r="K96" s="95">
        <v>0</v>
      </c>
      <c r="L96" s="95">
        <v>0</v>
      </c>
      <c r="M96" s="95">
        <f t="shared" si="9"/>
        <v>546</v>
      </c>
      <c r="N96" s="95">
        <f t="shared" si="10"/>
        <v>16</v>
      </c>
      <c r="O96" s="95">
        <f t="shared" si="11"/>
        <v>562</v>
      </c>
      <c r="P96" s="95">
        <v>0</v>
      </c>
      <c r="Q96" s="95">
        <v>0</v>
      </c>
    </row>
    <row r="97" spans="1:17" x14ac:dyDescent="0.25">
      <c r="A97" s="5" t="s">
        <v>232</v>
      </c>
      <c r="B97" s="95">
        <v>118</v>
      </c>
      <c r="C97" s="95">
        <v>13</v>
      </c>
      <c r="D97" s="95">
        <v>303</v>
      </c>
      <c r="E97" s="95">
        <v>83</v>
      </c>
      <c r="F97" s="95">
        <f t="shared" si="6"/>
        <v>421</v>
      </c>
      <c r="G97" s="95">
        <f t="shared" si="7"/>
        <v>96</v>
      </c>
      <c r="H97" s="95">
        <f t="shared" si="8"/>
        <v>517</v>
      </c>
      <c r="I97" s="95">
        <v>1</v>
      </c>
      <c r="J97" s="95">
        <v>0</v>
      </c>
      <c r="K97" s="95">
        <v>0</v>
      </c>
      <c r="L97" s="95">
        <v>0</v>
      </c>
      <c r="M97" s="95">
        <f t="shared" si="9"/>
        <v>422</v>
      </c>
      <c r="N97" s="95">
        <f t="shared" si="10"/>
        <v>96</v>
      </c>
      <c r="O97" s="95">
        <f t="shared" si="11"/>
        <v>518</v>
      </c>
      <c r="P97" s="95">
        <v>0</v>
      </c>
      <c r="Q97" s="95">
        <v>0</v>
      </c>
    </row>
    <row r="98" spans="1:17" x14ac:dyDescent="0.25">
      <c r="A98" s="77" t="s">
        <v>78</v>
      </c>
      <c r="B98" s="96">
        <v>36192</v>
      </c>
      <c r="C98" s="96">
        <v>4946</v>
      </c>
      <c r="D98" s="96">
        <v>18715</v>
      </c>
      <c r="E98" s="96">
        <v>2840</v>
      </c>
      <c r="F98" s="96">
        <f t="shared" si="6"/>
        <v>54907</v>
      </c>
      <c r="G98" s="96">
        <f t="shared" si="7"/>
        <v>7786</v>
      </c>
      <c r="H98" s="96">
        <f t="shared" si="8"/>
        <v>62693</v>
      </c>
      <c r="I98" s="96">
        <v>1678</v>
      </c>
      <c r="J98" s="96">
        <v>284</v>
      </c>
      <c r="K98" s="96">
        <v>157</v>
      </c>
      <c r="L98" s="96">
        <v>586</v>
      </c>
      <c r="M98" s="96">
        <f t="shared" si="9"/>
        <v>56742</v>
      </c>
      <c r="N98" s="96">
        <f t="shared" si="10"/>
        <v>8656</v>
      </c>
      <c r="O98" s="96">
        <f t="shared" si="11"/>
        <v>65398</v>
      </c>
      <c r="P98" s="96">
        <v>3812</v>
      </c>
      <c r="Q98" s="96">
        <v>3848</v>
      </c>
    </row>
  </sheetData>
  <mergeCells count="17">
    <mergeCell ref="P7:Q15"/>
    <mergeCell ref="K9:L10"/>
    <mergeCell ref="B7:J8"/>
    <mergeCell ref="K7:O8"/>
    <mergeCell ref="A6:A16"/>
    <mergeCell ref="B9:C15"/>
    <mergeCell ref="D9:E15"/>
    <mergeCell ref="F9:H15"/>
    <mergeCell ref="I9:J15"/>
    <mergeCell ref="K11:L15"/>
    <mergeCell ref="M9:O15"/>
    <mergeCell ref="B6:Q6"/>
    <mergeCell ref="A1:Q1"/>
    <mergeCell ref="A2:Q2"/>
    <mergeCell ref="A3:Q3"/>
    <mergeCell ref="A4:Q4"/>
    <mergeCell ref="A5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zoomScale="85" zoomScaleNormal="85" workbookViewId="0">
      <pane xSplit="1" ySplit="11" topLeftCell="D83" activePane="bottomRight" state="frozen"/>
      <selection pane="topRight" activeCell="B1" sqref="B1"/>
      <selection pane="bottomLeft" activeCell="A12" sqref="A12"/>
      <selection pane="bottomRight" activeCell="E106" sqref="E106"/>
    </sheetView>
  </sheetViews>
  <sheetFormatPr defaultRowHeight="15" x14ac:dyDescent="0.25"/>
  <cols>
    <col min="1" max="1" width="27" customWidth="1"/>
    <col min="2" max="2" width="9.140625" customWidth="1"/>
    <col min="3" max="3" width="10" bestFit="1" customWidth="1"/>
  </cols>
  <sheetData>
    <row r="1" spans="1:19" x14ac:dyDescent="0.25">
      <c r="A1" s="133" t="s">
        <v>1438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x14ac:dyDescent="0.25">
      <c r="A2" s="133" t="s">
        <v>152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x14ac:dyDescent="0.25">
      <c r="A3" s="133" t="s">
        <v>1439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19" x14ac:dyDescent="0.25">
      <c r="A4" s="133" t="s">
        <v>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 x14ac:dyDescent="0.25">
      <c r="A5" s="131" t="s">
        <v>153</v>
      </c>
      <c r="B5" s="131" t="s">
        <v>237</v>
      </c>
      <c r="C5" s="131"/>
      <c r="D5" s="131"/>
      <c r="E5" s="131" t="s">
        <v>236</v>
      </c>
      <c r="F5" s="131"/>
      <c r="G5" s="131"/>
      <c r="H5" s="131" t="s">
        <v>235</v>
      </c>
      <c r="I5" s="131"/>
      <c r="J5" s="131"/>
      <c r="K5" s="131" t="s">
        <v>238</v>
      </c>
      <c r="L5" s="131"/>
      <c r="M5" s="131"/>
      <c r="N5" s="131" t="s">
        <v>239</v>
      </c>
      <c r="O5" s="131"/>
      <c r="P5" s="131"/>
      <c r="Q5" s="131" t="s">
        <v>240</v>
      </c>
      <c r="R5" s="131"/>
      <c r="S5" s="131"/>
    </row>
    <row r="6" spans="1:19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</row>
    <row r="7" spans="1:19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</row>
    <row r="8" spans="1:19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19" x14ac:dyDescent="0.2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</row>
    <row r="10" spans="1:19" x14ac:dyDescent="0.25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</row>
    <row r="11" spans="1:19" ht="31.5" customHeight="1" x14ac:dyDescent="0.25">
      <c r="A11" s="131"/>
      <c r="B11" s="11" t="s">
        <v>382</v>
      </c>
      <c r="C11" s="11" t="s">
        <v>383</v>
      </c>
      <c r="D11" s="11" t="s">
        <v>384</v>
      </c>
      <c r="E11" s="11" t="s">
        <v>382</v>
      </c>
      <c r="F11" s="11" t="s">
        <v>383</v>
      </c>
      <c r="G11" s="11" t="s">
        <v>384</v>
      </c>
      <c r="H11" s="11" t="s">
        <v>382</v>
      </c>
      <c r="I11" s="11" t="s">
        <v>383</v>
      </c>
      <c r="J11" s="11" t="s">
        <v>384</v>
      </c>
      <c r="K11" s="11" t="s">
        <v>382</v>
      </c>
      <c r="L11" s="11" t="s">
        <v>383</v>
      </c>
      <c r="M11" s="11" t="s">
        <v>384</v>
      </c>
      <c r="N11" s="11" t="s">
        <v>382</v>
      </c>
      <c r="O11" s="11" t="s">
        <v>383</v>
      </c>
      <c r="P11" s="11" t="s">
        <v>384</v>
      </c>
      <c r="Q11" s="11" t="s">
        <v>382</v>
      </c>
      <c r="R11" s="11" t="s">
        <v>383</v>
      </c>
      <c r="S11" s="11" t="s">
        <v>384</v>
      </c>
    </row>
    <row r="12" spans="1:19" x14ac:dyDescent="0.25">
      <c r="A12" s="5" t="s">
        <v>154</v>
      </c>
      <c r="B12" s="95">
        <v>16578</v>
      </c>
      <c r="C12" s="95">
        <v>3827</v>
      </c>
      <c r="D12" s="95">
        <f t="shared" ref="D12:D55" si="0">SUM(B12:C12)</f>
        <v>20405</v>
      </c>
      <c r="E12" s="95">
        <v>5421</v>
      </c>
      <c r="F12" s="95">
        <v>1044</v>
      </c>
      <c r="G12" s="95">
        <f t="shared" ref="G12:G43" si="1">SUM(E12:F12)</f>
        <v>6465</v>
      </c>
      <c r="H12" s="95">
        <v>6136</v>
      </c>
      <c r="I12" s="95">
        <v>1091</v>
      </c>
      <c r="J12" s="95">
        <f t="shared" ref="J12:J43" si="2">SUM(H12:I12)</f>
        <v>7227</v>
      </c>
      <c r="K12" s="95">
        <v>4066</v>
      </c>
      <c r="L12" s="95">
        <v>1059</v>
      </c>
      <c r="M12" s="95">
        <f t="shared" ref="M12:M43" si="3">SUM(K12:L12)</f>
        <v>5125</v>
      </c>
      <c r="N12" s="95">
        <v>20282</v>
      </c>
      <c r="O12" s="95">
        <v>4342</v>
      </c>
      <c r="P12" s="95">
        <f t="shared" ref="P12:P43" si="4">SUM(N12:O12)</f>
        <v>24624</v>
      </c>
      <c r="Q12" s="95">
        <v>19307</v>
      </c>
      <c r="R12" s="95">
        <v>4280</v>
      </c>
      <c r="S12" s="95">
        <f t="shared" ref="S12:S43" si="5">SUM(Q12:R12)</f>
        <v>23587</v>
      </c>
    </row>
    <row r="13" spans="1:19" x14ac:dyDescent="0.25">
      <c r="A13" s="5" t="s">
        <v>155</v>
      </c>
      <c r="B13" s="95">
        <v>3948</v>
      </c>
      <c r="C13" s="95">
        <v>1625</v>
      </c>
      <c r="D13" s="95">
        <f t="shared" si="0"/>
        <v>5573</v>
      </c>
      <c r="E13" s="95">
        <v>165</v>
      </c>
      <c r="F13" s="95">
        <v>6</v>
      </c>
      <c r="G13" s="95">
        <f t="shared" si="1"/>
        <v>171</v>
      </c>
      <c r="H13" s="95">
        <v>148</v>
      </c>
      <c r="I13" s="95">
        <v>21</v>
      </c>
      <c r="J13" s="95">
        <f t="shared" si="2"/>
        <v>169</v>
      </c>
      <c r="K13" s="95">
        <v>103</v>
      </c>
      <c r="L13" s="95">
        <v>21</v>
      </c>
      <c r="M13" s="95">
        <f t="shared" si="3"/>
        <v>124</v>
      </c>
      <c r="N13" s="95">
        <v>4404</v>
      </c>
      <c r="O13" s="95">
        <v>1671</v>
      </c>
      <c r="P13" s="95">
        <f t="shared" si="4"/>
        <v>6075</v>
      </c>
      <c r="Q13" s="95">
        <v>4377</v>
      </c>
      <c r="R13" s="95">
        <v>1660</v>
      </c>
      <c r="S13" s="95">
        <f t="shared" si="5"/>
        <v>6037</v>
      </c>
    </row>
    <row r="14" spans="1:19" x14ac:dyDescent="0.25">
      <c r="A14" s="5" t="s">
        <v>156</v>
      </c>
      <c r="B14" s="95">
        <v>4893</v>
      </c>
      <c r="C14" s="95">
        <v>751</v>
      </c>
      <c r="D14" s="95">
        <f t="shared" si="0"/>
        <v>5644</v>
      </c>
      <c r="E14" s="95">
        <v>985</v>
      </c>
      <c r="F14" s="95">
        <v>69</v>
      </c>
      <c r="G14" s="95">
        <f t="shared" si="1"/>
        <v>1054</v>
      </c>
      <c r="H14" s="95">
        <v>2474</v>
      </c>
      <c r="I14" s="95">
        <v>345</v>
      </c>
      <c r="J14" s="95">
        <f t="shared" si="2"/>
        <v>2819</v>
      </c>
      <c r="K14" s="95">
        <v>505</v>
      </c>
      <c r="L14" s="95">
        <v>83</v>
      </c>
      <c r="M14" s="95">
        <f t="shared" si="3"/>
        <v>588</v>
      </c>
      <c r="N14" s="95">
        <v>5971</v>
      </c>
      <c r="O14" s="95">
        <v>897</v>
      </c>
      <c r="P14" s="95">
        <f t="shared" si="4"/>
        <v>6868</v>
      </c>
      <c r="Q14" s="95">
        <v>5788</v>
      </c>
      <c r="R14" s="95">
        <v>881</v>
      </c>
      <c r="S14" s="95">
        <f t="shared" si="5"/>
        <v>6669</v>
      </c>
    </row>
    <row r="15" spans="1:19" x14ac:dyDescent="0.25">
      <c r="A15" s="5" t="s">
        <v>157</v>
      </c>
      <c r="B15" s="95">
        <v>634</v>
      </c>
      <c r="C15" s="95">
        <v>77</v>
      </c>
      <c r="D15" s="95">
        <f t="shared" si="0"/>
        <v>711</v>
      </c>
      <c r="E15" s="95">
        <v>338</v>
      </c>
      <c r="F15" s="95">
        <v>15</v>
      </c>
      <c r="G15" s="95">
        <f t="shared" si="1"/>
        <v>353</v>
      </c>
      <c r="H15" s="95">
        <v>290</v>
      </c>
      <c r="I15" s="95">
        <v>20</v>
      </c>
      <c r="J15" s="95">
        <f t="shared" si="2"/>
        <v>310</v>
      </c>
      <c r="K15" s="95">
        <v>226</v>
      </c>
      <c r="L15" s="95">
        <v>16</v>
      </c>
      <c r="M15" s="95">
        <f t="shared" si="3"/>
        <v>242</v>
      </c>
      <c r="N15" s="95">
        <v>627</v>
      </c>
      <c r="O15" s="95">
        <v>63</v>
      </c>
      <c r="P15" s="95">
        <f t="shared" si="4"/>
        <v>690</v>
      </c>
      <c r="Q15" s="95">
        <v>625</v>
      </c>
      <c r="R15" s="95">
        <v>63</v>
      </c>
      <c r="S15" s="95">
        <f t="shared" si="5"/>
        <v>688</v>
      </c>
    </row>
    <row r="16" spans="1:19" x14ac:dyDescent="0.25">
      <c r="A16" s="5" t="s">
        <v>159</v>
      </c>
      <c r="B16" s="95">
        <v>1582</v>
      </c>
      <c r="C16" s="95">
        <v>246</v>
      </c>
      <c r="D16" s="95">
        <f t="shared" si="0"/>
        <v>1828</v>
      </c>
      <c r="E16" s="95">
        <v>371</v>
      </c>
      <c r="F16" s="95">
        <v>9</v>
      </c>
      <c r="G16" s="95">
        <f t="shared" si="1"/>
        <v>380</v>
      </c>
      <c r="H16" s="95">
        <v>518</v>
      </c>
      <c r="I16" s="95">
        <v>47</v>
      </c>
      <c r="J16" s="95">
        <f t="shared" si="2"/>
        <v>565</v>
      </c>
      <c r="K16" s="95">
        <v>285</v>
      </c>
      <c r="L16" s="95">
        <v>23</v>
      </c>
      <c r="M16" s="95">
        <f t="shared" si="3"/>
        <v>308</v>
      </c>
      <c r="N16" s="95">
        <v>1523</v>
      </c>
      <c r="O16" s="95">
        <v>287</v>
      </c>
      <c r="P16" s="95">
        <f t="shared" si="4"/>
        <v>1810</v>
      </c>
      <c r="Q16" s="95">
        <v>1491</v>
      </c>
      <c r="R16" s="95">
        <v>280</v>
      </c>
      <c r="S16" s="95">
        <f t="shared" si="5"/>
        <v>1771</v>
      </c>
    </row>
    <row r="17" spans="1:19" x14ac:dyDescent="0.25">
      <c r="A17" s="5" t="s">
        <v>160</v>
      </c>
      <c r="B17" s="95">
        <v>40281</v>
      </c>
      <c r="C17" s="95">
        <v>10391</v>
      </c>
      <c r="D17" s="95">
        <f t="shared" si="0"/>
        <v>50672</v>
      </c>
      <c r="E17" s="95">
        <v>9741</v>
      </c>
      <c r="F17" s="95">
        <v>598</v>
      </c>
      <c r="G17" s="95">
        <f t="shared" si="1"/>
        <v>10339</v>
      </c>
      <c r="H17" s="95">
        <v>16382</v>
      </c>
      <c r="I17" s="95">
        <v>2510</v>
      </c>
      <c r="J17" s="95">
        <f t="shared" si="2"/>
        <v>18892</v>
      </c>
      <c r="K17" s="95">
        <v>5215</v>
      </c>
      <c r="L17" s="95">
        <v>676</v>
      </c>
      <c r="M17" s="95">
        <f t="shared" si="3"/>
        <v>5891</v>
      </c>
      <c r="N17" s="95">
        <v>41264</v>
      </c>
      <c r="O17" s="95">
        <v>12336</v>
      </c>
      <c r="P17" s="95">
        <f t="shared" si="4"/>
        <v>53600</v>
      </c>
      <c r="Q17" s="95">
        <v>37718</v>
      </c>
      <c r="R17" s="95">
        <v>11836</v>
      </c>
      <c r="S17" s="95">
        <f t="shared" si="5"/>
        <v>49554</v>
      </c>
    </row>
    <row r="18" spans="1:19" x14ac:dyDescent="0.25">
      <c r="A18" s="5" t="s">
        <v>161</v>
      </c>
      <c r="B18" s="95">
        <v>6693</v>
      </c>
      <c r="C18" s="95">
        <v>2644</v>
      </c>
      <c r="D18" s="95">
        <f t="shared" si="0"/>
        <v>9337</v>
      </c>
      <c r="E18" s="95">
        <v>4052</v>
      </c>
      <c r="F18" s="95">
        <v>170</v>
      </c>
      <c r="G18" s="95">
        <f t="shared" si="1"/>
        <v>4222</v>
      </c>
      <c r="H18" s="95">
        <v>4033</v>
      </c>
      <c r="I18" s="95">
        <v>935</v>
      </c>
      <c r="J18" s="95">
        <f t="shared" si="2"/>
        <v>4968</v>
      </c>
      <c r="K18" s="95">
        <v>1068</v>
      </c>
      <c r="L18" s="95">
        <v>164</v>
      </c>
      <c r="M18" s="95">
        <f t="shared" si="3"/>
        <v>1232</v>
      </c>
      <c r="N18" s="95">
        <v>7966</v>
      </c>
      <c r="O18" s="95">
        <v>3084</v>
      </c>
      <c r="P18" s="95">
        <f t="shared" si="4"/>
        <v>11050</v>
      </c>
      <c r="Q18" s="95">
        <v>7450</v>
      </c>
      <c r="R18" s="95">
        <v>2884</v>
      </c>
      <c r="S18" s="95">
        <f t="shared" si="5"/>
        <v>10334</v>
      </c>
    </row>
    <row r="19" spans="1:19" x14ac:dyDescent="0.25">
      <c r="A19" s="5" t="s">
        <v>163</v>
      </c>
      <c r="B19" s="95">
        <v>1785</v>
      </c>
      <c r="C19" s="95">
        <v>260</v>
      </c>
      <c r="D19" s="95">
        <f t="shared" si="0"/>
        <v>2045</v>
      </c>
      <c r="E19" s="95">
        <v>2740</v>
      </c>
      <c r="F19" s="95">
        <v>163</v>
      </c>
      <c r="G19" s="95">
        <f t="shared" si="1"/>
        <v>2903</v>
      </c>
      <c r="H19" s="95">
        <v>1109</v>
      </c>
      <c r="I19" s="95">
        <v>52</v>
      </c>
      <c r="J19" s="95">
        <f t="shared" si="2"/>
        <v>1161</v>
      </c>
      <c r="K19" s="95">
        <v>2727</v>
      </c>
      <c r="L19" s="95">
        <v>163</v>
      </c>
      <c r="M19" s="95">
        <f t="shared" si="3"/>
        <v>2890</v>
      </c>
      <c r="N19" s="95">
        <v>1758</v>
      </c>
      <c r="O19" s="95">
        <v>247</v>
      </c>
      <c r="P19" s="95">
        <f t="shared" si="4"/>
        <v>2005</v>
      </c>
      <c r="Q19" s="95">
        <v>1672</v>
      </c>
      <c r="R19" s="95">
        <v>241</v>
      </c>
      <c r="S19" s="95">
        <f t="shared" si="5"/>
        <v>1913</v>
      </c>
    </row>
    <row r="20" spans="1:19" x14ac:dyDescent="0.25">
      <c r="A20" s="5" t="s">
        <v>162</v>
      </c>
      <c r="B20" s="95">
        <v>463</v>
      </c>
      <c r="C20" s="95">
        <v>231</v>
      </c>
      <c r="D20" s="95">
        <f t="shared" si="0"/>
        <v>694</v>
      </c>
      <c r="E20" s="95">
        <v>16</v>
      </c>
      <c r="F20" s="95">
        <v>0</v>
      </c>
      <c r="G20" s="95">
        <f t="shared" si="1"/>
        <v>16</v>
      </c>
      <c r="H20" s="95">
        <v>16</v>
      </c>
      <c r="I20" s="95">
        <v>0</v>
      </c>
      <c r="J20" s="95">
        <f t="shared" si="2"/>
        <v>16</v>
      </c>
      <c r="K20" s="95">
        <v>14</v>
      </c>
      <c r="L20" s="95">
        <v>0</v>
      </c>
      <c r="M20" s="95">
        <f t="shared" si="3"/>
        <v>14</v>
      </c>
      <c r="N20" s="95">
        <v>601</v>
      </c>
      <c r="O20" s="95">
        <v>306</v>
      </c>
      <c r="P20" s="95">
        <f t="shared" si="4"/>
        <v>907</v>
      </c>
      <c r="Q20" s="95">
        <v>574</v>
      </c>
      <c r="R20" s="95">
        <v>296</v>
      </c>
      <c r="S20" s="95">
        <f t="shared" si="5"/>
        <v>870</v>
      </c>
    </row>
    <row r="21" spans="1:19" x14ac:dyDescent="0.25">
      <c r="A21" s="5" t="s">
        <v>158</v>
      </c>
      <c r="B21" s="95">
        <v>1074</v>
      </c>
      <c r="C21" s="95">
        <v>300</v>
      </c>
      <c r="D21" s="95">
        <f t="shared" si="0"/>
        <v>1374</v>
      </c>
      <c r="E21" s="95">
        <v>548</v>
      </c>
      <c r="F21" s="95">
        <v>19</v>
      </c>
      <c r="G21" s="95">
        <f t="shared" si="1"/>
        <v>567</v>
      </c>
      <c r="H21" s="95">
        <v>379</v>
      </c>
      <c r="I21" s="95">
        <v>42</v>
      </c>
      <c r="J21" s="95">
        <f t="shared" si="2"/>
        <v>421</v>
      </c>
      <c r="K21" s="95">
        <v>477</v>
      </c>
      <c r="L21" s="95">
        <v>36</v>
      </c>
      <c r="M21" s="95">
        <f t="shared" si="3"/>
        <v>513</v>
      </c>
      <c r="N21" s="95">
        <v>1216</v>
      </c>
      <c r="O21" s="95">
        <v>337</v>
      </c>
      <c r="P21" s="95">
        <f t="shared" si="4"/>
        <v>1553</v>
      </c>
      <c r="Q21" s="95">
        <v>1168</v>
      </c>
      <c r="R21" s="95">
        <v>330</v>
      </c>
      <c r="S21" s="95">
        <f t="shared" si="5"/>
        <v>1498</v>
      </c>
    </row>
    <row r="22" spans="1:19" x14ac:dyDescent="0.25">
      <c r="A22" s="5" t="s">
        <v>164</v>
      </c>
      <c r="B22" s="95">
        <v>6330</v>
      </c>
      <c r="C22" s="95">
        <v>2611</v>
      </c>
      <c r="D22" s="95">
        <f t="shared" si="0"/>
        <v>8941</v>
      </c>
      <c r="E22" s="95">
        <v>1766</v>
      </c>
      <c r="F22" s="95">
        <v>146</v>
      </c>
      <c r="G22" s="95">
        <f t="shared" si="1"/>
        <v>1912</v>
      </c>
      <c r="H22" s="95">
        <v>3303</v>
      </c>
      <c r="I22" s="95">
        <v>1060</v>
      </c>
      <c r="J22" s="95">
        <f t="shared" si="2"/>
        <v>4363</v>
      </c>
      <c r="K22" s="95">
        <v>1046</v>
      </c>
      <c r="L22" s="95">
        <v>286</v>
      </c>
      <c r="M22" s="95">
        <f t="shared" si="3"/>
        <v>1332</v>
      </c>
      <c r="N22" s="95">
        <v>7205</v>
      </c>
      <c r="O22" s="95">
        <v>2981</v>
      </c>
      <c r="P22" s="95">
        <f t="shared" si="4"/>
        <v>10186</v>
      </c>
      <c r="Q22" s="95">
        <v>7036</v>
      </c>
      <c r="R22" s="95">
        <v>2913</v>
      </c>
      <c r="S22" s="95">
        <f t="shared" si="5"/>
        <v>9949</v>
      </c>
    </row>
    <row r="23" spans="1:19" x14ac:dyDescent="0.25">
      <c r="A23" s="5" t="s">
        <v>165</v>
      </c>
      <c r="B23" s="95">
        <v>8395</v>
      </c>
      <c r="C23" s="95">
        <v>1496</v>
      </c>
      <c r="D23" s="95">
        <f t="shared" si="0"/>
        <v>9891</v>
      </c>
      <c r="E23" s="95">
        <v>1198</v>
      </c>
      <c r="F23" s="95">
        <v>48</v>
      </c>
      <c r="G23" s="95">
        <f t="shared" si="1"/>
        <v>1246</v>
      </c>
      <c r="H23" s="95">
        <v>1156</v>
      </c>
      <c r="I23" s="95">
        <v>129</v>
      </c>
      <c r="J23" s="95">
        <f t="shared" si="2"/>
        <v>1285</v>
      </c>
      <c r="K23" s="95">
        <v>696</v>
      </c>
      <c r="L23" s="95">
        <v>88</v>
      </c>
      <c r="M23" s="95">
        <f t="shared" si="3"/>
        <v>784</v>
      </c>
      <c r="N23" s="95">
        <v>8741</v>
      </c>
      <c r="O23" s="95">
        <v>1692</v>
      </c>
      <c r="P23" s="95">
        <f t="shared" si="4"/>
        <v>10433</v>
      </c>
      <c r="Q23" s="95">
        <v>8564</v>
      </c>
      <c r="R23" s="95">
        <v>1655</v>
      </c>
      <c r="S23" s="95">
        <f t="shared" si="5"/>
        <v>10219</v>
      </c>
    </row>
    <row r="24" spans="1:19" x14ac:dyDescent="0.25">
      <c r="A24" s="5" t="s">
        <v>166</v>
      </c>
      <c r="B24" s="95">
        <v>9083</v>
      </c>
      <c r="C24" s="95">
        <v>180</v>
      </c>
      <c r="D24" s="95">
        <f t="shared" si="0"/>
        <v>9263</v>
      </c>
      <c r="E24" s="95">
        <v>115</v>
      </c>
      <c r="F24" s="95">
        <v>5</v>
      </c>
      <c r="G24" s="95">
        <f t="shared" si="1"/>
        <v>120</v>
      </c>
      <c r="H24" s="95">
        <v>112</v>
      </c>
      <c r="I24" s="95">
        <v>11</v>
      </c>
      <c r="J24" s="95">
        <f t="shared" si="2"/>
        <v>123</v>
      </c>
      <c r="K24" s="95">
        <v>82</v>
      </c>
      <c r="L24" s="95">
        <v>10</v>
      </c>
      <c r="M24" s="95">
        <f t="shared" si="3"/>
        <v>92</v>
      </c>
      <c r="N24" s="95">
        <v>10223</v>
      </c>
      <c r="O24" s="95">
        <v>199</v>
      </c>
      <c r="P24" s="95">
        <f t="shared" si="4"/>
        <v>10422</v>
      </c>
      <c r="Q24" s="95">
        <v>8290</v>
      </c>
      <c r="R24" s="95">
        <v>194</v>
      </c>
      <c r="S24" s="95">
        <f t="shared" si="5"/>
        <v>8484</v>
      </c>
    </row>
    <row r="25" spans="1:19" x14ac:dyDescent="0.25">
      <c r="A25" s="5" t="s">
        <v>167</v>
      </c>
      <c r="B25" s="95">
        <v>1422</v>
      </c>
      <c r="C25" s="95">
        <v>377</v>
      </c>
      <c r="D25" s="95">
        <f t="shared" si="0"/>
        <v>1799</v>
      </c>
      <c r="E25" s="95">
        <v>152</v>
      </c>
      <c r="F25" s="95">
        <v>0</v>
      </c>
      <c r="G25" s="95">
        <f t="shared" si="1"/>
        <v>152</v>
      </c>
      <c r="H25" s="95">
        <v>250</v>
      </c>
      <c r="I25" s="95">
        <v>1</v>
      </c>
      <c r="J25" s="95">
        <f t="shared" si="2"/>
        <v>251</v>
      </c>
      <c r="K25" s="95">
        <v>107</v>
      </c>
      <c r="L25" s="95">
        <v>1</v>
      </c>
      <c r="M25" s="95">
        <f t="shared" si="3"/>
        <v>108</v>
      </c>
      <c r="N25" s="95">
        <v>1969</v>
      </c>
      <c r="O25" s="95">
        <v>428</v>
      </c>
      <c r="P25" s="95">
        <f t="shared" si="4"/>
        <v>2397</v>
      </c>
      <c r="Q25" s="95">
        <v>1850</v>
      </c>
      <c r="R25" s="95">
        <v>423</v>
      </c>
      <c r="S25" s="95">
        <f t="shared" si="5"/>
        <v>2273</v>
      </c>
    </row>
    <row r="26" spans="1:19" x14ac:dyDescent="0.25">
      <c r="A26" s="5" t="s">
        <v>168</v>
      </c>
      <c r="B26" s="95">
        <v>177</v>
      </c>
      <c r="C26" s="95">
        <v>66</v>
      </c>
      <c r="D26" s="95">
        <f t="shared" si="0"/>
        <v>243</v>
      </c>
      <c r="E26" s="95">
        <v>17</v>
      </c>
      <c r="F26" s="95">
        <v>13</v>
      </c>
      <c r="G26" s="95">
        <f t="shared" si="1"/>
        <v>30</v>
      </c>
      <c r="H26" s="95">
        <v>24</v>
      </c>
      <c r="I26" s="95">
        <v>15</v>
      </c>
      <c r="J26" s="95">
        <f t="shared" si="2"/>
        <v>39</v>
      </c>
      <c r="K26" s="95">
        <v>19</v>
      </c>
      <c r="L26" s="95">
        <v>13</v>
      </c>
      <c r="M26" s="95">
        <f t="shared" si="3"/>
        <v>32</v>
      </c>
      <c r="N26" s="95">
        <v>233</v>
      </c>
      <c r="O26" s="95">
        <v>53</v>
      </c>
      <c r="P26" s="95">
        <f t="shared" si="4"/>
        <v>286</v>
      </c>
      <c r="Q26" s="95">
        <v>213</v>
      </c>
      <c r="R26" s="95">
        <v>52</v>
      </c>
      <c r="S26" s="95">
        <f t="shared" si="5"/>
        <v>265</v>
      </c>
    </row>
    <row r="27" spans="1:19" x14ac:dyDescent="0.25">
      <c r="A27" s="5" t="s">
        <v>169</v>
      </c>
      <c r="B27" s="95">
        <v>834</v>
      </c>
      <c r="C27" s="95">
        <v>165</v>
      </c>
      <c r="D27" s="95">
        <f t="shared" si="0"/>
        <v>999</v>
      </c>
      <c r="E27" s="95">
        <v>320</v>
      </c>
      <c r="F27" s="95">
        <v>8</v>
      </c>
      <c r="G27" s="95">
        <f t="shared" si="1"/>
        <v>328</v>
      </c>
      <c r="H27" s="95">
        <v>711</v>
      </c>
      <c r="I27" s="95">
        <v>53</v>
      </c>
      <c r="J27" s="95">
        <f t="shared" si="2"/>
        <v>764</v>
      </c>
      <c r="K27" s="95">
        <v>215</v>
      </c>
      <c r="L27" s="95">
        <v>28</v>
      </c>
      <c r="M27" s="95">
        <f t="shared" si="3"/>
        <v>243</v>
      </c>
      <c r="N27" s="95">
        <v>1059</v>
      </c>
      <c r="O27" s="95">
        <v>187</v>
      </c>
      <c r="P27" s="95">
        <f t="shared" si="4"/>
        <v>1246</v>
      </c>
      <c r="Q27" s="95">
        <v>1013</v>
      </c>
      <c r="R27" s="95">
        <v>184</v>
      </c>
      <c r="S27" s="95">
        <f t="shared" si="5"/>
        <v>1197</v>
      </c>
    </row>
    <row r="28" spans="1:19" x14ac:dyDescent="0.25">
      <c r="A28" s="5" t="s">
        <v>170</v>
      </c>
      <c r="B28" s="95">
        <v>4498</v>
      </c>
      <c r="C28" s="95">
        <v>273</v>
      </c>
      <c r="D28" s="95">
        <f t="shared" si="0"/>
        <v>4771</v>
      </c>
      <c r="E28" s="95">
        <v>126</v>
      </c>
      <c r="F28" s="95">
        <v>1</v>
      </c>
      <c r="G28" s="95">
        <f t="shared" si="1"/>
        <v>127</v>
      </c>
      <c r="H28" s="95">
        <v>102</v>
      </c>
      <c r="I28" s="95">
        <v>9</v>
      </c>
      <c r="J28" s="95">
        <f t="shared" si="2"/>
        <v>111</v>
      </c>
      <c r="K28" s="95">
        <v>102</v>
      </c>
      <c r="L28" s="95">
        <v>9</v>
      </c>
      <c r="M28" s="95">
        <f t="shared" si="3"/>
        <v>111</v>
      </c>
      <c r="N28" s="95">
        <v>4565</v>
      </c>
      <c r="O28" s="95">
        <v>280</v>
      </c>
      <c r="P28" s="95">
        <f t="shared" si="4"/>
        <v>4845</v>
      </c>
      <c r="Q28" s="95">
        <v>4370</v>
      </c>
      <c r="R28" s="95">
        <v>270</v>
      </c>
      <c r="S28" s="95">
        <f t="shared" si="5"/>
        <v>4640</v>
      </c>
    </row>
    <row r="29" spans="1:19" x14ac:dyDescent="0.25">
      <c r="A29" s="5" t="s">
        <v>171</v>
      </c>
      <c r="B29" s="95">
        <v>760</v>
      </c>
      <c r="C29" s="95">
        <v>55</v>
      </c>
      <c r="D29" s="95">
        <f t="shared" si="0"/>
        <v>815</v>
      </c>
      <c r="E29" s="95">
        <v>114</v>
      </c>
      <c r="F29" s="95">
        <v>1</v>
      </c>
      <c r="G29" s="95">
        <f t="shared" si="1"/>
        <v>115</v>
      </c>
      <c r="H29" s="95">
        <v>83</v>
      </c>
      <c r="I29" s="95">
        <v>5</v>
      </c>
      <c r="J29" s="95">
        <f t="shared" si="2"/>
        <v>88</v>
      </c>
      <c r="K29" s="95">
        <v>16</v>
      </c>
      <c r="L29" s="95">
        <v>2</v>
      </c>
      <c r="M29" s="95">
        <f t="shared" si="3"/>
        <v>18</v>
      </c>
      <c r="N29" s="95">
        <v>856</v>
      </c>
      <c r="O29" s="95">
        <v>51</v>
      </c>
      <c r="P29" s="95">
        <f t="shared" si="4"/>
        <v>907</v>
      </c>
      <c r="Q29" s="95">
        <v>855</v>
      </c>
      <c r="R29" s="95">
        <v>51</v>
      </c>
      <c r="S29" s="95">
        <f t="shared" si="5"/>
        <v>906</v>
      </c>
    </row>
    <row r="30" spans="1:19" x14ac:dyDescent="0.25">
      <c r="A30" s="5" t="s">
        <v>172</v>
      </c>
      <c r="B30" s="95">
        <v>1876</v>
      </c>
      <c r="C30" s="95">
        <v>598</v>
      </c>
      <c r="D30" s="95">
        <f t="shared" si="0"/>
        <v>2474</v>
      </c>
      <c r="E30" s="95">
        <v>326</v>
      </c>
      <c r="F30" s="95">
        <v>14</v>
      </c>
      <c r="G30" s="95">
        <f t="shared" si="1"/>
        <v>340</v>
      </c>
      <c r="H30" s="95">
        <v>462</v>
      </c>
      <c r="I30" s="95">
        <v>38</v>
      </c>
      <c r="J30" s="95">
        <f t="shared" si="2"/>
        <v>500</v>
      </c>
      <c r="K30" s="95">
        <v>263</v>
      </c>
      <c r="L30" s="95">
        <v>26</v>
      </c>
      <c r="M30" s="95">
        <f t="shared" si="3"/>
        <v>289</v>
      </c>
      <c r="N30" s="95">
        <v>2090</v>
      </c>
      <c r="O30" s="95">
        <v>668</v>
      </c>
      <c r="P30" s="95">
        <f t="shared" si="4"/>
        <v>2758</v>
      </c>
      <c r="Q30" s="95">
        <v>1959</v>
      </c>
      <c r="R30" s="95">
        <v>640</v>
      </c>
      <c r="S30" s="95">
        <f t="shared" si="5"/>
        <v>2599</v>
      </c>
    </row>
    <row r="31" spans="1:19" x14ac:dyDescent="0.25">
      <c r="A31" s="5" t="s">
        <v>173</v>
      </c>
      <c r="B31" s="95">
        <v>894</v>
      </c>
      <c r="C31" s="95">
        <v>234</v>
      </c>
      <c r="D31" s="95">
        <f t="shared" si="0"/>
        <v>1128</v>
      </c>
      <c r="E31" s="95">
        <v>1294</v>
      </c>
      <c r="F31" s="95">
        <v>46</v>
      </c>
      <c r="G31" s="95">
        <f t="shared" si="1"/>
        <v>1340</v>
      </c>
      <c r="H31" s="95">
        <v>480</v>
      </c>
      <c r="I31" s="95">
        <v>26</v>
      </c>
      <c r="J31" s="95">
        <f t="shared" si="2"/>
        <v>506</v>
      </c>
      <c r="K31" s="95">
        <v>1238</v>
      </c>
      <c r="L31" s="95">
        <v>54</v>
      </c>
      <c r="M31" s="95">
        <f t="shared" si="3"/>
        <v>1292</v>
      </c>
      <c r="N31" s="95">
        <v>732</v>
      </c>
      <c r="O31" s="95">
        <v>229</v>
      </c>
      <c r="P31" s="95">
        <f t="shared" si="4"/>
        <v>961</v>
      </c>
      <c r="Q31" s="95">
        <v>718</v>
      </c>
      <c r="R31" s="95">
        <v>229</v>
      </c>
      <c r="S31" s="95">
        <f t="shared" si="5"/>
        <v>947</v>
      </c>
    </row>
    <row r="32" spans="1:19" x14ac:dyDescent="0.25">
      <c r="A32" s="5" t="s">
        <v>174</v>
      </c>
      <c r="B32" s="95">
        <v>20207</v>
      </c>
      <c r="C32" s="95">
        <v>6993</v>
      </c>
      <c r="D32" s="95">
        <f t="shared" si="0"/>
        <v>27200</v>
      </c>
      <c r="E32" s="95">
        <v>5184</v>
      </c>
      <c r="F32" s="95">
        <v>314</v>
      </c>
      <c r="G32" s="95">
        <f t="shared" si="1"/>
        <v>5498</v>
      </c>
      <c r="H32" s="95">
        <v>22263</v>
      </c>
      <c r="I32" s="95">
        <v>4391</v>
      </c>
      <c r="J32" s="95">
        <f t="shared" si="2"/>
        <v>26654</v>
      </c>
      <c r="K32" s="95">
        <v>2358</v>
      </c>
      <c r="L32" s="95">
        <v>754</v>
      </c>
      <c r="M32" s="95">
        <f t="shared" si="3"/>
        <v>3112</v>
      </c>
      <c r="N32" s="95">
        <v>24946</v>
      </c>
      <c r="O32" s="95">
        <v>8664</v>
      </c>
      <c r="P32" s="95">
        <f t="shared" si="4"/>
        <v>33610</v>
      </c>
      <c r="Q32" s="95">
        <v>23709</v>
      </c>
      <c r="R32" s="95">
        <v>8250</v>
      </c>
      <c r="S32" s="95">
        <f t="shared" si="5"/>
        <v>31959</v>
      </c>
    </row>
    <row r="33" spans="1:19" x14ac:dyDescent="0.25">
      <c r="A33" s="5" t="s">
        <v>175</v>
      </c>
      <c r="B33" s="95">
        <v>2549</v>
      </c>
      <c r="C33" s="95">
        <v>673</v>
      </c>
      <c r="D33" s="95">
        <f t="shared" si="0"/>
        <v>3222</v>
      </c>
      <c r="E33" s="95">
        <v>1075</v>
      </c>
      <c r="F33" s="95">
        <v>58</v>
      </c>
      <c r="G33" s="95">
        <f t="shared" si="1"/>
        <v>1133</v>
      </c>
      <c r="H33" s="95">
        <v>495</v>
      </c>
      <c r="I33" s="95">
        <v>153</v>
      </c>
      <c r="J33" s="95">
        <f t="shared" si="2"/>
        <v>648</v>
      </c>
      <c r="K33" s="95">
        <v>312</v>
      </c>
      <c r="L33" s="95">
        <v>109</v>
      </c>
      <c r="M33" s="95">
        <f t="shared" si="3"/>
        <v>421</v>
      </c>
      <c r="N33" s="95">
        <v>2649</v>
      </c>
      <c r="O33" s="95">
        <v>722</v>
      </c>
      <c r="P33" s="95">
        <f t="shared" si="4"/>
        <v>3371</v>
      </c>
      <c r="Q33" s="95">
        <v>1633</v>
      </c>
      <c r="R33" s="95">
        <v>552</v>
      </c>
      <c r="S33" s="95">
        <f t="shared" si="5"/>
        <v>2185</v>
      </c>
    </row>
    <row r="34" spans="1:19" x14ac:dyDescent="0.25">
      <c r="A34" s="5" t="s">
        <v>176</v>
      </c>
      <c r="B34" s="95">
        <v>1221</v>
      </c>
      <c r="C34" s="95">
        <v>272</v>
      </c>
      <c r="D34" s="95">
        <f t="shared" si="0"/>
        <v>1493</v>
      </c>
      <c r="E34" s="95">
        <v>115</v>
      </c>
      <c r="F34" s="95">
        <v>0</v>
      </c>
      <c r="G34" s="95">
        <f t="shared" si="1"/>
        <v>115</v>
      </c>
      <c r="H34" s="95">
        <v>179</v>
      </c>
      <c r="I34" s="95">
        <v>6</v>
      </c>
      <c r="J34" s="95">
        <f t="shared" si="2"/>
        <v>185</v>
      </c>
      <c r="K34" s="95">
        <v>107</v>
      </c>
      <c r="L34" s="95">
        <v>5</v>
      </c>
      <c r="M34" s="95">
        <f t="shared" si="3"/>
        <v>112</v>
      </c>
      <c r="N34" s="95">
        <v>1624</v>
      </c>
      <c r="O34" s="95">
        <v>340</v>
      </c>
      <c r="P34" s="95">
        <f t="shared" si="4"/>
        <v>1964</v>
      </c>
      <c r="Q34" s="95">
        <v>1537</v>
      </c>
      <c r="R34" s="95">
        <v>334</v>
      </c>
      <c r="S34" s="95">
        <f t="shared" si="5"/>
        <v>1871</v>
      </c>
    </row>
    <row r="35" spans="1:19" x14ac:dyDescent="0.25">
      <c r="A35" s="5" t="s">
        <v>177</v>
      </c>
      <c r="B35" s="95">
        <v>2391</v>
      </c>
      <c r="C35" s="95">
        <v>574</v>
      </c>
      <c r="D35" s="95">
        <f t="shared" si="0"/>
        <v>2965</v>
      </c>
      <c r="E35" s="95">
        <v>339</v>
      </c>
      <c r="F35" s="95">
        <v>35</v>
      </c>
      <c r="G35" s="95">
        <f t="shared" si="1"/>
        <v>374</v>
      </c>
      <c r="H35" s="95">
        <v>468</v>
      </c>
      <c r="I35" s="95">
        <v>52</v>
      </c>
      <c r="J35" s="95">
        <f t="shared" si="2"/>
        <v>520</v>
      </c>
      <c r="K35" s="95">
        <v>161</v>
      </c>
      <c r="L35" s="95">
        <v>22</v>
      </c>
      <c r="M35" s="95">
        <f t="shared" si="3"/>
        <v>183</v>
      </c>
      <c r="N35" s="95">
        <v>3386</v>
      </c>
      <c r="O35" s="95">
        <v>662</v>
      </c>
      <c r="P35" s="95">
        <f t="shared" si="4"/>
        <v>4048</v>
      </c>
      <c r="Q35" s="95">
        <v>3133</v>
      </c>
      <c r="R35" s="95">
        <v>635</v>
      </c>
      <c r="S35" s="95">
        <f t="shared" si="5"/>
        <v>3768</v>
      </c>
    </row>
    <row r="36" spans="1:19" x14ac:dyDescent="0.25">
      <c r="A36" s="5" t="s">
        <v>178</v>
      </c>
      <c r="B36" s="95">
        <v>4386</v>
      </c>
      <c r="C36" s="95">
        <v>1176</v>
      </c>
      <c r="D36" s="95">
        <f t="shared" si="0"/>
        <v>5562</v>
      </c>
      <c r="E36" s="95">
        <v>2416</v>
      </c>
      <c r="F36" s="95">
        <v>78</v>
      </c>
      <c r="G36" s="95">
        <f t="shared" si="1"/>
        <v>2494</v>
      </c>
      <c r="H36" s="95">
        <v>3724</v>
      </c>
      <c r="I36" s="95">
        <v>406</v>
      </c>
      <c r="J36" s="95">
        <f t="shared" si="2"/>
        <v>4130</v>
      </c>
      <c r="K36" s="95">
        <v>947</v>
      </c>
      <c r="L36" s="95">
        <v>133</v>
      </c>
      <c r="M36" s="95">
        <f t="shared" si="3"/>
        <v>1080</v>
      </c>
      <c r="N36" s="95">
        <v>4216</v>
      </c>
      <c r="O36" s="95">
        <v>1292</v>
      </c>
      <c r="P36" s="95">
        <f t="shared" si="4"/>
        <v>5508</v>
      </c>
      <c r="Q36" s="95">
        <v>4045</v>
      </c>
      <c r="R36" s="95">
        <v>1257</v>
      </c>
      <c r="S36" s="95">
        <f t="shared" si="5"/>
        <v>5302</v>
      </c>
    </row>
    <row r="37" spans="1:19" x14ac:dyDescent="0.25">
      <c r="A37" s="5" t="s">
        <v>179</v>
      </c>
      <c r="B37" s="95">
        <v>7097</v>
      </c>
      <c r="C37" s="95">
        <v>1377</v>
      </c>
      <c r="D37" s="95">
        <f t="shared" si="0"/>
        <v>8474</v>
      </c>
      <c r="E37" s="95">
        <v>600</v>
      </c>
      <c r="F37" s="95">
        <v>8</v>
      </c>
      <c r="G37" s="95">
        <f t="shared" si="1"/>
        <v>608</v>
      </c>
      <c r="H37" s="95">
        <v>506</v>
      </c>
      <c r="I37" s="95">
        <v>174</v>
      </c>
      <c r="J37" s="95">
        <f t="shared" si="2"/>
        <v>680</v>
      </c>
      <c r="K37" s="95">
        <v>260</v>
      </c>
      <c r="L37" s="95">
        <v>41</v>
      </c>
      <c r="M37" s="95">
        <f t="shared" si="3"/>
        <v>301</v>
      </c>
      <c r="N37" s="95">
        <v>6911</v>
      </c>
      <c r="O37" s="95">
        <v>1393</v>
      </c>
      <c r="P37" s="95">
        <f t="shared" si="4"/>
        <v>8304</v>
      </c>
      <c r="Q37" s="95">
        <v>6539</v>
      </c>
      <c r="R37" s="95">
        <v>1367</v>
      </c>
      <c r="S37" s="95">
        <f t="shared" si="5"/>
        <v>7906</v>
      </c>
    </row>
    <row r="38" spans="1:19" x14ac:dyDescent="0.25">
      <c r="A38" s="5" t="s">
        <v>180</v>
      </c>
      <c r="B38" s="95">
        <v>2098</v>
      </c>
      <c r="C38" s="95">
        <v>305</v>
      </c>
      <c r="D38" s="95">
        <f t="shared" si="0"/>
        <v>2403</v>
      </c>
      <c r="E38" s="95">
        <v>384</v>
      </c>
      <c r="F38" s="95">
        <v>22</v>
      </c>
      <c r="G38" s="95">
        <f t="shared" si="1"/>
        <v>406</v>
      </c>
      <c r="H38" s="95">
        <v>411</v>
      </c>
      <c r="I38" s="95">
        <v>56</v>
      </c>
      <c r="J38" s="95">
        <f t="shared" si="2"/>
        <v>467</v>
      </c>
      <c r="K38" s="95">
        <v>289</v>
      </c>
      <c r="L38" s="95">
        <v>36</v>
      </c>
      <c r="M38" s="95">
        <f t="shared" si="3"/>
        <v>325</v>
      </c>
      <c r="N38" s="95">
        <v>2656</v>
      </c>
      <c r="O38" s="95">
        <v>328</v>
      </c>
      <c r="P38" s="95">
        <f t="shared" si="4"/>
        <v>2984</v>
      </c>
      <c r="Q38" s="95">
        <v>2566</v>
      </c>
      <c r="R38" s="95">
        <v>306</v>
      </c>
      <c r="S38" s="95">
        <f t="shared" si="5"/>
        <v>2872</v>
      </c>
    </row>
    <row r="39" spans="1:19" x14ac:dyDescent="0.25">
      <c r="A39" s="5" t="s">
        <v>181</v>
      </c>
      <c r="B39" s="95">
        <v>1658</v>
      </c>
      <c r="C39" s="95">
        <v>757</v>
      </c>
      <c r="D39" s="95">
        <f t="shared" si="0"/>
        <v>2415</v>
      </c>
      <c r="E39" s="95">
        <v>469</v>
      </c>
      <c r="F39" s="95">
        <v>237</v>
      </c>
      <c r="G39" s="95">
        <f t="shared" si="1"/>
        <v>706</v>
      </c>
      <c r="H39" s="95">
        <v>680</v>
      </c>
      <c r="I39" s="95">
        <v>302</v>
      </c>
      <c r="J39" s="95">
        <f t="shared" si="2"/>
        <v>982</v>
      </c>
      <c r="K39" s="95">
        <v>176</v>
      </c>
      <c r="L39" s="95">
        <v>123</v>
      </c>
      <c r="M39" s="95">
        <f t="shared" si="3"/>
        <v>299</v>
      </c>
      <c r="N39" s="95">
        <v>1990</v>
      </c>
      <c r="O39" s="95">
        <v>792</v>
      </c>
      <c r="P39" s="95">
        <f t="shared" si="4"/>
        <v>2782</v>
      </c>
      <c r="Q39" s="95">
        <v>1886</v>
      </c>
      <c r="R39" s="95">
        <v>752</v>
      </c>
      <c r="S39" s="95">
        <f t="shared" si="5"/>
        <v>2638</v>
      </c>
    </row>
    <row r="40" spans="1:19" x14ac:dyDescent="0.25">
      <c r="A40" s="5" t="s">
        <v>182</v>
      </c>
      <c r="B40" s="95">
        <v>4044</v>
      </c>
      <c r="C40" s="95">
        <v>503</v>
      </c>
      <c r="D40" s="95">
        <f t="shared" si="0"/>
        <v>4547</v>
      </c>
      <c r="E40" s="95">
        <v>239</v>
      </c>
      <c r="F40" s="95">
        <v>7</v>
      </c>
      <c r="G40" s="95">
        <f t="shared" si="1"/>
        <v>246</v>
      </c>
      <c r="H40" s="95">
        <v>233</v>
      </c>
      <c r="I40" s="95">
        <v>13</v>
      </c>
      <c r="J40" s="95">
        <f t="shared" si="2"/>
        <v>246</v>
      </c>
      <c r="K40" s="95">
        <v>127</v>
      </c>
      <c r="L40" s="95">
        <v>14</v>
      </c>
      <c r="M40" s="95">
        <f t="shared" si="3"/>
        <v>141</v>
      </c>
      <c r="N40" s="95">
        <v>4289</v>
      </c>
      <c r="O40" s="95">
        <v>516</v>
      </c>
      <c r="P40" s="95">
        <f t="shared" si="4"/>
        <v>4805</v>
      </c>
      <c r="Q40" s="95">
        <v>4209</v>
      </c>
      <c r="R40" s="95">
        <v>509</v>
      </c>
      <c r="S40" s="95">
        <f t="shared" si="5"/>
        <v>4718</v>
      </c>
    </row>
    <row r="41" spans="1:19" x14ac:dyDescent="0.25">
      <c r="A41" s="5" t="s">
        <v>183</v>
      </c>
      <c r="B41" s="95">
        <v>1298</v>
      </c>
      <c r="C41" s="95">
        <v>240</v>
      </c>
      <c r="D41" s="95">
        <f t="shared" si="0"/>
        <v>1538</v>
      </c>
      <c r="E41" s="95">
        <v>276</v>
      </c>
      <c r="F41" s="95">
        <v>26</v>
      </c>
      <c r="G41" s="95">
        <f t="shared" si="1"/>
        <v>302</v>
      </c>
      <c r="H41" s="95">
        <v>394</v>
      </c>
      <c r="I41" s="95">
        <v>173</v>
      </c>
      <c r="J41" s="95">
        <f t="shared" si="2"/>
        <v>567</v>
      </c>
      <c r="K41" s="95">
        <v>219</v>
      </c>
      <c r="L41" s="95">
        <v>37</v>
      </c>
      <c r="M41" s="95">
        <f t="shared" si="3"/>
        <v>256</v>
      </c>
      <c r="N41" s="95">
        <v>1554</v>
      </c>
      <c r="O41" s="95">
        <v>321</v>
      </c>
      <c r="P41" s="95">
        <f t="shared" si="4"/>
        <v>1875</v>
      </c>
      <c r="Q41" s="95">
        <v>1431</v>
      </c>
      <c r="R41" s="95">
        <v>311</v>
      </c>
      <c r="S41" s="95">
        <f t="shared" si="5"/>
        <v>1742</v>
      </c>
    </row>
    <row r="42" spans="1:19" x14ac:dyDescent="0.25">
      <c r="A42" s="5" t="s">
        <v>184</v>
      </c>
      <c r="B42" s="95">
        <v>3905</v>
      </c>
      <c r="C42" s="95">
        <v>496</v>
      </c>
      <c r="D42" s="95">
        <f t="shared" si="0"/>
        <v>4401</v>
      </c>
      <c r="E42" s="95">
        <v>1031</v>
      </c>
      <c r="F42" s="95">
        <v>37</v>
      </c>
      <c r="G42" s="95">
        <f t="shared" si="1"/>
        <v>1068</v>
      </c>
      <c r="H42" s="95">
        <v>1288</v>
      </c>
      <c r="I42" s="95">
        <v>206</v>
      </c>
      <c r="J42" s="95">
        <f t="shared" si="2"/>
        <v>1494</v>
      </c>
      <c r="K42" s="95">
        <v>862</v>
      </c>
      <c r="L42" s="95">
        <v>100</v>
      </c>
      <c r="M42" s="95">
        <f t="shared" si="3"/>
        <v>962</v>
      </c>
      <c r="N42" s="95">
        <v>3912</v>
      </c>
      <c r="O42" s="95">
        <v>496</v>
      </c>
      <c r="P42" s="95">
        <f t="shared" si="4"/>
        <v>4408</v>
      </c>
      <c r="Q42" s="95">
        <v>3757</v>
      </c>
      <c r="R42" s="95">
        <v>480</v>
      </c>
      <c r="S42" s="95">
        <f t="shared" si="5"/>
        <v>4237</v>
      </c>
    </row>
    <row r="43" spans="1:19" x14ac:dyDescent="0.25">
      <c r="A43" s="5" t="s">
        <v>185</v>
      </c>
      <c r="B43" s="95">
        <v>12179</v>
      </c>
      <c r="C43" s="95">
        <v>2749</v>
      </c>
      <c r="D43" s="95">
        <f t="shared" si="0"/>
        <v>14928</v>
      </c>
      <c r="E43" s="95">
        <v>3489</v>
      </c>
      <c r="F43" s="95">
        <v>475</v>
      </c>
      <c r="G43" s="95">
        <f t="shared" si="1"/>
        <v>3964</v>
      </c>
      <c r="H43" s="95">
        <v>8315</v>
      </c>
      <c r="I43" s="95">
        <v>1054</v>
      </c>
      <c r="J43" s="95">
        <f t="shared" si="2"/>
        <v>9369</v>
      </c>
      <c r="K43" s="95">
        <v>2544</v>
      </c>
      <c r="L43" s="95">
        <v>613</v>
      </c>
      <c r="M43" s="95">
        <f t="shared" si="3"/>
        <v>3157</v>
      </c>
      <c r="N43" s="95">
        <v>12777</v>
      </c>
      <c r="O43" s="95">
        <v>2890</v>
      </c>
      <c r="P43" s="95">
        <f t="shared" si="4"/>
        <v>15667</v>
      </c>
      <c r="Q43" s="95">
        <v>11062</v>
      </c>
      <c r="R43" s="95">
        <v>2675</v>
      </c>
      <c r="S43" s="95">
        <f t="shared" si="5"/>
        <v>13737</v>
      </c>
    </row>
    <row r="44" spans="1:19" x14ac:dyDescent="0.25">
      <c r="A44" s="5" t="s">
        <v>186</v>
      </c>
      <c r="B44" s="95">
        <v>6857</v>
      </c>
      <c r="C44" s="95">
        <v>734</v>
      </c>
      <c r="D44" s="95">
        <f t="shared" si="0"/>
        <v>7591</v>
      </c>
      <c r="E44" s="95">
        <v>1855</v>
      </c>
      <c r="F44" s="95">
        <v>48</v>
      </c>
      <c r="G44" s="95">
        <f t="shared" ref="G44:G75" si="6">SUM(E44:F44)</f>
        <v>1903</v>
      </c>
      <c r="H44" s="95">
        <v>3155</v>
      </c>
      <c r="I44" s="95">
        <v>93</v>
      </c>
      <c r="J44" s="95">
        <f t="shared" ref="J44:J75" si="7">SUM(H44:I44)</f>
        <v>3248</v>
      </c>
      <c r="K44" s="95">
        <v>826</v>
      </c>
      <c r="L44" s="95">
        <v>60</v>
      </c>
      <c r="M44" s="95">
        <f t="shared" ref="M44:M75" si="8">SUM(K44:L44)</f>
        <v>886</v>
      </c>
      <c r="N44" s="95">
        <v>8748</v>
      </c>
      <c r="O44" s="95">
        <v>1049</v>
      </c>
      <c r="P44" s="95">
        <f t="shared" ref="P44:P75" si="9">SUM(N44:O44)</f>
        <v>9797</v>
      </c>
      <c r="Q44" s="95">
        <v>8682</v>
      </c>
      <c r="R44" s="95">
        <v>1036</v>
      </c>
      <c r="S44" s="95">
        <f t="shared" ref="S44:S75" si="10">SUM(Q44:R44)</f>
        <v>9718</v>
      </c>
    </row>
    <row r="45" spans="1:19" x14ac:dyDescent="0.25">
      <c r="A45" s="5" t="s">
        <v>187</v>
      </c>
      <c r="B45" s="95">
        <v>1846</v>
      </c>
      <c r="C45" s="95">
        <v>618</v>
      </c>
      <c r="D45" s="95">
        <f t="shared" si="0"/>
        <v>2464</v>
      </c>
      <c r="E45" s="95">
        <v>573</v>
      </c>
      <c r="F45" s="95">
        <v>28</v>
      </c>
      <c r="G45" s="95">
        <f t="shared" si="6"/>
        <v>601</v>
      </c>
      <c r="H45" s="95">
        <v>71</v>
      </c>
      <c r="I45" s="95">
        <v>16</v>
      </c>
      <c r="J45" s="95">
        <f t="shared" si="7"/>
        <v>87</v>
      </c>
      <c r="K45" s="95">
        <v>563</v>
      </c>
      <c r="L45" s="95">
        <v>25</v>
      </c>
      <c r="M45" s="95">
        <f t="shared" si="8"/>
        <v>588</v>
      </c>
      <c r="N45" s="95">
        <v>1931</v>
      </c>
      <c r="O45" s="95">
        <v>650</v>
      </c>
      <c r="P45" s="95">
        <f t="shared" si="9"/>
        <v>2581</v>
      </c>
      <c r="Q45" s="95">
        <v>1879</v>
      </c>
      <c r="R45" s="95">
        <v>645</v>
      </c>
      <c r="S45" s="95">
        <f t="shared" si="10"/>
        <v>2524</v>
      </c>
    </row>
    <row r="46" spans="1:19" x14ac:dyDescent="0.25">
      <c r="A46" s="5" t="s">
        <v>188</v>
      </c>
      <c r="B46" s="95">
        <v>763</v>
      </c>
      <c r="C46" s="95">
        <v>129</v>
      </c>
      <c r="D46" s="95">
        <f t="shared" si="0"/>
        <v>892</v>
      </c>
      <c r="E46" s="95">
        <v>335</v>
      </c>
      <c r="F46" s="95">
        <v>10</v>
      </c>
      <c r="G46" s="95">
        <f t="shared" si="6"/>
        <v>345</v>
      </c>
      <c r="H46" s="95">
        <v>369</v>
      </c>
      <c r="I46" s="95">
        <v>23</v>
      </c>
      <c r="J46" s="95">
        <f t="shared" si="7"/>
        <v>392</v>
      </c>
      <c r="K46" s="95">
        <v>312</v>
      </c>
      <c r="L46" s="95">
        <v>21</v>
      </c>
      <c r="M46" s="95">
        <f t="shared" si="8"/>
        <v>333</v>
      </c>
      <c r="N46" s="95">
        <v>602</v>
      </c>
      <c r="O46" s="95">
        <v>107</v>
      </c>
      <c r="P46" s="95">
        <f t="shared" si="9"/>
        <v>709</v>
      </c>
      <c r="Q46" s="95">
        <v>588</v>
      </c>
      <c r="R46" s="95">
        <v>107</v>
      </c>
      <c r="S46" s="95">
        <f t="shared" si="10"/>
        <v>695</v>
      </c>
    </row>
    <row r="47" spans="1:19" x14ac:dyDescent="0.25">
      <c r="A47" s="5" t="s">
        <v>189</v>
      </c>
      <c r="B47" s="95">
        <v>303</v>
      </c>
      <c r="C47" s="95">
        <v>228</v>
      </c>
      <c r="D47" s="95">
        <f t="shared" si="0"/>
        <v>531</v>
      </c>
      <c r="E47" s="95">
        <v>131</v>
      </c>
      <c r="F47" s="95">
        <v>8</v>
      </c>
      <c r="G47" s="95">
        <f t="shared" si="6"/>
        <v>139</v>
      </c>
      <c r="H47" s="95">
        <v>131</v>
      </c>
      <c r="I47" s="95">
        <v>8</v>
      </c>
      <c r="J47" s="95">
        <f t="shared" si="7"/>
        <v>139</v>
      </c>
      <c r="K47" s="95">
        <v>131</v>
      </c>
      <c r="L47" s="95">
        <v>8</v>
      </c>
      <c r="M47" s="95">
        <f t="shared" si="8"/>
        <v>139</v>
      </c>
      <c r="N47" s="95">
        <v>582</v>
      </c>
      <c r="O47" s="95">
        <v>312</v>
      </c>
      <c r="P47" s="95">
        <f t="shared" si="9"/>
        <v>894</v>
      </c>
      <c r="Q47" s="95">
        <v>575</v>
      </c>
      <c r="R47" s="95">
        <v>304</v>
      </c>
      <c r="S47" s="95">
        <f t="shared" si="10"/>
        <v>879</v>
      </c>
    </row>
    <row r="48" spans="1:19" x14ac:dyDescent="0.25">
      <c r="A48" s="5" t="s">
        <v>190</v>
      </c>
      <c r="B48" s="95">
        <v>4131</v>
      </c>
      <c r="C48" s="95">
        <v>697</v>
      </c>
      <c r="D48" s="95">
        <f t="shared" si="0"/>
        <v>4828</v>
      </c>
      <c r="E48" s="95">
        <v>554</v>
      </c>
      <c r="F48" s="95">
        <v>22</v>
      </c>
      <c r="G48" s="95">
        <f t="shared" si="6"/>
        <v>576</v>
      </c>
      <c r="H48" s="95">
        <v>576</v>
      </c>
      <c r="I48" s="95">
        <v>86</v>
      </c>
      <c r="J48" s="95">
        <f t="shared" si="7"/>
        <v>662</v>
      </c>
      <c r="K48" s="95">
        <v>384</v>
      </c>
      <c r="L48" s="95">
        <v>96</v>
      </c>
      <c r="M48" s="95">
        <f t="shared" si="8"/>
        <v>480</v>
      </c>
      <c r="N48" s="95">
        <v>5006</v>
      </c>
      <c r="O48" s="95">
        <v>804</v>
      </c>
      <c r="P48" s="95">
        <f t="shared" si="9"/>
        <v>5810</v>
      </c>
      <c r="Q48" s="95">
        <v>4568</v>
      </c>
      <c r="R48" s="95">
        <v>770</v>
      </c>
      <c r="S48" s="95">
        <f t="shared" si="10"/>
        <v>5338</v>
      </c>
    </row>
    <row r="49" spans="1:19" x14ac:dyDescent="0.25">
      <c r="A49" s="5" t="s">
        <v>191</v>
      </c>
      <c r="B49" s="95">
        <v>478</v>
      </c>
      <c r="C49" s="95">
        <v>77</v>
      </c>
      <c r="D49" s="95">
        <f t="shared" si="0"/>
        <v>555</v>
      </c>
      <c r="E49" s="95">
        <v>69</v>
      </c>
      <c r="F49" s="95">
        <v>1</v>
      </c>
      <c r="G49" s="95">
        <f t="shared" si="6"/>
        <v>70</v>
      </c>
      <c r="H49" s="95">
        <v>65</v>
      </c>
      <c r="I49" s="95">
        <v>5</v>
      </c>
      <c r="J49" s="95">
        <f t="shared" si="7"/>
        <v>70</v>
      </c>
      <c r="K49" s="95">
        <v>63</v>
      </c>
      <c r="L49" s="95">
        <v>5</v>
      </c>
      <c r="M49" s="95">
        <f t="shared" si="8"/>
        <v>68</v>
      </c>
      <c r="N49" s="95">
        <v>398</v>
      </c>
      <c r="O49" s="95">
        <v>73</v>
      </c>
      <c r="P49" s="95">
        <f t="shared" si="9"/>
        <v>471</v>
      </c>
      <c r="Q49" s="95">
        <v>391</v>
      </c>
      <c r="R49" s="95">
        <v>73</v>
      </c>
      <c r="S49" s="95">
        <f t="shared" si="10"/>
        <v>464</v>
      </c>
    </row>
    <row r="50" spans="1:19" x14ac:dyDescent="0.25">
      <c r="A50" s="5" t="s">
        <v>192</v>
      </c>
      <c r="B50" s="95">
        <v>2459</v>
      </c>
      <c r="C50" s="95">
        <v>792</v>
      </c>
      <c r="D50" s="95">
        <f t="shared" si="0"/>
        <v>3251</v>
      </c>
      <c r="E50" s="95">
        <v>343</v>
      </c>
      <c r="F50" s="95">
        <v>21</v>
      </c>
      <c r="G50" s="95">
        <f t="shared" si="6"/>
        <v>364</v>
      </c>
      <c r="H50" s="95">
        <v>372</v>
      </c>
      <c r="I50" s="95">
        <v>63</v>
      </c>
      <c r="J50" s="95">
        <f t="shared" si="7"/>
        <v>435</v>
      </c>
      <c r="K50" s="95">
        <v>287</v>
      </c>
      <c r="L50" s="95">
        <v>52</v>
      </c>
      <c r="M50" s="95">
        <f t="shared" si="8"/>
        <v>339</v>
      </c>
      <c r="N50" s="95">
        <v>2976</v>
      </c>
      <c r="O50" s="95">
        <v>860</v>
      </c>
      <c r="P50" s="95">
        <f t="shared" si="9"/>
        <v>3836</v>
      </c>
      <c r="Q50" s="95">
        <v>2916</v>
      </c>
      <c r="R50" s="95">
        <v>848</v>
      </c>
      <c r="S50" s="95">
        <f t="shared" si="10"/>
        <v>3764</v>
      </c>
    </row>
    <row r="51" spans="1:19" x14ac:dyDescent="0.25">
      <c r="A51" s="5" t="s">
        <v>233</v>
      </c>
      <c r="B51" s="95">
        <v>10427</v>
      </c>
      <c r="C51" s="95">
        <v>2589</v>
      </c>
      <c r="D51" s="95">
        <f t="shared" si="0"/>
        <v>13016</v>
      </c>
      <c r="E51" s="95">
        <v>1509</v>
      </c>
      <c r="F51" s="95">
        <v>83</v>
      </c>
      <c r="G51" s="95">
        <f t="shared" si="6"/>
        <v>1592</v>
      </c>
      <c r="H51" s="95">
        <v>1787</v>
      </c>
      <c r="I51" s="95">
        <v>213</v>
      </c>
      <c r="J51" s="95">
        <f t="shared" si="7"/>
        <v>2000</v>
      </c>
      <c r="K51" s="95">
        <v>818</v>
      </c>
      <c r="L51" s="95">
        <v>128</v>
      </c>
      <c r="M51" s="95">
        <f t="shared" si="8"/>
        <v>946</v>
      </c>
      <c r="N51" s="95">
        <v>11831</v>
      </c>
      <c r="O51" s="95">
        <v>2951</v>
      </c>
      <c r="P51" s="95">
        <f t="shared" si="9"/>
        <v>14782</v>
      </c>
      <c r="Q51" s="95">
        <v>10844</v>
      </c>
      <c r="R51" s="95">
        <v>2850</v>
      </c>
      <c r="S51" s="95">
        <f t="shared" si="10"/>
        <v>13694</v>
      </c>
    </row>
    <row r="52" spans="1:19" x14ac:dyDescent="0.25">
      <c r="A52" s="5" t="s">
        <v>193</v>
      </c>
      <c r="B52" s="95">
        <v>65673</v>
      </c>
      <c r="C52" s="95">
        <v>19306</v>
      </c>
      <c r="D52" s="95">
        <f t="shared" si="0"/>
        <v>84979</v>
      </c>
      <c r="E52" s="95">
        <v>34360</v>
      </c>
      <c r="F52" s="95">
        <v>403</v>
      </c>
      <c r="G52" s="95">
        <f t="shared" si="6"/>
        <v>34763</v>
      </c>
      <c r="H52" s="95">
        <v>35492</v>
      </c>
      <c r="I52" s="95">
        <v>3684</v>
      </c>
      <c r="J52" s="95">
        <f t="shared" si="7"/>
        <v>39176</v>
      </c>
      <c r="K52" s="95">
        <v>5292</v>
      </c>
      <c r="L52" s="95">
        <v>803</v>
      </c>
      <c r="M52" s="95">
        <f t="shared" si="8"/>
        <v>6095</v>
      </c>
      <c r="N52" s="95">
        <v>69130</v>
      </c>
      <c r="O52" s="95">
        <v>24651</v>
      </c>
      <c r="P52" s="95">
        <f t="shared" si="9"/>
        <v>93781</v>
      </c>
      <c r="Q52" s="95">
        <v>61020</v>
      </c>
      <c r="R52" s="95">
        <v>23526</v>
      </c>
      <c r="S52" s="95">
        <f t="shared" si="10"/>
        <v>84546</v>
      </c>
    </row>
    <row r="53" spans="1:19" x14ac:dyDescent="0.25">
      <c r="A53" s="5" t="s">
        <v>194</v>
      </c>
      <c r="B53" s="95">
        <v>18933</v>
      </c>
      <c r="C53" s="95">
        <v>7388</v>
      </c>
      <c r="D53" s="95">
        <f t="shared" si="0"/>
        <v>26321</v>
      </c>
      <c r="E53" s="95">
        <v>6927</v>
      </c>
      <c r="F53" s="95">
        <v>576</v>
      </c>
      <c r="G53" s="95">
        <f t="shared" si="6"/>
        <v>7503</v>
      </c>
      <c r="H53" s="95">
        <v>8387</v>
      </c>
      <c r="I53" s="95">
        <v>1096</v>
      </c>
      <c r="J53" s="95">
        <f t="shared" si="7"/>
        <v>9483</v>
      </c>
      <c r="K53" s="95">
        <v>2443</v>
      </c>
      <c r="L53" s="95">
        <v>570</v>
      </c>
      <c r="M53" s="95">
        <f t="shared" si="8"/>
        <v>3013</v>
      </c>
      <c r="N53" s="95">
        <v>22740</v>
      </c>
      <c r="O53" s="95">
        <v>9195</v>
      </c>
      <c r="P53" s="95">
        <f t="shared" si="9"/>
        <v>31935</v>
      </c>
      <c r="Q53" s="95">
        <v>22068</v>
      </c>
      <c r="R53" s="95">
        <v>8947</v>
      </c>
      <c r="S53" s="95">
        <f t="shared" si="10"/>
        <v>31015</v>
      </c>
    </row>
    <row r="54" spans="1:19" x14ac:dyDescent="0.25">
      <c r="A54" s="5" t="s">
        <v>195</v>
      </c>
      <c r="B54" s="95">
        <v>3690</v>
      </c>
      <c r="C54" s="95">
        <v>684</v>
      </c>
      <c r="D54" s="95">
        <f t="shared" si="0"/>
        <v>4374</v>
      </c>
      <c r="E54" s="95">
        <v>413</v>
      </c>
      <c r="F54" s="95">
        <v>36</v>
      </c>
      <c r="G54" s="95">
        <f t="shared" si="6"/>
        <v>449</v>
      </c>
      <c r="H54" s="95">
        <v>525</v>
      </c>
      <c r="I54" s="95">
        <v>73</v>
      </c>
      <c r="J54" s="95">
        <f t="shared" si="7"/>
        <v>598</v>
      </c>
      <c r="K54" s="95">
        <v>245</v>
      </c>
      <c r="L54" s="95">
        <v>31</v>
      </c>
      <c r="M54" s="95">
        <f t="shared" si="8"/>
        <v>276</v>
      </c>
      <c r="N54" s="95">
        <v>3901</v>
      </c>
      <c r="O54" s="95">
        <v>678</v>
      </c>
      <c r="P54" s="95">
        <f t="shared" si="9"/>
        <v>4579</v>
      </c>
      <c r="Q54" s="95">
        <v>3793</v>
      </c>
      <c r="R54" s="95">
        <v>645</v>
      </c>
      <c r="S54" s="95">
        <f t="shared" si="10"/>
        <v>4438</v>
      </c>
    </row>
    <row r="55" spans="1:19" x14ac:dyDescent="0.25">
      <c r="A55" s="5" t="s">
        <v>196</v>
      </c>
      <c r="B55" s="95">
        <v>1674</v>
      </c>
      <c r="C55" s="95">
        <v>468</v>
      </c>
      <c r="D55" s="95">
        <f t="shared" si="0"/>
        <v>2142</v>
      </c>
      <c r="E55" s="95">
        <v>218</v>
      </c>
      <c r="F55" s="95">
        <v>29</v>
      </c>
      <c r="G55" s="95">
        <f t="shared" si="6"/>
        <v>247</v>
      </c>
      <c r="H55" s="95">
        <v>457</v>
      </c>
      <c r="I55" s="95">
        <v>42</v>
      </c>
      <c r="J55" s="95">
        <f t="shared" si="7"/>
        <v>499</v>
      </c>
      <c r="K55" s="95">
        <v>141</v>
      </c>
      <c r="L55" s="95">
        <v>16</v>
      </c>
      <c r="M55" s="95">
        <f t="shared" si="8"/>
        <v>157</v>
      </c>
      <c r="N55" s="95">
        <v>1873</v>
      </c>
      <c r="O55" s="95">
        <v>459</v>
      </c>
      <c r="P55" s="95">
        <f t="shared" si="9"/>
        <v>2332</v>
      </c>
      <c r="Q55" s="95">
        <v>1762</v>
      </c>
      <c r="R55" s="95">
        <v>438</v>
      </c>
      <c r="S55" s="95">
        <f t="shared" si="10"/>
        <v>2200</v>
      </c>
    </row>
    <row r="56" spans="1:19" x14ac:dyDescent="0.25">
      <c r="A56" s="5" t="s">
        <v>197</v>
      </c>
      <c r="B56" s="95">
        <v>1254</v>
      </c>
      <c r="C56" s="95">
        <v>204</v>
      </c>
      <c r="D56" s="95">
        <f t="shared" ref="D56:D92" si="11">SUM(B56:C56)</f>
        <v>1458</v>
      </c>
      <c r="E56" s="95">
        <v>255</v>
      </c>
      <c r="F56" s="95">
        <v>10</v>
      </c>
      <c r="G56" s="95">
        <f t="shared" si="6"/>
        <v>265</v>
      </c>
      <c r="H56" s="95">
        <v>171</v>
      </c>
      <c r="I56" s="95">
        <v>23</v>
      </c>
      <c r="J56" s="95">
        <f t="shared" si="7"/>
        <v>194</v>
      </c>
      <c r="K56" s="95">
        <v>250</v>
      </c>
      <c r="L56" s="95">
        <v>25</v>
      </c>
      <c r="M56" s="95">
        <f t="shared" si="8"/>
        <v>275</v>
      </c>
      <c r="N56" s="95">
        <v>1256</v>
      </c>
      <c r="O56" s="95">
        <v>204</v>
      </c>
      <c r="P56" s="95">
        <f t="shared" si="9"/>
        <v>1460</v>
      </c>
      <c r="Q56" s="95">
        <v>1252</v>
      </c>
      <c r="R56" s="95">
        <v>202</v>
      </c>
      <c r="S56" s="95">
        <f t="shared" si="10"/>
        <v>1454</v>
      </c>
    </row>
    <row r="57" spans="1:19" x14ac:dyDescent="0.25">
      <c r="A57" s="5" t="s">
        <v>198</v>
      </c>
      <c r="B57" s="95">
        <v>2650</v>
      </c>
      <c r="C57" s="95">
        <v>423</v>
      </c>
      <c r="D57" s="95">
        <f t="shared" si="11"/>
        <v>3073</v>
      </c>
      <c r="E57" s="95">
        <v>758</v>
      </c>
      <c r="F57" s="95">
        <v>60</v>
      </c>
      <c r="G57" s="95">
        <f t="shared" si="6"/>
        <v>818</v>
      </c>
      <c r="H57" s="95">
        <v>464</v>
      </c>
      <c r="I57" s="95">
        <v>145</v>
      </c>
      <c r="J57" s="95">
        <f t="shared" si="7"/>
        <v>609</v>
      </c>
      <c r="K57" s="95">
        <v>485</v>
      </c>
      <c r="L57" s="95">
        <v>32</v>
      </c>
      <c r="M57" s="95">
        <f t="shared" si="8"/>
        <v>517</v>
      </c>
      <c r="N57" s="95">
        <v>2937</v>
      </c>
      <c r="O57" s="95">
        <v>508</v>
      </c>
      <c r="P57" s="95">
        <f t="shared" si="9"/>
        <v>3445</v>
      </c>
      <c r="Q57" s="95">
        <v>2715</v>
      </c>
      <c r="R57" s="95">
        <v>486</v>
      </c>
      <c r="S57" s="95">
        <f t="shared" si="10"/>
        <v>3201</v>
      </c>
    </row>
    <row r="58" spans="1:19" x14ac:dyDescent="0.25">
      <c r="A58" s="5" t="s">
        <v>199</v>
      </c>
      <c r="B58" s="95">
        <v>7795</v>
      </c>
      <c r="C58" s="95">
        <v>1338</v>
      </c>
      <c r="D58" s="95">
        <f t="shared" si="11"/>
        <v>9133</v>
      </c>
      <c r="E58" s="95">
        <v>1915</v>
      </c>
      <c r="F58" s="95">
        <v>67</v>
      </c>
      <c r="G58" s="95">
        <f t="shared" si="6"/>
        <v>1982</v>
      </c>
      <c r="H58" s="95">
        <v>5014</v>
      </c>
      <c r="I58" s="95">
        <v>317</v>
      </c>
      <c r="J58" s="95">
        <f t="shared" si="7"/>
        <v>5331</v>
      </c>
      <c r="K58" s="95">
        <v>798</v>
      </c>
      <c r="L58" s="95">
        <v>66</v>
      </c>
      <c r="M58" s="95">
        <f t="shared" si="8"/>
        <v>864</v>
      </c>
      <c r="N58" s="95">
        <v>8190</v>
      </c>
      <c r="O58" s="95">
        <v>1523</v>
      </c>
      <c r="P58" s="95">
        <f t="shared" si="9"/>
        <v>9713</v>
      </c>
      <c r="Q58" s="95">
        <v>7835</v>
      </c>
      <c r="R58" s="95">
        <v>1477</v>
      </c>
      <c r="S58" s="95">
        <f t="shared" si="10"/>
        <v>9312</v>
      </c>
    </row>
    <row r="59" spans="1:19" x14ac:dyDescent="0.25">
      <c r="A59" s="5" t="s">
        <v>200</v>
      </c>
      <c r="B59" s="95">
        <v>3722</v>
      </c>
      <c r="C59" s="95">
        <v>556</v>
      </c>
      <c r="D59" s="95">
        <f t="shared" si="11"/>
        <v>4278</v>
      </c>
      <c r="E59" s="95">
        <v>164</v>
      </c>
      <c r="F59" s="95">
        <v>12</v>
      </c>
      <c r="G59" s="95">
        <f t="shared" si="6"/>
        <v>176</v>
      </c>
      <c r="H59" s="95">
        <v>245</v>
      </c>
      <c r="I59" s="95">
        <v>86</v>
      </c>
      <c r="J59" s="95">
        <f t="shared" si="7"/>
        <v>331</v>
      </c>
      <c r="K59" s="95">
        <v>131</v>
      </c>
      <c r="L59" s="95">
        <v>10</v>
      </c>
      <c r="M59" s="95">
        <f t="shared" si="8"/>
        <v>141</v>
      </c>
      <c r="N59" s="95">
        <v>5869</v>
      </c>
      <c r="O59" s="95">
        <v>820</v>
      </c>
      <c r="P59" s="95">
        <f t="shared" si="9"/>
        <v>6689</v>
      </c>
      <c r="Q59" s="95">
        <v>5641</v>
      </c>
      <c r="R59" s="95">
        <v>804</v>
      </c>
      <c r="S59" s="95">
        <f t="shared" si="10"/>
        <v>6445</v>
      </c>
    </row>
    <row r="60" spans="1:19" x14ac:dyDescent="0.25">
      <c r="A60" s="5" t="s">
        <v>201</v>
      </c>
      <c r="B60" s="95">
        <v>1659</v>
      </c>
      <c r="C60" s="95">
        <v>589</v>
      </c>
      <c r="D60" s="95">
        <f t="shared" si="11"/>
        <v>2248</v>
      </c>
      <c r="E60" s="95">
        <v>639</v>
      </c>
      <c r="F60" s="95">
        <v>31</v>
      </c>
      <c r="G60" s="95">
        <f t="shared" si="6"/>
        <v>670</v>
      </c>
      <c r="H60" s="95">
        <v>1220</v>
      </c>
      <c r="I60" s="95">
        <v>168</v>
      </c>
      <c r="J60" s="95">
        <f t="shared" si="7"/>
        <v>1388</v>
      </c>
      <c r="K60" s="95">
        <v>248</v>
      </c>
      <c r="L60" s="95">
        <v>90</v>
      </c>
      <c r="M60" s="95">
        <f t="shared" si="8"/>
        <v>338</v>
      </c>
      <c r="N60" s="95">
        <v>1742</v>
      </c>
      <c r="O60" s="95">
        <v>650</v>
      </c>
      <c r="P60" s="95">
        <f t="shared" si="9"/>
        <v>2392</v>
      </c>
      <c r="Q60" s="95">
        <v>1515</v>
      </c>
      <c r="R60" s="95">
        <v>615</v>
      </c>
      <c r="S60" s="95">
        <f t="shared" si="10"/>
        <v>2130</v>
      </c>
    </row>
    <row r="61" spans="1:19" x14ac:dyDescent="0.25">
      <c r="A61" s="5" t="s">
        <v>202</v>
      </c>
      <c r="B61" s="95">
        <v>1035</v>
      </c>
      <c r="C61" s="95">
        <v>172</v>
      </c>
      <c r="D61" s="95">
        <f t="shared" si="11"/>
        <v>1207</v>
      </c>
      <c r="E61" s="95">
        <v>180</v>
      </c>
      <c r="F61" s="95">
        <v>22</v>
      </c>
      <c r="G61" s="95">
        <f t="shared" si="6"/>
        <v>202</v>
      </c>
      <c r="H61" s="95">
        <v>175</v>
      </c>
      <c r="I61" s="95">
        <v>12</v>
      </c>
      <c r="J61" s="95">
        <f t="shared" si="7"/>
        <v>187</v>
      </c>
      <c r="K61" s="95">
        <v>106</v>
      </c>
      <c r="L61" s="95">
        <v>10</v>
      </c>
      <c r="M61" s="95">
        <f t="shared" si="8"/>
        <v>116</v>
      </c>
      <c r="N61" s="95">
        <v>1106</v>
      </c>
      <c r="O61" s="95">
        <v>168</v>
      </c>
      <c r="P61" s="95">
        <f t="shared" si="9"/>
        <v>1274</v>
      </c>
      <c r="Q61" s="95">
        <v>1070</v>
      </c>
      <c r="R61" s="95">
        <v>166</v>
      </c>
      <c r="S61" s="95">
        <f t="shared" si="10"/>
        <v>1236</v>
      </c>
    </row>
    <row r="62" spans="1:19" x14ac:dyDescent="0.25">
      <c r="A62" s="5" t="s">
        <v>203</v>
      </c>
      <c r="B62" s="95">
        <v>528</v>
      </c>
      <c r="C62" s="95">
        <v>127</v>
      </c>
      <c r="D62" s="95">
        <f t="shared" si="11"/>
        <v>655</v>
      </c>
      <c r="E62" s="95">
        <v>50</v>
      </c>
      <c r="F62" s="95">
        <v>5</v>
      </c>
      <c r="G62" s="95">
        <f t="shared" si="6"/>
        <v>55</v>
      </c>
      <c r="H62" s="95">
        <v>22</v>
      </c>
      <c r="I62" s="95">
        <v>5</v>
      </c>
      <c r="J62" s="95">
        <f t="shared" si="7"/>
        <v>27</v>
      </c>
      <c r="K62" s="95">
        <v>20</v>
      </c>
      <c r="L62" s="95">
        <v>4</v>
      </c>
      <c r="M62" s="95">
        <f t="shared" si="8"/>
        <v>24</v>
      </c>
      <c r="N62" s="95">
        <v>434</v>
      </c>
      <c r="O62" s="95">
        <v>123</v>
      </c>
      <c r="P62" s="95">
        <f t="shared" si="9"/>
        <v>557</v>
      </c>
      <c r="Q62" s="95">
        <v>433</v>
      </c>
      <c r="R62" s="95">
        <v>123</v>
      </c>
      <c r="S62" s="95">
        <f t="shared" si="10"/>
        <v>556</v>
      </c>
    </row>
    <row r="63" spans="1:19" x14ac:dyDescent="0.25">
      <c r="A63" s="5" t="s">
        <v>204</v>
      </c>
      <c r="B63" s="95">
        <v>20246</v>
      </c>
      <c r="C63" s="95">
        <v>4098</v>
      </c>
      <c r="D63" s="95">
        <f t="shared" si="11"/>
        <v>24344</v>
      </c>
      <c r="E63" s="95">
        <v>3869</v>
      </c>
      <c r="F63" s="95">
        <v>193</v>
      </c>
      <c r="G63" s="95">
        <f t="shared" si="6"/>
        <v>4062</v>
      </c>
      <c r="H63" s="95">
        <v>12416</v>
      </c>
      <c r="I63" s="95">
        <v>1183</v>
      </c>
      <c r="J63" s="95">
        <f t="shared" si="7"/>
        <v>13599</v>
      </c>
      <c r="K63" s="95">
        <v>2225</v>
      </c>
      <c r="L63" s="95">
        <v>250</v>
      </c>
      <c r="M63" s="95">
        <f t="shared" si="8"/>
        <v>2475</v>
      </c>
      <c r="N63" s="95">
        <v>23072</v>
      </c>
      <c r="O63" s="95">
        <v>4769</v>
      </c>
      <c r="P63" s="95">
        <f t="shared" si="9"/>
        <v>27841</v>
      </c>
      <c r="Q63" s="95">
        <v>22826</v>
      </c>
      <c r="R63" s="95">
        <v>4723</v>
      </c>
      <c r="S63" s="95">
        <f t="shared" si="10"/>
        <v>27549</v>
      </c>
    </row>
    <row r="64" spans="1:19" x14ac:dyDescent="0.25">
      <c r="A64" s="5" t="s">
        <v>205</v>
      </c>
      <c r="B64" s="95">
        <v>7378</v>
      </c>
      <c r="C64" s="95">
        <v>806</v>
      </c>
      <c r="D64" s="95">
        <f t="shared" si="11"/>
        <v>8184</v>
      </c>
      <c r="E64" s="95">
        <v>1869</v>
      </c>
      <c r="F64" s="95">
        <v>50</v>
      </c>
      <c r="G64" s="95">
        <f t="shared" si="6"/>
        <v>1919</v>
      </c>
      <c r="H64" s="95">
        <v>2689</v>
      </c>
      <c r="I64" s="95">
        <v>156</v>
      </c>
      <c r="J64" s="95">
        <f t="shared" si="7"/>
        <v>2845</v>
      </c>
      <c r="K64" s="95">
        <v>1171</v>
      </c>
      <c r="L64" s="95">
        <v>83</v>
      </c>
      <c r="M64" s="95">
        <f t="shared" si="8"/>
        <v>1254</v>
      </c>
      <c r="N64" s="95">
        <v>9023</v>
      </c>
      <c r="O64" s="95">
        <v>979</v>
      </c>
      <c r="P64" s="95">
        <f t="shared" si="9"/>
        <v>10002</v>
      </c>
      <c r="Q64" s="95">
        <v>8297</v>
      </c>
      <c r="R64" s="95">
        <v>940</v>
      </c>
      <c r="S64" s="95">
        <f t="shared" si="10"/>
        <v>9237</v>
      </c>
    </row>
    <row r="65" spans="1:19" x14ac:dyDescent="0.25">
      <c r="A65" s="5" t="s">
        <v>206</v>
      </c>
      <c r="B65" s="95">
        <v>9079</v>
      </c>
      <c r="C65" s="95">
        <v>435</v>
      </c>
      <c r="D65" s="95">
        <f t="shared" si="11"/>
        <v>9514</v>
      </c>
      <c r="E65" s="95">
        <v>780</v>
      </c>
      <c r="F65" s="95">
        <v>47</v>
      </c>
      <c r="G65" s="95">
        <f t="shared" si="6"/>
        <v>827</v>
      </c>
      <c r="H65" s="95">
        <v>2604</v>
      </c>
      <c r="I65" s="95">
        <v>37</v>
      </c>
      <c r="J65" s="95">
        <f t="shared" si="7"/>
        <v>2641</v>
      </c>
      <c r="K65" s="95">
        <v>617</v>
      </c>
      <c r="L65" s="95">
        <v>25</v>
      </c>
      <c r="M65" s="95">
        <f t="shared" si="8"/>
        <v>642</v>
      </c>
      <c r="N65" s="95">
        <v>12032</v>
      </c>
      <c r="O65" s="95">
        <v>508</v>
      </c>
      <c r="P65" s="95">
        <f t="shared" si="9"/>
        <v>12540</v>
      </c>
      <c r="Q65" s="95">
        <v>10897</v>
      </c>
      <c r="R65" s="95">
        <v>498</v>
      </c>
      <c r="S65" s="95">
        <f t="shared" si="10"/>
        <v>11395</v>
      </c>
    </row>
    <row r="66" spans="1:19" x14ac:dyDescent="0.25">
      <c r="A66" s="5" t="s">
        <v>207</v>
      </c>
      <c r="B66" s="95">
        <v>8240</v>
      </c>
      <c r="C66" s="95">
        <v>1487</v>
      </c>
      <c r="D66" s="95">
        <f t="shared" si="11"/>
        <v>9727</v>
      </c>
      <c r="E66" s="95">
        <v>880</v>
      </c>
      <c r="F66" s="95">
        <v>17</v>
      </c>
      <c r="G66" s="95">
        <f t="shared" si="6"/>
        <v>897</v>
      </c>
      <c r="H66" s="95">
        <v>841</v>
      </c>
      <c r="I66" s="95">
        <v>76</v>
      </c>
      <c r="J66" s="95">
        <f t="shared" si="7"/>
        <v>917</v>
      </c>
      <c r="K66" s="95">
        <v>478</v>
      </c>
      <c r="L66" s="95">
        <v>50</v>
      </c>
      <c r="M66" s="95">
        <f t="shared" si="8"/>
        <v>528</v>
      </c>
      <c r="N66" s="95">
        <v>9363</v>
      </c>
      <c r="O66" s="95">
        <v>1673</v>
      </c>
      <c r="P66" s="95">
        <f t="shared" si="9"/>
        <v>11036</v>
      </c>
      <c r="Q66" s="95">
        <v>8878</v>
      </c>
      <c r="R66" s="95">
        <v>1623</v>
      </c>
      <c r="S66" s="95">
        <f t="shared" si="10"/>
        <v>10501</v>
      </c>
    </row>
    <row r="67" spans="1:19" x14ac:dyDescent="0.25">
      <c r="A67" s="5" t="s">
        <v>208</v>
      </c>
      <c r="B67" s="95">
        <v>6610</v>
      </c>
      <c r="C67" s="95">
        <v>1831</v>
      </c>
      <c r="D67" s="95">
        <f t="shared" si="11"/>
        <v>8441</v>
      </c>
      <c r="E67" s="95">
        <v>1133</v>
      </c>
      <c r="F67" s="95">
        <v>82</v>
      </c>
      <c r="G67" s="95">
        <f t="shared" si="6"/>
        <v>1215</v>
      </c>
      <c r="H67" s="95">
        <v>1300</v>
      </c>
      <c r="I67" s="95">
        <v>133</v>
      </c>
      <c r="J67" s="95">
        <f t="shared" si="7"/>
        <v>1433</v>
      </c>
      <c r="K67" s="95">
        <v>679</v>
      </c>
      <c r="L67" s="95">
        <v>88</v>
      </c>
      <c r="M67" s="95">
        <f t="shared" si="8"/>
        <v>767</v>
      </c>
      <c r="N67" s="95">
        <v>7731</v>
      </c>
      <c r="O67" s="95">
        <v>2156</v>
      </c>
      <c r="P67" s="95">
        <f t="shared" si="9"/>
        <v>9887</v>
      </c>
      <c r="Q67" s="95">
        <v>6915</v>
      </c>
      <c r="R67" s="95">
        <v>2111</v>
      </c>
      <c r="S67" s="95">
        <f t="shared" si="10"/>
        <v>9026</v>
      </c>
    </row>
    <row r="68" spans="1:19" x14ac:dyDescent="0.25">
      <c r="A68" s="5" t="s">
        <v>234</v>
      </c>
      <c r="B68" s="95">
        <v>4697</v>
      </c>
      <c r="C68" s="95">
        <v>462</v>
      </c>
      <c r="D68" s="95">
        <f t="shared" si="11"/>
        <v>5159</v>
      </c>
      <c r="E68" s="95">
        <v>631</v>
      </c>
      <c r="F68" s="95">
        <v>27</v>
      </c>
      <c r="G68" s="95">
        <f t="shared" si="6"/>
        <v>658</v>
      </c>
      <c r="H68" s="95">
        <v>785</v>
      </c>
      <c r="I68" s="95">
        <v>80</v>
      </c>
      <c r="J68" s="95">
        <f t="shared" si="7"/>
        <v>865</v>
      </c>
      <c r="K68" s="95">
        <v>493</v>
      </c>
      <c r="L68" s="95">
        <v>64</v>
      </c>
      <c r="M68" s="95">
        <f t="shared" si="8"/>
        <v>557</v>
      </c>
      <c r="N68" s="95">
        <v>4763</v>
      </c>
      <c r="O68" s="95">
        <v>493</v>
      </c>
      <c r="P68" s="95">
        <f t="shared" si="9"/>
        <v>5256</v>
      </c>
      <c r="Q68" s="95">
        <v>4425</v>
      </c>
      <c r="R68" s="95">
        <v>476</v>
      </c>
      <c r="S68" s="95">
        <f t="shared" si="10"/>
        <v>4901</v>
      </c>
    </row>
    <row r="69" spans="1:19" x14ac:dyDescent="0.25">
      <c r="A69" s="5" t="s">
        <v>209</v>
      </c>
      <c r="B69" s="95">
        <v>701</v>
      </c>
      <c r="C69" s="95">
        <v>63</v>
      </c>
      <c r="D69" s="95">
        <f t="shared" si="11"/>
        <v>764</v>
      </c>
      <c r="E69" s="95">
        <v>93</v>
      </c>
      <c r="F69" s="95">
        <v>1</v>
      </c>
      <c r="G69" s="95">
        <f t="shared" si="6"/>
        <v>94</v>
      </c>
      <c r="H69" s="95">
        <v>77</v>
      </c>
      <c r="I69" s="95">
        <v>7</v>
      </c>
      <c r="J69" s="95">
        <f t="shared" si="7"/>
        <v>84</v>
      </c>
      <c r="K69" s="95">
        <v>29</v>
      </c>
      <c r="L69" s="95">
        <v>2</v>
      </c>
      <c r="M69" s="95">
        <f t="shared" si="8"/>
        <v>31</v>
      </c>
      <c r="N69" s="95">
        <v>915</v>
      </c>
      <c r="O69" s="95">
        <v>97</v>
      </c>
      <c r="P69" s="95">
        <f t="shared" si="9"/>
        <v>1012</v>
      </c>
      <c r="Q69" s="95">
        <v>878</v>
      </c>
      <c r="R69" s="95">
        <v>95</v>
      </c>
      <c r="S69" s="95">
        <f t="shared" si="10"/>
        <v>973</v>
      </c>
    </row>
    <row r="70" spans="1:19" x14ac:dyDescent="0.25">
      <c r="A70" s="5" t="s">
        <v>210</v>
      </c>
      <c r="B70" s="95">
        <v>3009</v>
      </c>
      <c r="C70" s="95">
        <v>773</v>
      </c>
      <c r="D70" s="95">
        <f t="shared" si="11"/>
        <v>3782</v>
      </c>
      <c r="E70" s="95">
        <v>1280</v>
      </c>
      <c r="F70" s="95">
        <v>44</v>
      </c>
      <c r="G70" s="95">
        <f t="shared" si="6"/>
        <v>1324</v>
      </c>
      <c r="H70" s="95">
        <v>976</v>
      </c>
      <c r="I70" s="95">
        <v>111</v>
      </c>
      <c r="J70" s="95">
        <f t="shared" si="7"/>
        <v>1087</v>
      </c>
      <c r="K70" s="95">
        <v>579</v>
      </c>
      <c r="L70" s="95">
        <v>85</v>
      </c>
      <c r="M70" s="95">
        <f t="shared" si="8"/>
        <v>664</v>
      </c>
      <c r="N70" s="95">
        <v>3313</v>
      </c>
      <c r="O70" s="95">
        <v>916</v>
      </c>
      <c r="P70" s="95">
        <f t="shared" si="9"/>
        <v>4229</v>
      </c>
      <c r="Q70" s="95">
        <v>3145</v>
      </c>
      <c r="R70" s="95">
        <v>901</v>
      </c>
      <c r="S70" s="95">
        <f t="shared" si="10"/>
        <v>4046</v>
      </c>
    </row>
    <row r="71" spans="1:19" x14ac:dyDescent="0.25">
      <c r="A71" s="5" t="s">
        <v>211</v>
      </c>
      <c r="B71" s="95">
        <v>1182</v>
      </c>
      <c r="C71" s="95">
        <v>49</v>
      </c>
      <c r="D71" s="95">
        <f t="shared" si="11"/>
        <v>1231</v>
      </c>
      <c r="E71" s="95">
        <v>268</v>
      </c>
      <c r="F71" s="95">
        <v>0</v>
      </c>
      <c r="G71" s="95">
        <f t="shared" si="6"/>
        <v>268</v>
      </c>
      <c r="H71" s="95">
        <v>241</v>
      </c>
      <c r="I71" s="95">
        <v>0</v>
      </c>
      <c r="J71" s="95">
        <f t="shared" si="7"/>
        <v>241</v>
      </c>
      <c r="K71" s="95">
        <v>241</v>
      </c>
      <c r="L71" s="95">
        <v>0</v>
      </c>
      <c r="M71" s="95">
        <f t="shared" si="8"/>
        <v>241</v>
      </c>
      <c r="N71" s="95">
        <v>1363</v>
      </c>
      <c r="O71" s="95">
        <v>73</v>
      </c>
      <c r="P71" s="95">
        <f t="shared" si="9"/>
        <v>1436</v>
      </c>
      <c r="Q71" s="95">
        <v>1315</v>
      </c>
      <c r="R71" s="95">
        <v>69</v>
      </c>
      <c r="S71" s="95">
        <f t="shared" si="10"/>
        <v>1384</v>
      </c>
    </row>
    <row r="72" spans="1:19" x14ac:dyDescent="0.25">
      <c r="A72" s="5" t="s">
        <v>212</v>
      </c>
      <c r="B72" s="95">
        <v>1030</v>
      </c>
      <c r="C72" s="95">
        <v>121</v>
      </c>
      <c r="D72" s="95">
        <f t="shared" si="11"/>
        <v>1151</v>
      </c>
      <c r="E72" s="95">
        <v>222</v>
      </c>
      <c r="F72" s="95">
        <v>19</v>
      </c>
      <c r="G72" s="95">
        <f t="shared" si="6"/>
        <v>241</v>
      </c>
      <c r="H72" s="95">
        <v>180</v>
      </c>
      <c r="I72" s="95">
        <v>12</v>
      </c>
      <c r="J72" s="95">
        <f t="shared" si="7"/>
        <v>192</v>
      </c>
      <c r="K72" s="95">
        <v>131</v>
      </c>
      <c r="L72" s="95">
        <v>12</v>
      </c>
      <c r="M72" s="95">
        <f t="shared" si="8"/>
        <v>143</v>
      </c>
      <c r="N72" s="95">
        <v>981</v>
      </c>
      <c r="O72" s="95">
        <v>149</v>
      </c>
      <c r="P72" s="95">
        <f t="shared" si="9"/>
        <v>1130</v>
      </c>
      <c r="Q72" s="95">
        <v>866</v>
      </c>
      <c r="R72" s="95">
        <v>141</v>
      </c>
      <c r="S72" s="95">
        <f t="shared" si="10"/>
        <v>1007</v>
      </c>
    </row>
    <row r="73" spans="1:19" x14ac:dyDescent="0.25">
      <c r="A73" s="5" t="s">
        <v>213</v>
      </c>
      <c r="B73" s="95">
        <v>1305</v>
      </c>
      <c r="C73" s="95">
        <v>275</v>
      </c>
      <c r="D73" s="95">
        <f t="shared" si="11"/>
        <v>1580</v>
      </c>
      <c r="E73" s="95">
        <v>250</v>
      </c>
      <c r="F73" s="95">
        <v>31</v>
      </c>
      <c r="G73" s="95">
        <f t="shared" si="6"/>
        <v>281</v>
      </c>
      <c r="H73" s="95">
        <v>217</v>
      </c>
      <c r="I73" s="95">
        <v>66</v>
      </c>
      <c r="J73" s="95">
        <f t="shared" si="7"/>
        <v>283</v>
      </c>
      <c r="K73" s="95">
        <v>120</v>
      </c>
      <c r="L73" s="95">
        <v>39</v>
      </c>
      <c r="M73" s="95">
        <f t="shared" si="8"/>
        <v>159</v>
      </c>
      <c r="N73" s="95">
        <v>1818</v>
      </c>
      <c r="O73" s="95">
        <v>474</v>
      </c>
      <c r="P73" s="95">
        <f t="shared" si="9"/>
        <v>2292</v>
      </c>
      <c r="Q73" s="95">
        <v>1805</v>
      </c>
      <c r="R73" s="95">
        <v>471</v>
      </c>
      <c r="S73" s="95">
        <f t="shared" si="10"/>
        <v>2276</v>
      </c>
    </row>
    <row r="74" spans="1:19" x14ac:dyDescent="0.25">
      <c r="A74" s="5" t="s">
        <v>214</v>
      </c>
      <c r="B74" s="95">
        <v>2139</v>
      </c>
      <c r="C74" s="95">
        <v>715</v>
      </c>
      <c r="D74" s="95">
        <f t="shared" si="11"/>
        <v>2854</v>
      </c>
      <c r="E74" s="95">
        <v>383</v>
      </c>
      <c r="F74" s="95">
        <v>49</v>
      </c>
      <c r="G74" s="95">
        <f t="shared" si="6"/>
        <v>432</v>
      </c>
      <c r="H74" s="95">
        <v>321</v>
      </c>
      <c r="I74" s="95">
        <v>74</v>
      </c>
      <c r="J74" s="95">
        <f t="shared" si="7"/>
        <v>395</v>
      </c>
      <c r="K74" s="95">
        <v>223</v>
      </c>
      <c r="L74" s="95">
        <v>38</v>
      </c>
      <c r="M74" s="95">
        <f t="shared" si="8"/>
        <v>261</v>
      </c>
      <c r="N74" s="95">
        <v>2205</v>
      </c>
      <c r="O74" s="95">
        <v>738</v>
      </c>
      <c r="P74" s="95">
        <f t="shared" si="9"/>
        <v>2943</v>
      </c>
      <c r="Q74" s="95">
        <v>2163</v>
      </c>
      <c r="R74" s="95">
        <v>732</v>
      </c>
      <c r="S74" s="95">
        <f t="shared" si="10"/>
        <v>2895</v>
      </c>
    </row>
    <row r="75" spans="1:19" x14ac:dyDescent="0.25">
      <c r="A75" s="5" t="s">
        <v>215</v>
      </c>
      <c r="B75" s="95">
        <v>1846</v>
      </c>
      <c r="C75" s="95">
        <v>151</v>
      </c>
      <c r="D75" s="95">
        <f t="shared" si="11"/>
        <v>1997</v>
      </c>
      <c r="E75" s="95">
        <v>250</v>
      </c>
      <c r="F75" s="95">
        <v>4</v>
      </c>
      <c r="G75" s="95">
        <f t="shared" si="6"/>
        <v>254</v>
      </c>
      <c r="H75" s="95">
        <v>324</v>
      </c>
      <c r="I75" s="95">
        <v>13</v>
      </c>
      <c r="J75" s="95">
        <f t="shared" si="7"/>
        <v>337</v>
      </c>
      <c r="K75" s="95">
        <v>311</v>
      </c>
      <c r="L75" s="95">
        <v>11</v>
      </c>
      <c r="M75" s="95">
        <f t="shared" si="8"/>
        <v>322</v>
      </c>
      <c r="N75" s="95">
        <v>1855</v>
      </c>
      <c r="O75" s="95">
        <v>167</v>
      </c>
      <c r="P75" s="95">
        <f t="shared" si="9"/>
        <v>2022</v>
      </c>
      <c r="Q75" s="95">
        <v>1825</v>
      </c>
      <c r="R75" s="95">
        <v>165</v>
      </c>
      <c r="S75" s="95">
        <f t="shared" si="10"/>
        <v>1990</v>
      </c>
    </row>
    <row r="76" spans="1:19" x14ac:dyDescent="0.25">
      <c r="A76" s="5" t="s">
        <v>216</v>
      </c>
      <c r="B76" s="95">
        <v>1831</v>
      </c>
      <c r="C76" s="95">
        <v>317</v>
      </c>
      <c r="D76" s="95">
        <f t="shared" si="11"/>
        <v>2148</v>
      </c>
      <c r="E76" s="95">
        <v>632</v>
      </c>
      <c r="F76" s="95">
        <v>6</v>
      </c>
      <c r="G76" s="95">
        <f t="shared" ref="G76:G93" si="12">SUM(E76:F76)</f>
        <v>638</v>
      </c>
      <c r="H76" s="95">
        <v>565</v>
      </c>
      <c r="I76" s="95">
        <v>56</v>
      </c>
      <c r="J76" s="95">
        <f t="shared" ref="J76:J77" si="13">SUM(H76:I76)</f>
        <v>621</v>
      </c>
      <c r="K76" s="95">
        <v>512</v>
      </c>
      <c r="L76" s="95">
        <v>54</v>
      </c>
      <c r="M76" s="95">
        <f t="shared" ref="M76:M92" si="14">SUM(K76:L76)</f>
        <v>566</v>
      </c>
      <c r="N76" s="95">
        <v>1493</v>
      </c>
      <c r="O76" s="95">
        <v>312</v>
      </c>
      <c r="P76" s="95">
        <f t="shared" ref="P76:P92" si="15">SUM(N76:O76)</f>
        <v>1805</v>
      </c>
      <c r="Q76" s="95">
        <v>1378</v>
      </c>
      <c r="R76" s="95">
        <v>296</v>
      </c>
      <c r="S76" s="95">
        <f t="shared" ref="S76:S92" si="16">SUM(Q76:R76)</f>
        <v>1674</v>
      </c>
    </row>
    <row r="77" spans="1:19" x14ac:dyDescent="0.25">
      <c r="A77" s="5" t="s">
        <v>217</v>
      </c>
      <c r="B77" s="95">
        <v>5546</v>
      </c>
      <c r="C77" s="95">
        <v>945</v>
      </c>
      <c r="D77" s="95">
        <f t="shared" si="11"/>
        <v>6491</v>
      </c>
      <c r="E77" s="95">
        <v>1505</v>
      </c>
      <c r="F77" s="95">
        <v>82</v>
      </c>
      <c r="G77" s="95">
        <f t="shared" si="12"/>
        <v>1587</v>
      </c>
      <c r="H77" s="95">
        <v>2644</v>
      </c>
      <c r="I77" s="95">
        <v>216</v>
      </c>
      <c r="J77" s="95">
        <f t="shared" si="13"/>
        <v>2860</v>
      </c>
      <c r="K77" s="95">
        <v>916</v>
      </c>
      <c r="L77" s="95">
        <v>94</v>
      </c>
      <c r="M77" s="95">
        <f t="shared" si="14"/>
        <v>1010</v>
      </c>
      <c r="N77" s="95">
        <v>6890</v>
      </c>
      <c r="O77" s="95">
        <v>1170</v>
      </c>
      <c r="P77" s="95">
        <f t="shared" si="15"/>
        <v>8060</v>
      </c>
      <c r="Q77" s="95">
        <v>6699</v>
      </c>
      <c r="R77" s="95">
        <v>1148</v>
      </c>
      <c r="S77" s="95">
        <f t="shared" si="16"/>
        <v>7847</v>
      </c>
    </row>
    <row r="78" spans="1:19" x14ac:dyDescent="0.25">
      <c r="A78" s="5" t="s">
        <v>218</v>
      </c>
      <c r="B78" s="95">
        <v>6686</v>
      </c>
      <c r="C78" s="95">
        <v>2057</v>
      </c>
      <c r="D78" s="95">
        <f t="shared" si="11"/>
        <v>8743</v>
      </c>
      <c r="E78" s="95">
        <v>1328</v>
      </c>
      <c r="F78" s="95">
        <v>253</v>
      </c>
      <c r="G78" s="95">
        <f t="shared" si="12"/>
        <v>1581</v>
      </c>
      <c r="H78" s="95">
        <v>1641</v>
      </c>
      <c r="I78" s="95">
        <v>571</v>
      </c>
      <c r="J78" s="95">
        <v>2212</v>
      </c>
      <c r="K78" s="95">
        <v>632</v>
      </c>
      <c r="L78" s="95">
        <v>190</v>
      </c>
      <c r="M78" s="95">
        <f t="shared" si="14"/>
        <v>822</v>
      </c>
      <c r="N78" s="95">
        <v>8016</v>
      </c>
      <c r="O78" s="95">
        <v>2385</v>
      </c>
      <c r="P78" s="95">
        <f t="shared" si="15"/>
        <v>10401</v>
      </c>
      <c r="Q78" s="95">
        <v>7668</v>
      </c>
      <c r="R78" s="95">
        <v>2334</v>
      </c>
      <c r="S78" s="95">
        <f t="shared" si="16"/>
        <v>10002</v>
      </c>
    </row>
    <row r="79" spans="1:19" x14ac:dyDescent="0.25">
      <c r="A79" s="5" t="s">
        <v>219</v>
      </c>
      <c r="B79" s="95">
        <v>593</v>
      </c>
      <c r="C79" s="95">
        <v>190</v>
      </c>
      <c r="D79" s="95">
        <f t="shared" si="11"/>
        <v>783</v>
      </c>
      <c r="E79" s="95">
        <v>86</v>
      </c>
      <c r="F79" s="95">
        <v>7</v>
      </c>
      <c r="G79" s="95">
        <f t="shared" si="12"/>
        <v>93</v>
      </c>
      <c r="H79" s="95">
        <v>111</v>
      </c>
      <c r="I79" s="95">
        <v>11</v>
      </c>
      <c r="J79" s="95">
        <v>122</v>
      </c>
      <c r="K79" s="95">
        <v>86</v>
      </c>
      <c r="L79" s="95">
        <v>2</v>
      </c>
      <c r="M79" s="95">
        <f t="shared" si="14"/>
        <v>88</v>
      </c>
      <c r="N79" s="95">
        <v>1289</v>
      </c>
      <c r="O79" s="95">
        <v>133</v>
      </c>
      <c r="P79" s="95">
        <f t="shared" si="15"/>
        <v>1422</v>
      </c>
      <c r="Q79" s="95">
        <v>1267</v>
      </c>
      <c r="R79" s="95">
        <v>130</v>
      </c>
      <c r="S79" s="95">
        <f t="shared" si="16"/>
        <v>1397</v>
      </c>
    </row>
    <row r="80" spans="1:19" x14ac:dyDescent="0.25">
      <c r="A80" s="5" t="s">
        <v>220</v>
      </c>
      <c r="B80" s="95">
        <v>865</v>
      </c>
      <c r="C80" s="95">
        <v>413</v>
      </c>
      <c r="D80" s="95">
        <f t="shared" si="11"/>
        <v>1278</v>
      </c>
      <c r="E80" s="95">
        <v>384</v>
      </c>
      <c r="F80" s="95">
        <v>3</v>
      </c>
      <c r="G80" s="95">
        <f t="shared" si="12"/>
        <v>387</v>
      </c>
      <c r="H80" s="95">
        <v>256</v>
      </c>
      <c r="I80" s="95">
        <v>102</v>
      </c>
      <c r="J80" s="95">
        <v>358</v>
      </c>
      <c r="K80" s="95">
        <v>203</v>
      </c>
      <c r="L80" s="95">
        <v>99</v>
      </c>
      <c r="M80" s="95">
        <f t="shared" si="14"/>
        <v>302</v>
      </c>
      <c r="N80" s="95">
        <v>807</v>
      </c>
      <c r="O80" s="95">
        <v>376</v>
      </c>
      <c r="P80" s="95">
        <f t="shared" si="15"/>
        <v>1183</v>
      </c>
      <c r="Q80" s="95">
        <v>799</v>
      </c>
      <c r="R80" s="95">
        <v>372</v>
      </c>
      <c r="S80" s="95">
        <f t="shared" si="16"/>
        <v>1171</v>
      </c>
    </row>
    <row r="81" spans="1:19" x14ac:dyDescent="0.25">
      <c r="A81" s="5" t="s">
        <v>223</v>
      </c>
      <c r="B81" s="95">
        <v>795</v>
      </c>
      <c r="C81" s="95">
        <v>71</v>
      </c>
      <c r="D81" s="95">
        <f t="shared" si="11"/>
        <v>866</v>
      </c>
      <c r="E81" s="95">
        <v>123</v>
      </c>
      <c r="F81" s="95">
        <v>0</v>
      </c>
      <c r="G81" s="95">
        <f t="shared" si="12"/>
        <v>123</v>
      </c>
      <c r="H81" s="95">
        <v>277</v>
      </c>
      <c r="I81" s="95">
        <v>5</v>
      </c>
      <c r="J81" s="95">
        <v>282</v>
      </c>
      <c r="K81" s="95">
        <v>96</v>
      </c>
      <c r="L81" s="95">
        <v>1</v>
      </c>
      <c r="M81" s="95">
        <f t="shared" si="14"/>
        <v>97</v>
      </c>
      <c r="N81" s="95">
        <v>775</v>
      </c>
      <c r="O81" s="95">
        <v>86</v>
      </c>
      <c r="P81" s="95">
        <f t="shared" si="15"/>
        <v>861</v>
      </c>
      <c r="Q81" s="95">
        <v>769</v>
      </c>
      <c r="R81" s="95">
        <v>85</v>
      </c>
      <c r="S81" s="95">
        <f t="shared" si="16"/>
        <v>854</v>
      </c>
    </row>
    <row r="82" spans="1:19" x14ac:dyDescent="0.25">
      <c r="A82" s="5" t="s">
        <v>221</v>
      </c>
      <c r="B82" s="95">
        <v>3643</v>
      </c>
      <c r="C82" s="95">
        <v>875</v>
      </c>
      <c r="D82" s="95">
        <f t="shared" si="11"/>
        <v>4518</v>
      </c>
      <c r="E82" s="95">
        <v>521</v>
      </c>
      <c r="F82" s="95">
        <v>78</v>
      </c>
      <c r="G82" s="95">
        <f t="shared" si="12"/>
        <v>599</v>
      </c>
      <c r="H82" s="95">
        <v>1267</v>
      </c>
      <c r="I82" s="95">
        <v>566</v>
      </c>
      <c r="J82" s="95">
        <v>1833</v>
      </c>
      <c r="K82" s="95">
        <v>185</v>
      </c>
      <c r="L82" s="95">
        <v>33</v>
      </c>
      <c r="M82" s="95">
        <f t="shared" si="14"/>
        <v>218</v>
      </c>
      <c r="N82" s="95">
        <v>4880</v>
      </c>
      <c r="O82" s="95">
        <v>1099</v>
      </c>
      <c r="P82" s="95">
        <f t="shared" si="15"/>
        <v>5979</v>
      </c>
      <c r="Q82" s="95">
        <v>4801</v>
      </c>
      <c r="R82" s="95">
        <v>1088</v>
      </c>
      <c r="S82" s="95">
        <f t="shared" si="16"/>
        <v>5889</v>
      </c>
    </row>
    <row r="83" spans="1:19" x14ac:dyDescent="0.25">
      <c r="A83" s="5" t="s">
        <v>224</v>
      </c>
      <c r="B83" s="95">
        <v>4297</v>
      </c>
      <c r="C83" s="95">
        <v>2432</v>
      </c>
      <c r="D83" s="95">
        <f t="shared" si="11"/>
        <v>6729</v>
      </c>
      <c r="E83" s="95">
        <v>2187</v>
      </c>
      <c r="F83" s="95">
        <v>152</v>
      </c>
      <c r="G83" s="95">
        <f t="shared" si="12"/>
        <v>2339</v>
      </c>
      <c r="H83" s="95">
        <v>1589</v>
      </c>
      <c r="I83" s="95">
        <v>171</v>
      </c>
      <c r="J83" s="95">
        <v>1760</v>
      </c>
      <c r="K83" s="95">
        <v>712</v>
      </c>
      <c r="L83" s="95">
        <v>166</v>
      </c>
      <c r="M83" s="95">
        <f t="shared" si="14"/>
        <v>878</v>
      </c>
      <c r="N83" s="95">
        <v>4160</v>
      </c>
      <c r="O83" s="95">
        <v>2221</v>
      </c>
      <c r="P83" s="95">
        <f t="shared" si="15"/>
        <v>6381</v>
      </c>
      <c r="Q83" s="95">
        <v>3983</v>
      </c>
      <c r="R83" s="95">
        <v>2188</v>
      </c>
      <c r="S83" s="95">
        <f t="shared" si="16"/>
        <v>6171</v>
      </c>
    </row>
    <row r="84" spans="1:19" x14ac:dyDescent="0.25">
      <c r="A84" s="5" t="s">
        <v>225</v>
      </c>
      <c r="B84" s="95">
        <v>2536</v>
      </c>
      <c r="C84" s="95">
        <v>677</v>
      </c>
      <c r="D84" s="95">
        <f t="shared" si="11"/>
        <v>3213</v>
      </c>
      <c r="E84" s="95">
        <v>429</v>
      </c>
      <c r="F84" s="95">
        <v>90</v>
      </c>
      <c r="G84" s="95">
        <f t="shared" si="12"/>
        <v>519</v>
      </c>
      <c r="H84" s="95">
        <v>419</v>
      </c>
      <c r="I84" s="95">
        <v>160</v>
      </c>
      <c r="J84" s="95">
        <v>579</v>
      </c>
      <c r="K84" s="95">
        <v>218</v>
      </c>
      <c r="L84" s="95">
        <v>57</v>
      </c>
      <c r="M84" s="95">
        <f t="shared" si="14"/>
        <v>275</v>
      </c>
      <c r="N84" s="95">
        <v>2705</v>
      </c>
      <c r="O84" s="95">
        <v>724</v>
      </c>
      <c r="P84" s="95">
        <f t="shared" si="15"/>
        <v>3429</v>
      </c>
      <c r="Q84" s="95">
        <v>2655</v>
      </c>
      <c r="R84" s="95">
        <v>706</v>
      </c>
      <c r="S84" s="95">
        <f t="shared" si="16"/>
        <v>3361</v>
      </c>
    </row>
    <row r="85" spans="1:19" x14ac:dyDescent="0.25">
      <c r="A85" s="5" t="s">
        <v>226</v>
      </c>
      <c r="B85" s="95">
        <v>3003</v>
      </c>
      <c r="C85" s="95">
        <v>903</v>
      </c>
      <c r="D85" s="95">
        <f t="shared" si="11"/>
        <v>3906</v>
      </c>
      <c r="E85" s="95">
        <v>3459</v>
      </c>
      <c r="F85" s="95">
        <v>127</v>
      </c>
      <c r="G85" s="95">
        <f t="shared" si="12"/>
        <v>3586</v>
      </c>
      <c r="H85" s="95">
        <v>1156</v>
      </c>
      <c r="I85" s="95">
        <v>118</v>
      </c>
      <c r="J85" s="95">
        <v>1274</v>
      </c>
      <c r="K85" s="95">
        <v>3333</v>
      </c>
      <c r="L85" s="95">
        <v>135</v>
      </c>
      <c r="M85" s="95">
        <f t="shared" si="14"/>
        <v>3468</v>
      </c>
      <c r="N85" s="95">
        <v>3755</v>
      </c>
      <c r="O85" s="95">
        <v>1134</v>
      </c>
      <c r="P85" s="95">
        <f t="shared" si="15"/>
        <v>4889</v>
      </c>
      <c r="Q85" s="95">
        <v>3649</v>
      </c>
      <c r="R85" s="95">
        <v>1125</v>
      </c>
      <c r="S85" s="95">
        <f t="shared" si="16"/>
        <v>4774</v>
      </c>
    </row>
    <row r="86" spans="1:19" x14ac:dyDescent="0.25">
      <c r="A86" s="5" t="s">
        <v>227</v>
      </c>
      <c r="B86" s="95">
        <v>251</v>
      </c>
      <c r="C86" s="95">
        <v>90</v>
      </c>
      <c r="D86" s="95">
        <f t="shared" si="11"/>
        <v>341</v>
      </c>
      <c r="E86" s="95">
        <v>50</v>
      </c>
      <c r="F86" s="95">
        <v>15</v>
      </c>
      <c r="G86" s="95">
        <f t="shared" si="12"/>
        <v>65</v>
      </c>
      <c r="H86" s="95">
        <v>69</v>
      </c>
      <c r="I86" s="95">
        <v>23</v>
      </c>
      <c r="J86" s="95">
        <v>92</v>
      </c>
      <c r="K86" s="95">
        <v>47</v>
      </c>
      <c r="L86" s="95">
        <v>18</v>
      </c>
      <c r="M86" s="95">
        <f t="shared" si="14"/>
        <v>65</v>
      </c>
      <c r="N86" s="95">
        <v>288</v>
      </c>
      <c r="O86" s="95">
        <v>116</v>
      </c>
      <c r="P86" s="95">
        <f t="shared" si="15"/>
        <v>404</v>
      </c>
      <c r="Q86" s="95">
        <v>285</v>
      </c>
      <c r="R86" s="95">
        <v>116</v>
      </c>
      <c r="S86" s="95">
        <f t="shared" si="16"/>
        <v>401</v>
      </c>
    </row>
    <row r="87" spans="1:19" x14ac:dyDescent="0.25">
      <c r="A87" s="5" t="s">
        <v>222</v>
      </c>
      <c r="B87" s="95">
        <v>7561</v>
      </c>
      <c r="C87" s="95">
        <v>552</v>
      </c>
      <c r="D87" s="95">
        <f t="shared" si="11"/>
        <v>8113</v>
      </c>
      <c r="E87" s="95">
        <v>674</v>
      </c>
      <c r="F87" s="95">
        <v>6</v>
      </c>
      <c r="G87" s="95">
        <f t="shared" si="12"/>
        <v>680</v>
      </c>
      <c r="H87" s="95">
        <v>832</v>
      </c>
      <c r="I87" s="95">
        <v>35</v>
      </c>
      <c r="J87" s="95">
        <v>867</v>
      </c>
      <c r="K87" s="95">
        <v>477</v>
      </c>
      <c r="L87" s="95">
        <v>11</v>
      </c>
      <c r="M87" s="95">
        <f t="shared" si="14"/>
        <v>488</v>
      </c>
      <c r="N87" s="95">
        <v>6016</v>
      </c>
      <c r="O87" s="95">
        <v>541</v>
      </c>
      <c r="P87" s="95">
        <f t="shared" si="15"/>
        <v>6557</v>
      </c>
      <c r="Q87" s="95">
        <v>5656</v>
      </c>
      <c r="R87" s="95">
        <v>532</v>
      </c>
      <c r="S87" s="95">
        <f t="shared" si="16"/>
        <v>6188</v>
      </c>
    </row>
    <row r="88" spans="1:19" x14ac:dyDescent="0.25">
      <c r="A88" s="5" t="s">
        <v>228</v>
      </c>
      <c r="B88" s="95">
        <v>2303</v>
      </c>
      <c r="C88" s="95">
        <v>661</v>
      </c>
      <c r="D88" s="95">
        <f t="shared" si="11"/>
        <v>2964</v>
      </c>
      <c r="E88" s="95">
        <v>311</v>
      </c>
      <c r="F88" s="95">
        <v>24</v>
      </c>
      <c r="G88" s="95">
        <f t="shared" si="12"/>
        <v>335</v>
      </c>
      <c r="H88" s="95">
        <v>700</v>
      </c>
      <c r="I88" s="95">
        <v>219</v>
      </c>
      <c r="J88" s="95">
        <v>919</v>
      </c>
      <c r="K88" s="95">
        <v>219</v>
      </c>
      <c r="L88" s="95">
        <v>46</v>
      </c>
      <c r="M88" s="95">
        <f t="shared" si="14"/>
        <v>265</v>
      </c>
      <c r="N88" s="95">
        <v>2907</v>
      </c>
      <c r="O88" s="95">
        <v>833</v>
      </c>
      <c r="P88" s="95">
        <f t="shared" si="15"/>
        <v>3740</v>
      </c>
      <c r="Q88" s="95">
        <v>2880</v>
      </c>
      <c r="R88" s="95">
        <v>829</v>
      </c>
      <c r="S88" s="95">
        <f t="shared" si="16"/>
        <v>3709</v>
      </c>
    </row>
    <row r="89" spans="1:19" x14ac:dyDescent="0.25">
      <c r="A89" s="5" t="s">
        <v>229</v>
      </c>
      <c r="B89" s="95">
        <v>2006</v>
      </c>
      <c r="C89" s="95">
        <v>345</v>
      </c>
      <c r="D89" s="95">
        <f t="shared" si="11"/>
        <v>2351</v>
      </c>
      <c r="E89" s="95">
        <v>46</v>
      </c>
      <c r="F89" s="95">
        <v>0</v>
      </c>
      <c r="G89" s="95">
        <f t="shared" si="12"/>
        <v>46</v>
      </c>
      <c r="H89" s="95">
        <v>56</v>
      </c>
      <c r="I89" s="95">
        <v>1</v>
      </c>
      <c r="J89" s="95">
        <v>57</v>
      </c>
      <c r="K89" s="95">
        <v>37</v>
      </c>
      <c r="L89" s="95">
        <v>1</v>
      </c>
      <c r="M89" s="95">
        <f t="shared" si="14"/>
        <v>38</v>
      </c>
      <c r="N89" s="95">
        <v>2391</v>
      </c>
      <c r="O89" s="95">
        <v>366</v>
      </c>
      <c r="P89" s="95">
        <f t="shared" si="15"/>
        <v>2757</v>
      </c>
      <c r="Q89" s="95">
        <v>2386</v>
      </c>
      <c r="R89" s="95">
        <v>365</v>
      </c>
      <c r="S89" s="95">
        <f t="shared" si="16"/>
        <v>2751</v>
      </c>
    </row>
    <row r="90" spans="1:19" x14ac:dyDescent="0.25">
      <c r="A90" s="5" t="s">
        <v>230</v>
      </c>
      <c r="B90" s="95">
        <v>1579</v>
      </c>
      <c r="C90" s="95">
        <v>725</v>
      </c>
      <c r="D90" s="95">
        <f t="shared" si="11"/>
        <v>2304</v>
      </c>
      <c r="E90" s="95">
        <v>493</v>
      </c>
      <c r="F90" s="95">
        <v>58</v>
      </c>
      <c r="G90" s="95">
        <f t="shared" si="12"/>
        <v>551</v>
      </c>
      <c r="H90" s="95">
        <v>750</v>
      </c>
      <c r="I90" s="95">
        <v>150</v>
      </c>
      <c r="J90" s="95">
        <v>900</v>
      </c>
      <c r="K90" s="95">
        <v>429</v>
      </c>
      <c r="L90" s="95">
        <v>93</v>
      </c>
      <c r="M90" s="95">
        <f t="shared" si="14"/>
        <v>522</v>
      </c>
      <c r="N90" s="95">
        <v>2185</v>
      </c>
      <c r="O90" s="95">
        <v>1206</v>
      </c>
      <c r="P90" s="95">
        <f t="shared" si="15"/>
        <v>3391</v>
      </c>
      <c r="Q90" s="95">
        <v>2135</v>
      </c>
      <c r="R90" s="95">
        <v>1188</v>
      </c>
      <c r="S90" s="95">
        <f t="shared" si="16"/>
        <v>3323</v>
      </c>
    </row>
    <row r="91" spans="1:19" x14ac:dyDescent="0.25">
      <c r="A91" s="5" t="s">
        <v>231</v>
      </c>
      <c r="B91" s="95">
        <v>2102</v>
      </c>
      <c r="C91" s="95">
        <v>224</v>
      </c>
      <c r="D91" s="95">
        <f t="shared" si="11"/>
        <v>2326</v>
      </c>
      <c r="E91" s="95">
        <v>729</v>
      </c>
      <c r="F91" s="95">
        <v>5</v>
      </c>
      <c r="G91" s="95">
        <f t="shared" si="12"/>
        <v>734</v>
      </c>
      <c r="H91" s="95">
        <v>648</v>
      </c>
      <c r="I91" s="95">
        <v>24</v>
      </c>
      <c r="J91" s="95">
        <v>672</v>
      </c>
      <c r="K91" s="95">
        <v>546</v>
      </c>
      <c r="L91" s="95">
        <v>16</v>
      </c>
      <c r="M91" s="95">
        <f t="shared" si="14"/>
        <v>562</v>
      </c>
      <c r="N91" s="95">
        <v>1618</v>
      </c>
      <c r="O91" s="95">
        <v>215</v>
      </c>
      <c r="P91" s="95">
        <f t="shared" si="15"/>
        <v>1833</v>
      </c>
      <c r="Q91" s="95">
        <v>1606</v>
      </c>
      <c r="R91" s="95">
        <v>213</v>
      </c>
      <c r="S91" s="95">
        <f t="shared" si="16"/>
        <v>1819</v>
      </c>
    </row>
    <row r="92" spans="1:19" x14ac:dyDescent="0.25">
      <c r="A92" s="5" t="s">
        <v>232</v>
      </c>
      <c r="B92" s="95">
        <v>28822</v>
      </c>
      <c r="C92" s="95">
        <v>1717</v>
      </c>
      <c r="D92" s="95">
        <f t="shared" si="11"/>
        <v>30539</v>
      </c>
      <c r="E92" s="95">
        <v>1030</v>
      </c>
      <c r="F92" s="95">
        <v>79</v>
      </c>
      <c r="G92" s="95">
        <f t="shared" si="12"/>
        <v>1109</v>
      </c>
      <c r="H92" s="95">
        <v>553</v>
      </c>
      <c r="I92" s="95">
        <v>140</v>
      </c>
      <c r="J92" s="95">
        <v>693</v>
      </c>
      <c r="K92" s="95">
        <v>422</v>
      </c>
      <c r="L92" s="95">
        <v>96</v>
      </c>
      <c r="M92" s="95">
        <f t="shared" si="14"/>
        <v>518</v>
      </c>
      <c r="N92" s="95">
        <v>27543</v>
      </c>
      <c r="O92" s="95">
        <v>1547</v>
      </c>
      <c r="P92" s="95">
        <f t="shared" si="15"/>
        <v>29090</v>
      </c>
      <c r="Q92" s="95">
        <v>26505</v>
      </c>
      <c r="R92" s="95">
        <v>1519</v>
      </c>
      <c r="S92" s="95">
        <f t="shared" si="16"/>
        <v>28024</v>
      </c>
    </row>
    <row r="93" spans="1:19" x14ac:dyDescent="0.25">
      <c r="A93" s="77" t="s">
        <v>78</v>
      </c>
      <c r="B93" s="95">
        <f>SUM(B12:B92)</f>
        <v>452991</v>
      </c>
      <c r="C93" s="95">
        <f>SUM(C12:C92)</f>
        <v>104101</v>
      </c>
      <c r="D93" s="96">
        <v>557092</v>
      </c>
      <c r="E93" s="96">
        <v>122565</v>
      </c>
      <c r="F93" s="96">
        <v>6693</v>
      </c>
      <c r="G93" s="96">
        <f t="shared" si="12"/>
        <v>129258</v>
      </c>
      <c r="H93" s="96">
        <f>SUM(H12:H92)</f>
        <v>172326</v>
      </c>
      <c r="I93" s="96">
        <f>SUM(I12:I92)</f>
        <v>24070</v>
      </c>
      <c r="J93" s="96">
        <v>196396</v>
      </c>
      <c r="K93" s="96">
        <f>SUM(K12:K92)</f>
        <v>56742</v>
      </c>
      <c r="L93" s="96">
        <f>SUM(L12:L92)</f>
        <v>8656</v>
      </c>
      <c r="M93" s="96">
        <v>65398</v>
      </c>
      <c r="N93" s="96">
        <f>SUM(N12:N92)</f>
        <v>501599</v>
      </c>
      <c r="O93" s="96">
        <f>SUM(O12:O92)</f>
        <v>122195</v>
      </c>
      <c r="P93" s="96">
        <v>623794</v>
      </c>
      <c r="Q93" s="96">
        <f>SUM(Q12:Q92)</f>
        <v>469448</v>
      </c>
      <c r="R93" s="96">
        <f>SUM(R12:R92)</f>
        <v>118031</v>
      </c>
      <c r="S93" s="96">
        <v>587479</v>
      </c>
    </row>
    <row r="95" spans="1:19" x14ac:dyDescent="0.2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</row>
  </sheetData>
  <mergeCells count="11">
    <mergeCell ref="K5:M10"/>
    <mergeCell ref="N5:P10"/>
    <mergeCell ref="Q5:S10"/>
    <mergeCell ref="A1:S1"/>
    <mergeCell ref="A2:S2"/>
    <mergeCell ref="A3:S3"/>
    <mergeCell ref="A4:S4"/>
    <mergeCell ref="A5:A11"/>
    <mergeCell ref="B5:D10"/>
    <mergeCell ref="E5:G10"/>
    <mergeCell ref="H5:J10"/>
  </mergeCells>
  <pageMargins left="0.7" right="0.7" top="0.75" bottom="0.75" header="0.3" footer="0.3"/>
  <ignoredErrors>
    <ignoredError sqref="G93 M78:M92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zoomScale="80" zoomScaleNormal="80" workbookViewId="0">
      <selection activeCell="E95" sqref="E95"/>
    </sheetView>
  </sheetViews>
  <sheetFormatPr defaultRowHeight="15" x14ac:dyDescent="0.25"/>
  <cols>
    <col min="1" max="1" width="12.5703125" bestFit="1" customWidth="1"/>
  </cols>
  <sheetData>
    <row r="1" spans="1:20" x14ac:dyDescent="0.25">
      <c r="A1" s="133" t="s">
        <v>480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x14ac:dyDescent="0.25">
      <c r="A2" s="133" t="s">
        <v>479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x14ac:dyDescent="0.25">
      <c r="A3" s="133" t="s">
        <v>478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x14ac:dyDescent="0.25">
      <c r="A4" s="133" t="s">
        <v>477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0" x14ac:dyDescent="0.25">
      <c r="A5" s="133" t="s">
        <v>476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</row>
    <row r="6" spans="1:20" x14ac:dyDescent="0.25">
      <c r="A6" s="133" t="s">
        <v>475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</row>
    <row r="7" spans="1:20" x14ac:dyDescent="0.25">
      <c r="A7" s="131" t="s">
        <v>396</v>
      </c>
      <c r="B7" s="132" t="s">
        <v>261</v>
      </c>
      <c r="C7" s="132"/>
      <c r="D7" s="132" t="s">
        <v>262</v>
      </c>
      <c r="E7" s="132"/>
      <c r="F7" s="132" t="s">
        <v>263</v>
      </c>
      <c r="G7" s="132"/>
      <c r="H7" s="132" t="s">
        <v>264</v>
      </c>
      <c r="I7" s="132"/>
      <c r="J7" s="132" t="s">
        <v>265</v>
      </c>
      <c r="K7" s="132"/>
      <c r="L7" s="132" t="s">
        <v>266</v>
      </c>
      <c r="M7" s="132"/>
      <c r="N7" s="132" t="s">
        <v>267</v>
      </c>
      <c r="O7" s="132"/>
      <c r="P7" s="134" t="s">
        <v>474</v>
      </c>
      <c r="Q7" s="179"/>
      <c r="R7" s="134" t="s">
        <v>428</v>
      </c>
      <c r="S7" s="179"/>
      <c r="T7" s="179"/>
    </row>
    <row r="8" spans="1:20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79"/>
      <c r="Q8" s="179"/>
      <c r="R8" s="179"/>
      <c r="S8" s="179"/>
      <c r="T8" s="179"/>
    </row>
    <row r="9" spans="1:20" ht="30" x14ac:dyDescent="0.25">
      <c r="A9" s="132"/>
      <c r="B9" s="10" t="s">
        <v>413</v>
      </c>
      <c r="C9" s="10" t="s">
        <v>414</v>
      </c>
      <c r="D9" s="10" t="s">
        <v>413</v>
      </c>
      <c r="E9" s="10" t="s">
        <v>414</v>
      </c>
      <c r="F9" s="10" t="s">
        <v>413</v>
      </c>
      <c r="G9" s="10" t="s">
        <v>414</v>
      </c>
      <c r="H9" s="10" t="s">
        <v>413</v>
      </c>
      <c r="I9" s="10" t="s">
        <v>414</v>
      </c>
      <c r="J9" s="10" t="s">
        <v>413</v>
      </c>
      <c r="K9" s="10" t="s">
        <v>414</v>
      </c>
      <c r="L9" s="10" t="s">
        <v>413</v>
      </c>
      <c r="M9" s="10" t="s">
        <v>414</v>
      </c>
      <c r="N9" s="10" t="s">
        <v>413</v>
      </c>
      <c r="O9" s="10" t="s">
        <v>414</v>
      </c>
      <c r="P9" s="10" t="s">
        <v>413</v>
      </c>
      <c r="Q9" s="10" t="s">
        <v>414</v>
      </c>
      <c r="R9" s="10" t="s">
        <v>413</v>
      </c>
      <c r="S9" s="10" t="s">
        <v>414</v>
      </c>
      <c r="T9" s="10" t="s">
        <v>415</v>
      </c>
    </row>
    <row r="10" spans="1:20" x14ac:dyDescent="0.25">
      <c r="A10" s="5" t="s">
        <v>154</v>
      </c>
      <c r="B10" s="95">
        <v>19</v>
      </c>
      <c r="C10" s="95">
        <v>9</v>
      </c>
      <c r="D10" s="95">
        <v>765</v>
      </c>
      <c r="E10" s="95">
        <v>176</v>
      </c>
      <c r="F10" s="95">
        <v>2459</v>
      </c>
      <c r="G10" s="95">
        <v>831</v>
      </c>
      <c r="H10" s="95">
        <v>320</v>
      </c>
      <c r="I10" s="95">
        <v>18</v>
      </c>
      <c r="J10" s="95">
        <v>211</v>
      </c>
      <c r="K10" s="95">
        <v>14</v>
      </c>
      <c r="L10" s="95">
        <v>158</v>
      </c>
      <c r="M10" s="95">
        <v>6</v>
      </c>
      <c r="N10" s="95">
        <v>133</v>
      </c>
      <c r="O10" s="95">
        <v>5</v>
      </c>
      <c r="P10" s="95">
        <v>1</v>
      </c>
      <c r="Q10" s="95">
        <v>0</v>
      </c>
      <c r="R10" s="95">
        <f>B10+D10+F10+H10+J10+L10+N10+P10</f>
        <v>4066</v>
      </c>
      <c r="S10" s="95">
        <f>C10+E10+G10+I10+K10+M10+O10+Q10</f>
        <v>1059</v>
      </c>
      <c r="T10" s="95">
        <f>R10+S10</f>
        <v>5125</v>
      </c>
    </row>
    <row r="11" spans="1:20" x14ac:dyDescent="0.25">
      <c r="A11" s="5" t="s">
        <v>155</v>
      </c>
      <c r="B11" s="95">
        <v>2</v>
      </c>
      <c r="C11" s="95">
        <v>2</v>
      </c>
      <c r="D11" s="95">
        <v>18</v>
      </c>
      <c r="E11" s="95">
        <v>12</v>
      </c>
      <c r="F11" s="95">
        <v>32</v>
      </c>
      <c r="G11" s="95">
        <v>2</v>
      </c>
      <c r="H11" s="95">
        <v>13</v>
      </c>
      <c r="I11" s="95">
        <v>4</v>
      </c>
      <c r="J11" s="95">
        <v>22</v>
      </c>
      <c r="K11" s="95">
        <v>1</v>
      </c>
      <c r="L11" s="95">
        <v>6</v>
      </c>
      <c r="M11" s="95">
        <v>0</v>
      </c>
      <c r="N11" s="95">
        <v>10</v>
      </c>
      <c r="O11" s="95">
        <v>0</v>
      </c>
      <c r="P11" s="95">
        <v>0</v>
      </c>
      <c r="Q11" s="95">
        <v>0</v>
      </c>
      <c r="R11" s="95">
        <f t="shared" ref="R11:R74" si="0">B11+D11+F11+H11+J11+L11+N11+P11</f>
        <v>103</v>
      </c>
      <c r="S11" s="95">
        <f t="shared" ref="S11:S74" si="1">C11+E11+G11+I11+K11+M11+O11+Q11</f>
        <v>21</v>
      </c>
      <c r="T11" s="95">
        <f t="shared" ref="T11:T74" si="2">R11+S11</f>
        <v>124</v>
      </c>
    </row>
    <row r="12" spans="1:20" x14ac:dyDescent="0.25">
      <c r="A12" s="5" t="s">
        <v>389</v>
      </c>
      <c r="B12" s="95">
        <v>9</v>
      </c>
      <c r="C12" s="95">
        <v>5</v>
      </c>
      <c r="D12" s="95">
        <v>119</v>
      </c>
      <c r="E12" s="95">
        <v>24</v>
      </c>
      <c r="F12" s="95">
        <v>136</v>
      </c>
      <c r="G12" s="95">
        <v>14</v>
      </c>
      <c r="H12" s="95">
        <v>86</v>
      </c>
      <c r="I12" s="95">
        <v>16</v>
      </c>
      <c r="J12" s="95">
        <v>66</v>
      </c>
      <c r="K12" s="95">
        <v>12</v>
      </c>
      <c r="L12" s="95">
        <v>46</v>
      </c>
      <c r="M12" s="95">
        <v>7</v>
      </c>
      <c r="N12" s="95">
        <v>43</v>
      </c>
      <c r="O12" s="95">
        <v>5</v>
      </c>
      <c r="P12" s="95">
        <v>0</v>
      </c>
      <c r="Q12" s="95">
        <v>0</v>
      </c>
      <c r="R12" s="95">
        <f t="shared" si="0"/>
        <v>505</v>
      </c>
      <c r="S12" s="95">
        <f t="shared" si="1"/>
        <v>83</v>
      </c>
      <c r="T12" s="95">
        <f t="shared" si="2"/>
        <v>588</v>
      </c>
    </row>
    <row r="13" spans="1:20" x14ac:dyDescent="0.25">
      <c r="A13" s="5" t="s">
        <v>157</v>
      </c>
      <c r="B13" s="95">
        <v>0</v>
      </c>
      <c r="C13" s="95">
        <v>1</v>
      </c>
      <c r="D13" s="95">
        <v>10</v>
      </c>
      <c r="E13" s="95">
        <v>3</v>
      </c>
      <c r="F13" s="95">
        <v>196</v>
      </c>
      <c r="G13" s="95">
        <v>11</v>
      </c>
      <c r="H13" s="95">
        <v>10</v>
      </c>
      <c r="I13" s="95">
        <v>0</v>
      </c>
      <c r="J13" s="95">
        <v>6</v>
      </c>
      <c r="K13" s="95">
        <v>1</v>
      </c>
      <c r="L13" s="95">
        <v>3</v>
      </c>
      <c r="M13" s="95">
        <v>0</v>
      </c>
      <c r="N13" s="95">
        <v>1</v>
      </c>
      <c r="O13" s="95">
        <v>0</v>
      </c>
      <c r="P13" s="95">
        <v>0</v>
      </c>
      <c r="Q13" s="95">
        <v>0</v>
      </c>
      <c r="R13" s="95">
        <f t="shared" si="0"/>
        <v>226</v>
      </c>
      <c r="S13" s="95">
        <f t="shared" si="1"/>
        <v>16</v>
      </c>
      <c r="T13" s="95">
        <f t="shared" si="2"/>
        <v>242</v>
      </c>
    </row>
    <row r="14" spans="1:20" x14ac:dyDescent="0.25">
      <c r="A14" s="5" t="s">
        <v>159</v>
      </c>
      <c r="B14" s="95">
        <v>3</v>
      </c>
      <c r="C14" s="95">
        <v>0</v>
      </c>
      <c r="D14" s="95">
        <v>54</v>
      </c>
      <c r="E14" s="95">
        <v>11</v>
      </c>
      <c r="F14" s="95">
        <v>97</v>
      </c>
      <c r="G14" s="95">
        <v>5</v>
      </c>
      <c r="H14" s="95">
        <v>54</v>
      </c>
      <c r="I14" s="95">
        <v>2</v>
      </c>
      <c r="J14" s="95">
        <v>50</v>
      </c>
      <c r="K14" s="95">
        <v>1</v>
      </c>
      <c r="L14" s="95">
        <v>21</v>
      </c>
      <c r="M14" s="95">
        <v>4</v>
      </c>
      <c r="N14" s="95">
        <v>6</v>
      </c>
      <c r="O14" s="95">
        <v>0</v>
      </c>
      <c r="P14" s="95">
        <v>0</v>
      </c>
      <c r="Q14" s="95">
        <v>0</v>
      </c>
      <c r="R14" s="95">
        <f t="shared" si="0"/>
        <v>285</v>
      </c>
      <c r="S14" s="95">
        <f t="shared" si="1"/>
        <v>23</v>
      </c>
      <c r="T14" s="95">
        <f t="shared" si="2"/>
        <v>308</v>
      </c>
    </row>
    <row r="15" spans="1:20" x14ac:dyDescent="0.25">
      <c r="A15" s="5" t="s">
        <v>160</v>
      </c>
      <c r="B15" s="95">
        <v>84</v>
      </c>
      <c r="C15" s="95">
        <v>16</v>
      </c>
      <c r="D15" s="95">
        <v>925</v>
      </c>
      <c r="E15" s="95">
        <v>196</v>
      </c>
      <c r="F15" s="95">
        <v>1129</v>
      </c>
      <c r="G15" s="95">
        <v>198</v>
      </c>
      <c r="H15" s="95">
        <v>1264</v>
      </c>
      <c r="I15" s="95">
        <v>121</v>
      </c>
      <c r="J15" s="95">
        <v>844</v>
      </c>
      <c r="K15" s="95">
        <v>87</v>
      </c>
      <c r="L15" s="95">
        <v>668</v>
      </c>
      <c r="M15" s="95">
        <v>51</v>
      </c>
      <c r="N15" s="95">
        <v>293</v>
      </c>
      <c r="O15" s="95">
        <v>7</v>
      </c>
      <c r="P15" s="95">
        <v>8</v>
      </c>
      <c r="Q15" s="95">
        <v>0</v>
      </c>
      <c r="R15" s="95">
        <f t="shared" si="0"/>
        <v>5215</v>
      </c>
      <c r="S15" s="95">
        <f t="shared" si="1"/>
        <v>676</v>
      </c>
      <c r="T15" s="95">
        <f t="shared" si="2"/>
        <v>5891</v>
      </c>
    </row>
    <row r="16" spans="1:20" x14ac:dyDescent="0.25">
      <c r="A16" s="5" t="s">
        <v>161</v>
      </c>
      <c r="B16" s="95">
        <v>23</v>
      </c>
      <c r="C16" s="95">
        <v>10</v>
      </c>
      <c r="D16" s="95">
        <v>174</v>
      </c>
      <c r="E16" s="95">
        <v>40</v>
      </c>
      <c r="F16" s="95">
        <v>240</v>
      </c>
      <c r="G16" s="95">
        <v>52</v>
      </c>
      <c r="H16" s="95">
        <v>197</v>
      </c>
      <c r="I16" s="95">
        <v>20</v>
      </c>
      <c r="J16" s="95">
        <v>232</v>
      </c>
      <c r="K16" s="95">
        <v>21</v>
      </c>
      <c r="L16" s="95">
        <v>148</v>
      </c>
      <c r="M16" s="95">
        <v>19</v>
      </c>
      <c r="N16" s="95">
        <v>53</v>
      </c>
      <c r="O16" s="95">
        <v>2</v>
      </c>
      <c r="P16" s="95">
        <v>1</v>
      </c>
      <c r="Q16" s="95">
        <v>0</v>
      </c>
      <c r="R16" s="95">
        <f t="shared" si="0"/>
        <v>1068</v>
      </c>
      <c r="S16" s="95">
        <f t="shared" si="1"/>
        <v>164</v>
      </c>
      <c r="T16" s="95">
        <f t="shared" si="2"/>
        <v>1232</v>
      </c>
    </row>
    <row r="17" spans="1:20" x14ac:dyDescent="0.25">
      <c r="A17" s="5" t="s">
        <v>163</v>
      </c>
      <c r="B17" s="95">
        <v>1</v>
      </c>
      <c r="C17" s="95">
        <v>0</v>
      </c>
      <c r="D17" s="95">
        <v>6</v>
      </c>
      <c r="E17" s="95">
        <v>0</v>
      </c>
      <c r="F17" s="95">
        <v>2672</v>
      </c>
      <c r="G17" s="95">
        <v>161</v>
      </c>
      <c r="H17" s="95">
        <v>20</v>
      </c>
      <c r="I17" s="95">
        <v>1</v>
      </c>
      <c r="J17" s="95">
        <v>15</v>
      </c>
      <c r="K17" s="95">
        <v>1</v>
      </c>
      <c r="L17" s="95">
        <v>12</v>
      </c>
      <c r="M17" s="95">
        <v>0</v>
      </c>
      <c r="N17" s="95">
        <v>1</v>
      </c>
      <c r="O17" s="95">
        <v>0</v>
      </c>
      <c r="P17" s="95">
        <v>0</v>
      </c>
      <c r="Q17" s="95">
        <v>0</v>
      </c>
      <c r="R17" s="95">
        <f t="shared" si="0"/>
        <v>2727</v>
      </c>
      <c r="S17" s="95">
        <f t="shared" si="1"/>
        <v>163</v>
      </c>
      <c r="T17" s="95">
        <f t="shared" si="2"/>
        <v>2890</v>
      </c>
    </row>
    <row r="18" spans="1:20" x14ac:dyDescent="0.25">
      <c r="A18" s="5" t="s">
        <v>162</v>
      </c>
      <c r="B18" s="95">
        <v>0</v>
      </c>
      <c r="C18" s="95">
        <v>0</v>
      </c>
      <c r="D18" s="95">
        <v>3</v>
      </c>
      <c r="E18" s="95">
        <v>0</v>
      </c>
      <c r="F18" s="95">
        <v>3</v>
      </c>
      <c r="G18" s="95">
        <v>0</v>
      </c>
      <c r="H18" s="95">
        <v>4</v>
      </c>
      <c r="I18" s="95">
        <v>0</v>
      </c>
      <c r="J18" s="95">
        <v>2</v>
      </c>
      <c r="K18" s="95">
        <v>0</v>
      </c>
      <c r="L18" s="95">
        <v>1</v>
      </c>
      <c r="M18" s="95">
        <v>0</v>
      </c>
      <c r="N18" s="95">
        <v>1</v>
      </c>
      <c r="O18" s="95">
        <v>0</v>
      </c>
      <c r="P18" s="95">
        <v>0</v>
      </c>
      <c r="Q18" s="95">
        <v>0</v>
      </c>
      <c r="R18" s="95">
        <f t="shared" si="0"/>
        <v>14</v>
      </c>
      <c r="S18" s="95">
        <f t="shared" si="1"/>
        <v>0</v>
      </c>
      <c r="T18" s="95">
        <f t="shared" si="2"/>
        <v>14</v>
      </c>
    </row>
    <row r="19" spans="1:20" x14ac:dyDescent="0.25">
      <c r="A19" s="5" t="s">
        <v>158</v>
      </c>
      <c r="B19" s="95">
        <v>25</v>
      </c>
      <c r="C19" s="95">
        <v>3</v>
      </c>
      <c r="D19" s="95">
        <v>29</v>
      </c>
      <c r="E19" s="95">
        <v>8</v>
      </c>
      <c r="F19" s="95">
        <v>342</v>
      </c>
      <c r="G19" s="95">
        <v>15</v>
      </c>
      <c r="H19" s="95">
        <v>36</v>
      </c>
      <c r="I19" s="95">
        <v>5</v>
      </c>
      <c r="J19" s="95">
        <v>15</v>
      </c>
      <c r="K19" s="95">
        <v>1</v>
      </c>
      <c r="L19" s="95">
        <v>9</v>
      </c>
      <c r="M19" s="95">
        <v>0</v>
      </c>
      <c r="N19" s="95">
        <v>20</v>
      </c>
      <c r="O19" s="95">
        <v>3</v>
      </c>
      <c r="P19" s="95">
        <v>1</v>
      </c>
      <c r="Q19" s="95">
        <v>1</v>
      </c>
      <c r="R19" s="95">
        <f t="shared" si="0"/>
        <v>477</v>
      </c>
      <c r="S19" s="95">
        <f t="shared" si="1"/>
        <v>36</v>
      </c>
      <c r="T19" s="95">
        <f t="shared" si="2"/>
        <v>513</v>
      </c>
    </row>
    <row r="20" spans="1:20" x14ac:dyDescent="0.25">
      <c r="A20" s="5" t="s">
        <v>164</v>
      </c>
      <c r="B20" s="95">
        <v>24</v>
      </c>
      <c r="C20" s="95">
        <v>29</v>
      </c>
      <c r="D20" s="95">
        <v>234</v>
      </c>
      <c r="E20" s="95">
        <v>109</v>
      </c>
      <c r="F20" s="95">
        <v>311</v>
      </c>
      <c r="G20" s="95">
        <v>68</v>
      </c>
      <c r="H20" s="95">
        <v>169</v>
      </c>
      <c r="I20" s="95">
        <v>35</v>
      </c>
      <c r="J20" s="95">
        <v>166</v>
      </c>
      <c r="K20" s="95">
        <v>27</v>
      </c>
      <c r="L20" s="95">
        <v>76</v>
      </c>
      <c r="M20" s="95">
        <v>10</v>
      </c>
      <c r="N20" s="95">
        <v>66</v>
      </c>
      <c r="O20" s="95">
        <v>8</v>
      </c>
      <c r="P20" s="95">
        <v>0</v>
      </c>
      <c r="Q20" s="95">
        <v>0</v>
      </c>
      <c r="R20" s="95">
        <f t="shared" si="0"/>
        <v>1046</v>
      </c>
      <c r="S20" s="95">
        <f t="shared" si="1"/>
        <v>286</v>
      </c>
      <c r="T20" s="95">
        <f t="shared" si="2"/>
        <v>1332</v>
      </c>
    </row>
    <row r="21" spans="1:20" x14ac:dyDescent="0.25">
      <c r="A21" s="5" t="s">
        <v>165</v>
      </c>
      <c r="B21" s="95">
        <v>19</v>
      </c>
      <c r="C21" s="95">
        <v>3</v>
      </c>
      <c r="D21" s="95">
        <v>136</v>
      </c>
      <c r="E21" s="95">
        <v>27</v>
      </c>
      <c r="F21" s="95">
        <v>200</v>
      </c>
      <c r="G21" s="95">
        <v>27</v>
      </c>
      <c r="H21" s="95">
        <v>139</v>
      </c>
      <c r="I21" s="95">
        <v>14</v>
      </c>
      <c r="J21" s="95">
        <v>100</v>
      </c>
      <c r="K21" s="95">
        <v>12</v>
      </c>
      <c r="L21" s="95">
        <v>57</v>
      </c>
      <c r="M21" s="95">
        <v>3</v>
      </c>
      <c r="N21" s="95">
        <v>44</v>
      </c>
      <c r="O21" s="95">
        <v>2</v>
      </c>
      <c r="P21" s="95">
        <v>1</v>
      </c>
      <c r="Q21" s="95">
        <v>0</v>
      </c>
      <c r="R21" s="95">
        <f t="shared" si="0"/>
        <v>696</v>
      </c>
      <c r="S21" s="95">
        <f t="shared" si="1"/>
        <v>88</v>
      </c>
      <c r="T21" s="95">
        <f t="shared" si="2"/>
        <v>784</v>
      </c>
    </row>
    <row r="22" spans="1:20" x14ac:dyDescent="0.25">
      <c r="A22" s="5" t="s">
        <v>166</v>
      </c>
      <c r="B22" s="95">
        <v>0</v>
      </c>
      <c r="C22" s="95">
        <v>1</v>
      </c>
      <c r="D22" s="95">
        <v>16</v>
      </c>
      <c r="E22" s="95">
        <v>2</v>
      </c>
      <c r="F22" s="95">
        <v>31</v>
      </c>
      <c r="G22" s="95">
        <v>4</v>
      </c>
      <c r="H22" s="95">
        <v>13</v>
      </c>
      <c r="I22" s="95">
        <v>2</v>
      </c>
      <c r="J22" s="95">
        <v>10</v>
      </c>
      <c r="K22" s="95">
        <v>1</v>
      </c>
      <c r="L22" s="95">
        <v>10</v>
      </c>
      <c r="M22" s="95">
        <v>0</v>
      </c>
      <c r="N22" s="95">
        <v>2</v>
      </c>
      <c r="O22" s="95">
        <v>0</v>
      </c>
      <c r="P22" s="95">
        <v>0</v>
      </c>
      <c r="Q22" s="95">
        <v>0</v>
      </c>
      <c r="R22" s="95">
        <f t="shared" si="0"/>
        <v>82</v>
      </c>
      <c r="S22" s="95">
        <f t="shared" si="1"/>
        <v>10</v>
      </c>
      <c r="T22" s="95">
        <f t="shared" si="2"/>
        <v>92</v>
      </c>
    </row>
    <row r="23" spans="1:20" x14ac:dyDescent="0.25">
      <c r="A23" s="5" t="s">
        <v>167</v>
      </c>
      <c r="B23" s="95">
        <v>1</v>
      </c>
      <c r="C23" s="95">
        <v>0</v>
      </c>
      <c r="D23" s="95">
        <v>6</v>
      </c>
      <c r="E23" s="95">
        <v>0</v>
      </c>
      <c r="F23" s="95">
        <v>14</v>
      </c>
      <c r="G23" s="95">
        <v>1</v>
      </c>
      <c r="H23" s="95">
        <v>17</v>
      </c>
      <c r="I23" s="95">
        <v>0</v>
      </c>
      <c r="J23" s="95">
        <v>35</v>
      </c>
      <c r="K23" s="95">
        <v>0</v>
      </c>
      <c r="L23" s="95">
        <v>15</v>
      </c>
      <c r="M23" s="95">
        <v>0</v>
      </c>
      <c r="N23" s="95">
        <v>19</v>
      </c>
      <c r="O23" s="95">
        <v>0</v>
      </c>
      <c r="P23" s="95">
        <v>0</v>
      </c>
      <c r="Q23" s="95">
        <v>0</v>
      </c>
      <c r="R23" s="95">
        <f t="shared" si="0"/>
        <v>107</v>
      </c>
      <c r="S23" s="95">
        <f t="shared" si="1"/>
        <v>1</v>
      </c>
      <c r="T23" s="95">
        <f t="shared" si="2"/>
        <v>108</v>
      </c>
    </row>
    <row r="24" spans="1:20" x14ac:dyDescent="0.25">
      <c r="A24" s="5" t="s">
        <v>168</v>
      </c>
      <c r="B24" s="95">
        <v>0</v>
      </c>
      <c r="C24" s="95">
        <v>4</v>
      </c>
      <c r="D24" s="95">
        <v>2</v>
      </c>
      <c r="E24" s="95">
        <v>5</v>
      </c>
      <c r="F24" s="95">
        <v>5</v>
      </c>
      <c r="G24" s="95">
        <v>3</v>
      </c>
      <c r="H24" s="95">
        <v>2</v>
      </c>
      <c r="I24" s="95">
        <v>0</v>
      </c>
      <c r="J24" s="95">
        <v>4</v>
      </c>
      <c r="K24" s="95">
        <v>0</v>
      </c>
      <c r="L24" s="95">
        <v>1</v>
      </c>
      <c r="M24" s="95">
        <v>1</v>
      </c>
      <c r="N24" s="95">
        <v>5</v>
      </c>
      <c r="O24" s="95">
        <v>0</v>
      </c>
      <c r="P24" s="95">
        <v>0</v>
      </c>
      <c r="Q24" s="95">
        <v>0</v>
      </c>
      <c r="R24" s="95">
        <f t="shared" si="0"/>
        <v>19</v>
      </c>
      <c r="S24" s="95">
        <f t="shared" si="1"/>
        <v>13</v>
      </c>
      <c r="T24" s="95">
        <f t="shared" si="2"/>
        <v>32</v>
      </c>
    </row>
    <row r="25" spans="1:20" x14ac:dyDescent="0.25">
      <c r="A25" s="5" t="s">
        <v>169</v>
      </c>
      <c r="B25" s="95">
        <v>8</v>
      </c>
      <c r="C25" s="95">
        <v>2</v>
      </c>
      <c r="D25" s="95">
        <v>53</v>
      </c>
      <c r="E25" s="95">
        <v>7</v>
      </c>
      <c r="F25" s="95">
        <v>44</v>
      </c>
      <c r="G25" s="95">
        <v>5</v>
      </c>
      <c r="H25" s="95">
        <v>40</v>
      </c>
      <c r="I25" s="95">
        <v>4</v>
      </c>
      <c r="J25" s="95">
        <v>31</v>
      </c>
      <c r="K25" s="95">
        <v>5</v>
      </c>
      <c r="L25" s="95">
        <v>21</v>
      </c>
      <c r="M25" s="95">
        <v>2</v>
      </c>
      <c r="N25" s="95">
        <v>18</v>
      </c>
      <c r="O25" s="95">
        <v>3</v>
      </c>
      <c r="P25" s="95">
        <v>0</v>
      </c>
      <c r="Q25" s="95">
        <v>0</v>
      </c>
      <c r="R25" s="95">
        <f t="shared" si="0"/>
        <v>215</v>
      </c>
      <c r="S25" s="95">
        <f t="shared" si="1"/>
        <v>28</v>
      </c>
      <c r="T25" s="95">
        <f t="shared" si="2"/>
        <v>243</v>
      </c>
    </row>
    <row r="26" spans="1:20" x14ac:dyDescent="0.25">
      <c r="A26" s="5" t="s">
        <v>170</v>
      </c>
      <c r="B26" s="95">
        <v>4</v>
      </c>
      <c r="C26" s="95">
        <v>1</v>
      </c>
      <c r="D26" s="95">
        <v>8</v>
      </c>
      <c r="E26" s="95">
        <v>3</v>
      </c>
      <c r="F26" s="95">
        <v>11</v>
      </c>
      <c r="G26" s="95">
        <v>0</v>
      </c>
      <c r="H26" s="95">
        <v>10</v>
      </c>
      <c r="I26" s="95">
        <v>2</v>
      </c>
      <c r="J26" s="95">
        <v>29</v>
      </c>
      <c r="K26" s="95">
        <v>2</v>
      </c>
      <c r="L26" s="95">
        <v>28</v>
      </c>
      <c r="M26" s="95">
        <v>1</v>
      </c>
      <c r="N26" s="95">
        <v>12</v>
      </c>
      <c r="O26" s="95">
        <v>0</v>
      </c>
      <c r="P26" s="95">
        <v>0</v>
      </c>
      <c r="Q26" s="95">
        <v>0</v>
      </c>
      <c r="R26" s="95">
        <f t="shared" si="0"/>
        <v>102</v>
      </c>
      <c r="S26" s="95">
        <f t="shared" si="1"/>
        <v>9</v>
      </c>
      <c r="T26" s="95">
        <f t="shared" si="2"/>
        <v>111</v>
      </c>
    </row>
    <row r="27" spans="1:20" x14ac:dyDescent="0.25">
      <c r="A27" s="5" t="s">
        <v>171</v>
      </c>
      <c r="B27" s="95">
        <v>1</v>
      </c>
      <c r="C27" s="95">
        <v>0</v>
      </c>
      <c r="D27" s="95">
        <v>3</v>
      </c>
      <c r="E27" s="95">
        <v>1</v>
      </c>
      <c r="F27" s="95">
        <v>5</v>
      </c>
      <c r="G27" s="95">
        <v>0</v>
      </c>
      <c r="H27" s="95">
        <v>3</v>
      </c>
      <c r="I27" s="95">
        <v>1</v>
      </c>
      <c r="J27" s="95">
        <v>2</v>
      </c>
      <c r="K27" s="95">
        <v>0</v>
      </c>
      <c r="L27" s="95">
        <v>2</v>
      </c>
      <c r="M27" s="95">
        <v>0</v>
      </c>
      <c r="N27" s="95">
        <v>0</v>
      </c>
      <c r="O27" s="95">
        <v>0</v>
      </c>
      <c r="P27" s="95">
        <v>0</v>
      </c>
      <c r="Q27" s="95">
        <v>0</v>
      </c>
      <c r="R27" s="95">
        <f t="shared" si="0"/>
        <v>16</v>
      </c>
      <c r="S27" s="95">
        <f t="shared" si="1"/>
        <v>2</v>
      </c>
      <c r="T27" s="95">
        <f t="shared" si="2"/>
        <v>18</v>
      </c>
    </row>
    <row r="28" spans="1:20" x14ac:dyDescent="0.25">
      <c r="A28" s="5" t="s">
        <v>172</v>
      </c>
      <c r="B28" s="95">
        <v>1</v>
      </c>
      <c r="C28" s="95">
        <v>1</v>
      </c>
      <c r="D28" s="95">
        <v>42</v>
      </c>
      <c r="E28" s="95">
        <v>7</v>
      </c>
      <c r="F28" s="95">
        <v>79</v>
      </c>
      <c r="G28" s="95">
        <v>4</v>
      </c>
      <c r="H28" s="95">
        <v>61</v>
      </c>
      <c r="I28" s="95">
        <v>6</v>
      </c>
      <c r="J28" s="95">
        <v>39</v>
      </c>
      <c r="K28" s="95">
        <v>4</v>
      </c>
      <c r="L28" s="95">
        <v>24</v>
      </c>
      <c r="M28" s="95">
        <v>2</v>
      </c>
      <c r="N28" s="95">
        <v>17</v>
      </c>
      <c r="O28" s="95">
        <v>2</v>
      </c>
      <c r="P28" s="95">
        <v>0</v>
      </c>
      <c r="Q28" s="95">
        <v>0</v>
      </c>
      <c r="R28" s="95">
        <f t="shared" si="0"/>
        <v>263</v>
      </c>
      <c r="S28" s="95">
        <f t="shared" si="1"/>
        <v>26</v>
      </c>
      <c r="T28" s="95">
        <f t="shared" si="2"/>
        <v>289</v>
      </c>
    </row>
    <row r="29" spans="1:20" x14ac:dyDescent="0.25">
      <c r="A29" s="5" t="s">
        <v>173</v>
      </c>
      <c r="B29" s="95">
        <v>9</v>
      </c>
      <c r="C29" s="95">
        <v>1</v>
      </c>
      <c r="D29" s="95">
        <v>39</v>
      </c>
      <c r="E29" s="95">
        <v>7</v>
      </c>
      <c r="F29" s="95">
        <v>1081</v>
      </c>
      <c r="G29" s="95">
        <v>36</v>
      </c>
      <c r="H29" s="95">
        <v>34</v>
      </c>
      <c r="I29" s="95">
        <v>2</v>
      </c>
      <c r="J29" s="95">
        <v>26</v>
      </c>
      <c r="K29" s="95">
        <v>7</v>
      </c>
      <c r="L29" s="95">
        <v>15</v>
      </c>
      <c r="M29" s="95">
        <v>1</v>
      </c>
      <c r="N29" s="95">
        <v>34</v>
      </c>
      <c r="O29" s="95">
        <v>0</v>
      </c>
      <c r="P29" s="95">
        <v>0</v>
      </c>
      <c r="Q29" s="95">
        <v>0</v>
      </c>
      <c r="R29" s="95">
        <f t="shared" si="0"/>
        <v>1238</v>
      </c>
      <c r="S29" s="95">
        <f t="shared" si="1"/>
        <v>54</v>
      </c>
      <c r="T29" s="95">
        <f t="shared" si="2"/>
        <v>1292</v>
      </c>
    </row>
    <row r="30" spans="1:20" x14ac:dyDescent="0.25">
      <c r="A30" s="5" t="s">
        <v>174</v>
      </c>
      <c r="B30" s="95">
        <v>94</v>
      </c>
      <c r="C30" s="95">
        <v>109</v>
      </c>
      <c r="D30" s="95">
        <v>682</v>
      </c>
      <c r="E30" s="95">
        <v>315</v>
      </c>
      <c r="F30" s="95">
        <v>647</v>
      </c>
      <c r="G30" s="95">
        <v>170</v>
      </c>
      <c r="H30" s="95">
        <v>367</v>
      </c>
      <c r="I30" s="95">
        <v>89</v>
      </c>
      <c r="J30" s="95">
        <v>293</v>
      </c>
      <c r="K30" s="95">
        <v>47</v>
      </c>
      <c r="L30" s="95">
        <v>160</v>
      </c>
      <c r="M30" s="95">
        <v>18</v>
      </c>
      <c r="N30" s="95">
        <v>111</v>
      </c>
      <c r="O30" s="95">
        <v>6</v>
      </c>
      <c r="P30" s="95">
        <v>4</v>
      </c>
      <c r="Q30" s="95">
        <v>0</v>
      </c>
      <c r="R30" s="95">
        <f t="shared" si="0"/>
        <v>2358</v>
      </c>
      <c r="S30" s="95">
        <f t="shared" si="1"/>
        <v>754</v>
      </c>
      <c r="T30" s="95">
        <f t="shared" si="2"/>
        <v>3112</v>
      </c>
    </row>
    <row r="31" spans="1:20" x14ac:dyDescent="0.25">
      <c r="A31" s="5" t="s">
        <v>175</v>
      </c>
      <c r="B31" s="95">
        <v>5</v>
      </c>
      <c r="C31" s="95">
        <v>2</v>
      </c>
      <c r="D31" s="95">
        <v>40</v>
      </c>
      <c r="E31" s="95">
        <v>24</v>
      </c>
      <c r="F31" s="95">
        <v>68</v>
      </c>
      <c r="G31" s="95">
        <v>35</v>
      </c>
      <c r="H31" s="95">
        <v>61</v>
      </c>
      <c r="I31" s="95">
        <v>16</v>
      </c>
      <c r="J31" s="95">
        <v>61</v>
      </c>
      <c r="K31" s="95">
        <v>10</v>
      </c>
      <c r="L31" s="95">
        <v>48</v>
      </c>
      <c r="M31" s="95">
        <v>12</v>
      </c>
      <c r="N31" s="95">
        <v>29</v>
      </c>
      <c r="O31" s="95">
        <v>10</v>
      </c>
      <c r="P31" s="95">
        <v>0</v>
      </c>
      <c r="Q31" s="95">
        <v>0</v>
      </c>
      <c r="R31" s="95">
        <f t="shared" si="0"/>
        <v>312</v>
      </c>
      <c r="S31" s="95">
        <f t="shared" si="1"/>
        <v>109</v>
      </c>
      <c r="T31" s="95">
        <f t="shared" si="2"/>
        <v>421</v>
      </c>
    </row>
    <row r="32" spans="1:20" x14ac:dyDescent="0.25">
      <c r="A32" s="5" t="s">
        <v>176</v>
      </c>
      <c r="B32" s="95">
        <v>1</v>
      </c>
      <c r="C32" s="95">
        <v>0</v>
      </c>
      <c r="D32" s="95">
        <v>19</v>
      </c>
      <c r="E32" s="95">
        <v>0</v>
      </c>
      <c r="F32" s="95">
        <v>25</v>
      </c>
      <c r="G32" s="95">
        <v>3</v>
      </c>
      <c r="H32" s="95">
        <v>20</v>
      </c>
      <c r="I32" s="95">
        <v>0</v>
      </c>
      <c r="J32" s="95">
        <v>12</v>
      </c>
      <c r="K32" s="95">
        <v>1</v>
      </c>
      <c r="L32" s="95">
        <v>15</v>
      </c>
      <c r="M32" s="95">
        <v>0</v>
      </c>
      <c r="N32" s="95">
        <v>15</v>
      </c>
      <c r="O32" s="95">
        <v>1</v>
      </c>
      <c r="P32" s="95">
        <v>0</v>
      </c>
      <c r="Q32" s="95">
        <v>0</v>
      </c>
      <c r="R32" s="95">
        <f t="shared" si="0"/>
        <v>107</v>
      </c>
      <c r="S32" s="95">
        <f t="shared" si="1"/>
        <v>5</v>
      </c>
      <c r="T32" s="95">
        <f t="shared" si="2"/>
        <v>112</v>
      </c>
    </row>
    <row r="33" spans="1:20" x14ac:dyDescent="0.25">
      <c r="A33" s="5" t="s">
        <v>177</v>
      </c>
      <c r="B33" s="95">
        <v>4</v>
      </c>
      <c r="C33" s="95">
        <v>2</v>
      </c>
      <c r="D33" s="95">
        <v>30</v>
      </c>
      <c r="E33" s="95">
        <v>7</v>
      </c>
      <c r="F33" s="95">
        <v>50</v>
      </c>
      <c r="G33" s="95">
        <v>6</v>
      </c>
      <c r="H33" s="95">
        <v>26</v>
      </c>
      <c r="I33" s="95">
        <v>3</v>
      </c>
      <c r="J33" s="95">
        <v>22</v>
      </c>
      <c r="K33" s="95">
        <v>1</v>
      </c>
      <c r="L33" s="95">
        <v>14</v>
      </c>
      <c r="M33" s="95">
        <v>2</v>
      </c>
      <c r="N33" s="95">
        <v>14</v>
      </c>
      <c r="O33" s="95">
        <v>1</v>
      </c>
      <c r="P33" s="95">
        <v>1</v>
      </c>
      <c r="Q33" s="95">
        <v>0</v>
      </c>
      <c r="R33" s="95">
        <f t="shared" si="0"/>
        <v>161</v>
      </c>
      <c r="S33" s="95">
        <f t="shared" si="1"/>
        <v>22</v>
      </c>
      <c r="T33" s="95">
        <f t="shared" si="2"/>
        <v>183</v>
      </c>
    </row>
    <row r="34" spans="1:20" x14ac:dyDescent="0.25">
      <c r="A34" s="5" t="s">
        <v>178</v>
      </c>
      <c r="B34" s="95">
        <v>39</v>
      </c>
      <c r="C34" s="95">
        <v>16</v>
      </c>
      <c r="D34" s="95">
        <v>166</v>
      </c>
      <c r="E34" s="95">
        <v>42</v>
      </c>
      <c r="F34" s="95">
        <v>233</v>
      </c>
      <c r="G34" s="95">
        <v>27</v>
      </c>
      <c r="H34" s="95">
        <v>195</v>
      </c>
      <c r="I34" s="95">
        <v>24</v>
      </c>
      <c r="J34" s="95">
        <v>145</v>
      </c>
      <c r="K34" s="95">
        <v>13</v>
      </c>
      <c r="L34" s="95">
        <v>89</v>
      </c>
      <c r="M34" s="95">
        <v>8</v>
      </c>
      <c r="N34" s="95">
        <v>79</v>
      </c>
      <c r="O34" s="95">
        <v>3</v>
      </c>
      <c r="P34" s="95">
        <v>1</v>
      </c>
      <c r="Q34" s="95">
        <v>0</v>
      </c>
      <c r="R34" s="95">
        <f t="shared" si="0"/>
        <v>947</v>
      </c>
      <c r="S34" s="95">
        <f t="shared" si="1"/>
        <v>133</v>
      </c>
      <c r="T34" s="95">
        <f t="shared" si="2"/>
        <v>1080</v>
      </c>
    </row>
    <row r="35" spans="1:20" x14ac:dyDescent="0.25">
      <c r="A35" s="5" t="s">
        <v>179</v>
      </c>
      <c r="B35" s="95">
        <v>4</v>
      </c>
      <c r="C35" s="95">
        <v>6</v>
      </c>
      <c r="D35" s="95">
        <v>41</v>
      </c>
      <c r="E35" s="95">
        <v>16</v>
      </c>
      <c r="F35" s="95">
        <v>60</v>
      </c>
      <c r="G35" s="95">
        <v>8</v>
      </c>
      <c r="H35" s="95">
        <v>47</v>
      </c>
      <c r="I35" s="95">
        <v>4</v>
      </c>
      <c r="J35" s="95">
        <v>44</v>
      </c>
      <c r="K35" s="95">
        <v>3</v>
      </c>
      <c r="L35" s="95">
        <v>29</v>
      </c>
      <c r="M35" s="95">
        <v>3</v>
      </c>
      <c r="N35" s="95">
        <v>35</v>
      </c>
      <c r="O35" s="95">
        <v>1</v>
      </c>
      <c r="P35" s="95">
        <v>0</v>
      </c>
      <c r="Q35" s="95">
        <v>0</v>
      </c>
      <c r="R35" s="95">
        <f t="shared" si="0"/>
        <v>260</v>
      </c>
      <c r="S35" s="95">
        <f t="shared" si="1"/>
        <v>41</v>
      </c>
      <c r="T35" s="95">
        <f t="shared" si="2"/>
        <v>301</v>
      </c>
    </row>
    <row r="36" spans="1:20" x14ac:dyDescent="0.25">
      <c r="A36" s="5" t="s">
        <v>180</v>
      </c>
      <c r="B36" s="95">
        <v>3</v>
      </c>
      <c r="C36" s="95">
        <v>2</v>
      </c>
      <c r="D36" s="95">
        <v>41</v>
      </c>
      <c r="E36" s="95">
        <v>12</v>
      </c>
      <c r="F36" s="95">
        <v>72</v>
      </c>
      <c r="G36" s="95">
        <v>13</v>
      </c>
      <c r="H36" s="95">
        <v>70</v>
      </c>
      <c r="I36" s="95">
        <v>7</v>
      </c>
      <c r="J36" s="95">
        <v>50</v>
      </c>
      <c r="K36" s="95">
        <v>1</v>
      </c>
      <c r="L36" s="95">
        <v>36</v>
      </c>
      <c r="M36" s="95">
        <v>0</v>
      </c>
      <c r="N36" s="95">
        <v>17</v>
      </c>
      <c r="O36" s="95">
        <v>1</v>
      </c>
      <c r="P36" s="95">
        <v>0</v>
      </c>
      <c r="Q36" s="95">
        <v>0</v>
      </c>
      <c r="R36" s="95">
        <f t="shared" si="0"/>
        <v>289</v>
      </c>
      <c r="S36" s="95">
        <f t="shared" si="1"/>
        <v>36</v>
      </c>
      <c r="T36" s="95">
        <f t="shared" si="2"/>
        <v>325</v>
      </c>
    </row>
    <row r="37" spans="1:20" x14ac:dyDescent="0.25">
      <c r="A37" s="5" t="s">
        <v>181</v>
      </c>
      <c r="B37" s="95">
        <v>6</v>
      </c>
      <c r="C37" s="95">
        <v>4</v>
      </c>
      <c r="D37" s="95">
        <v>51</v>
      </c>
      <c r="E37" s="95">
        <v>63</v>
      </c>
      <c r="F37" s="95">
        <v>50</v>
      </c>
      <c r="G37" s="95">
        <v>43</v>
      </c>
      <c r="H37" s="95">
        <v>33</v>
      </c>
      <c r="I37" s="95">
        <v>9</v>
      </c>
      <c r="J37" s="95">
        <v>20</v>
      </c>
      <c r="K37" s="95">
        <v>4</v>
      </c>
      <c r="L37" s="95">
        <v>8</v>
      </c>
      <c r="M37" s="95">
        <v>0</v>
      </c>
      <c r="N37" s="95">
        <v>8</v>
      </c>
      <c r="O37" s="95">
        <v>0</v>
      </c>
      <c r="P37" s="95">
        <v>0</v>
      </c>
      <c r="Q37" s="95">
        <v>0</v>
      </c>
      <c r="R37" s="95">
        <f t="shared" si="0"/>
        <v>176</v>
      </c>
      <c r="S37" s="95">
        <f t="shared" si="1"/>
        <v>123</v>
      </c>
      <c r="T37" s="95">
        <f t="shared" si="2"/>
        <v>299</v>
      </c>
    </row>
    <row r="38" spans="1:20" x14ac:dyDescent="0.25">
      <c r="A38" s="5" t="s">
        <v>182</v>
      </c>
      <c r="B38" s="95">
        <v>1</v>
      </c>
      <c r="C38" s="95">
        <v>1</v>
      </c>
      <c r="D38" s="95">
        <v>10</v>
      </c>
      <c r="E38" s="95">
        <v>6</v>
      </c>
      <c r="F38" s="95">
        <v>25</v>
      </c>
      <c r="G38" s="95">
        <v>2</v>
      </c>
      <c r="H38" s="95">
        <v>28</v>
      </c>
      <c r="I38" s="95">
        <v>1</v>
      </c>
      <c r="J38" s="95">
        <v>19</v>
      </c>
      <c r="K38" s="95">
        <v>1</v>
      </c>
      <c r="L38" s="95">
        <v>18</v>
      </c>
      <c r="M38" s="95">
        <v>2</v>
      </c>
      <c r="N38" s="95">
        <v>26</v>
      </c>
      <c r="O38" s="95">
        <v>1</v>
      </c>
      <c r="P38" s="95">
        <v>0</v>
      </c>
      <c r="Q38" s="95">
        <v>0</v>
      </c>
      <c r="R38" s="95">
        <f t="shared" si="0"/>
        <v>127</v>
      </c>
      <c r="S38" s="95">
        <f t="shared" si="1"/>
        <v>14</v>
      </c>
      <c r="T38" s="95">
        <f t="shared" si="2"/>
        <v>141</v>
      </c>
    </row>
    <row r="39" spans="1:20" x14ac:dyDescent="0.25">
      <c r="A39" s="5" t="s">
        <v>183</v>
      </c>
      <c r="B39" s="95">
        <v>3</v>
      </c>
      <c r="C39" s="95">
        <v>1</v>
      </c>
      <c r="D39" s="95">
        <v>41</v>
      </c>
      <c r="E39" s="95">
        <v>12</v>
      </c>
      <c r="F39" s="95">
        <v>68</v>
      </c>
      <c r="G39" s="95">
        <v>14</v>
      </c>
      <c r="H39" s="95">
        <v>50</v>
      </c>
      <c r="I39" s="95">
        <v>3</v>
      </c>
      <c r="J39" s="95">
        <v>33</v>
      </c>
      <c r="K39" s="95">
        <v>2</v>
      </c>
      <c r="L39" s="95">
        <v>9</v>
      </c>
      <c r="M39" s="95">
        <v>3</v>
      </c>
      <c r="N39" s="95">
        <v>15</v>
      </c>
      <c r="O39" s="95">
        <v>2</v>
      </c>
      <c r="P39" s="95">
        <v>0</v>
      </c>
      <c r="Q39" s="95">
        <v>0</v>
      </c>
      <c r="R39" s="95">
        <f t="shared" si="0"/>
        <v>219</v>
      </c>
      <c r="S39" s="95">
        <f t="shared" si="1"/>
        <v>37</v>
      </c>
      <c r="T39" s="95">
        <f t="shared" si="2"/>
        <v>256</v>
      </c>
    </row>
    <row r="40" spans="1:20" x14ac:dyDescent="0.25">
      <c r="A40" s="5" t="s">
        <v>184</v>
      </c>
      <c r="B40" s="95">
        <v>30</v>
      </c>
      <c r="C40" s="95">
        <v>3</v>
      </c>
      <c r="D40" s="95">
        <v>105</v>
      </c>
      <c r="E40" s="95">
        <v>35</v>
      </c>
      <c r="F40" s="95">
        <v>173</v>
      </c>
      <c r="G40" s="95">
        <v>29</v>
      </c>
      <c r="H40" s="95">
        <v>198</v>
      </c>
      <c r="I40" s="95">
        <v>20</v>
      </c>
      <c r="J40" s="95">
        <v>167</v>
      </c>
      <c r="K40" s="95">
        <v>7</v>
      </c>
      <c r="L40" s="95">
        <v>101</v>
      </c>
      <c r="M40" s="95">
        <v>5</v>
      </c>
      <c r="N40" s="95">
        <v>87</v>
      </c>
      <c r="O40" s="95">
        <v>1</v>
      </c>
      <c r="P40" s="95">
        <v>1</v>
      </c>
      <c r="Q40" s="95">
        <v>0</v>
      </c>
      <c r="R40" s="95">
        <f t="shared" si="0"/>
        <v>862</v>
      </c>
      <c r="S40" s="95">
        <f t="shared" si="1"/>
        <v>100</v>
      </c>
      <c r="T40" s="95">
        <f t="shared" si="2"/>
        <v>962</v>
      </c>
    </row>
    <row r="41" spans="1:20" x14ac:dyDescent="0.25">
      <c r="A41" s="5" t="s">
        <v>185</v>
      </c>
      <c r="B41" s="95">
        <v>30</v>
      </c>
      <c r="C41" s="95">
        <v>17</v>
      </c>
      <c r="D41" s="95">
        <v>355</v>
      </c>
      <c r="E41" s="95">
        <v>140</v>
      </c>
      <c r="F41" s="95">
        <v>1364</v>
      </c>
      <c r="G41" s="95">
        <v>346</v>
      </c>
      <c r="H41" s="95">
        <v>299</v>
      </c>
      <c r="I41" s="95">
        <v>56</v>
      </c>
      <c r="J41" s="95">
        <v>248</v>
      </c>
      <c r="K41" s="95">
        <v>21</v>
      </c>
      <c r="L41" s="95">
        <v>147</v>
      </c>
      <c r="M41" s="95">
        <v>20</v>
      </c>
      <c r="N41" s="95">
        <v>101</v>
      </c>
      <c r="O41" s="95">
        <v>13</v>
      </c>
      <c r="P41" s="95">
        <v>0</v>
      </c>
      <c r="Q41" s="95">
        <v>0</v>
      </c>
      <c r="R41" s="95">
        <f t="shared" si="0"/>
        <v>2544</v>
      </c>
      <c r="S41" s="95">
        <f t="shared" si="1"/>
        <v>613</v>
      </c>
      <c r="T41" s="95">
        <f t="shared" si="2"/>
        <v>3157</v>
      </c>
    </row>
    <row r="42" spans="1:20" x14ac:dyDescent="0.25">
      <c r="A42" s="5" t="s">
        <v>186</v>
      </c>
      <c r="B42" s="95">
        <v>16</v>
      </c>
      <c r="C42" s="95">
        <v>5</v>
      </c>
      <c r="D42" s="95">
        <v>185</v>
      </c>
      <c r="E42" s="95">
        <v>20</v>
      </c>
      <c r="F42" s="95">
        <v>250</v>
      </c>
      <c r="G42" s="95">
        <v>21</v>
      </c>
      <c r="H42" s="95">
        <v>188</v>
      </c>
      <c r="I42" s="95">
        <v>7</v>
      </c>
      <c r="J42" s="95">
        <v>94</v>
      </c>
      <c r="K42" s="95">
        <v>4</v>
      </c>
      <c r="L42" s="95">
        <v>47</v>
      </c>
      <c r="M42" s="95">
        <v>3</v>
      </c>
      <c r="N42" s="95">
        <v>46</v>
      </c>
      <c r="O42" s="95">
        <v>0</v>
      </c>
      <c r="P42" s="95">
        <v>0</v>
      </c>
      <c r="Q42" s="95">
        <v>0</v>
      </c>
      <c r="R42" s="95">
        <f t="shared" si="0"/>
        <v>826</v>
      </c>
      <c r="S42" s="95">
        <f t="shared" si="1"/>
        <v>60</v>
      </c>
      <c r="T42" s="95">
        <f t="shared" si="2"/>
        <v>886</v>
      </c>
    </row>
    <row r="43" spans="1:20" x14ac:dyDescent="0.25">
      <c r="A43" s="5" t="s">
        <v>187</v>
      </c>
      <c r="B43" s="95">
        <v>1</v>
      </c>
      <c r="C43" s="95">
        <v>1</v>
      </c>
      <c r="D43" s="95">
        <v>8</v>
      </c>
      <c r="E43" s="95">
        <v>2</v>
      </c>
      <c r="F43" s="95">
        <v>524</v>
      </c>
      <c r="G43" s="95">
        <v>19</v>
      </c>
      <c r="H43" s="95">
        <v>7</v>
      </c>
      <c r="I43" s="95">
        <v>1</v>
      </c>
      <c r="J43" s="95">
        <v>12</v>
      </c>
      <c r="K43" s="95">
        <v>0</v>
      </c>
      <c r="L43" s="95">
        <v>7</v>
      </c>
      <c r="M43" s="95">
        <v>1</v>
      </c>
      <c r="N43" s="95">
        <v>4</v>
      </c>
      <c r="O43" s="95">
        <v>1</v>
      </c>
      <c r="P43" s="95">
        <v>0</v>
      </c>
      <c r="Q43" s="95">
        <v>0</v>
      </c>
      <c r="R43" s="95">
        <f t="shared" si="0"/>
        <v>563</v>
      </c>
      <c r="S43" s="95">
        <f t="shared" si="1"/>
        <v>25</v>
      </c>
      <c r="T43" s="95">
        <f t="shared" si="2"/>
        <v>588</v>
      </c>
    </row>
    <row r="44" spans="1:20" x14ac:dyDescent="0.25">
      <c r="A44" s="5" t="s">
        <v>188</v>
      </c>
      <c r="B44" s="95">
        <v>1</v>
      </c>
      <c r="C44" s="95">
        <v>0</v>
      </c>
      <c r="D44" s="95">
        <v>9</v>
      </c>
      <c r="E44" s="95">
        <v>5</v>
      </c>
      <c r="F44" s="95">
        <v>91</v>
      </c>
      <c r="G44" s="95">
        <v>11</v>
      </c>
      <c r="H44" s="95">
        <v>49</v>
      </c>
      <c r="I44" s="95">
        <v>1</v>
      </c>
      <c r="J44" s="95">
        <v>81</v>
      </c>
      <c r="K44" s="95">
        <v>3</v>
      </c>
      <c r="L44" s="95">
        <v>45</v>
      </c>
      <c r="M44" s="95">
        <v>1</v>
      </c>
      <c r="N44" s="95">
        <v>36</v>
      </c>
      <c r="O44" s="95">
        <v>0</v>
      </c>
      <c r="P44" s="95">
        <v>0</v>
      </c>
      <c r="Q44" s="95">
        <v>0</v>
      </c>
      <c r="R44" s="95">
        <f t="shared" si="0"/>
        <v>312</v>
      </c>
      <c r="S44" s="95">
        <f t="shared" si="1"/>
        <v>21</v>
      </c>
      <c r="T44" s="95">
        <f t="shared" si="2"/>
        <v>333</v>
      </c>
    </row>
    <row r="45" spans="1:20" x14ac:dyDescent="0.25">
      <c r="A45" s="5" t="s">
        <v>189</v>
      </c>
      <c r="B45" s="95">
        <v>2</v>
      </c>
      <c r="C45" s="95">
        <v>1</v>
      </c>
      <c r="D45" s="95">
        <v>2</v>
      </c>
      <c r="E45" s="95">
        <v>0</v>
      </c>
      <c r="F45" s="95">
        <v>112</v>
      </c>
      <c r="G45" s="95">
        <v>5</v>
      </c>
      <c r="H45" s="95">
        <v>8</v>
      </c>
      <c r="I45" s="95">
        <v>0</v>
      </c>
      <c r="J45" s="95">
        <v>2</v>
      </c>
      <c r="K45" s="95">
        <v>1</v>
      </c>
      <c r="L45" s="95">
        <v>1</v>
      </c>
      <c r="M45" s="95">
        <v>0</v>
      </c>
      <c r="N45" s="95">
        <v>4</v>
      </c>
      <c r="O45" s="95">
        <v>1</v>
      </c>
      <c r="P45" s="95">
        <v>0</v>
      </c>
      <c r="Q45" s="95">
        <v>0</v>
      </c>
      <c r="R45" s="95">
        <f t="shared" si="0"/>
        <v>131</v>
      </c>
      <c r="S45" s="95">
        <f t="shared" si="1"/>
        <v>8</v>
      </c>
      <c r="T45" s="95">
        <f t="shared" si="2"/>
        <v>139</v>
      </c>
    </row>
    <row r="46" spans="1:20" x14ac:dyDescent="0.25">
      <c r="A46" s="5" t="s">
        <v>190</v>
      </c>
      <c r="B46" s="95">
        <v>5</v>
      </c>
      <c r="C46" s="95">
        <v>20</v>
      </c>
      <c r="D46" s="95">
        <v>44</v>
      </c>
      <c r="E46" s="95">
        <v>34</v>
      </c>
      <c r="F46" s="95">
        <v>91</v>
      </c>
      <c r="G46" s="95">
        <v>25</v>
      </c>
      <c r="H46" s="95">
        <v>57</v>
      </c>
      <c r="I46" s="95">
        <v>5</v>
      </c>
      <c r="J46" s="95">
        <v>66</v>
      </c>
      <c r="K46" s="95">
        <v>7</v>
      </c>
      <c r="L46" s="95">
        <v>75</v>
      </c>
      <c r="M46" s="95">
        <v>2</v>
      </c>
      <c r="N46" s="95">
        <v>46</v>
      </c>
      <c r="O46" s="95">
        <v>3</v>
      </c>
      <c r="P46" s="95">
        <v>0</v>
      </c>
      <c r="Q46" s="95">
        <v>0</v>
      </c>
      <c r="R46" s="95">
        <f t="shared" si="0"/>
        <v>384</v>
      </c>
      <c r="S46" s="95">
        <f t="shared" si="1"/>
        <v>96</v>
      </c>
      <c r="T46" s="95">
        <f t="shared" si="2"/>
        <v>480</v>
      </c>
    </row>
    <row r="47" spans="1:20" x14ac:dyDescent="0.25">
      <c r="A47" s="5" t="s">
        <v>191</v>
      </c>
      <c r="B47" s="95">
        <v>1</v>
      </c>
      <c r="C47" s="95">
        <v>1</v>
      </c>
      <c r="D47" s="95">
        <v>4</v>
      </c>
      <c r="E47" s="95">
        <v>2</v>
      </c>
      <c r="F47" s="95">
        <v>16</v>
      </c>
      <c r="G47" s="95">
        <v>2</v>
      </c>
      <c r="H47" s="95">
        <v>16</v>
      </c>
      <c r="I47" s="95">
        <v>0</v>
      </c>
      <c r="J47" s="95">
        <v>14</v>
      </c>
      <c r="K47" s="95">
        <v>0</v>
      </c>
      <c r="L47" s="95">
        <v>12</v>
      </c>
      <c r="M47" s="95">
        <v>0</v>
      </c>
      <c r="N47" s="95">
        <v>0</v>
      </c>
      <c r="O47" s="95">
        <v>0</v>
      </c>
      <c r="P47" s="95">
        <v>0</v>
      </c>
      <c r="Q47" s="95">
        <v>0</v>
      </c>
      <c r="R47" s="95">
        <f t="shared" si="0"/>
        <v>63</v>
      </c>
      <c r="S47" s="95">
        <f t="shared" si="1"/>
        <v>5</v>
      </c>
      <c r="T47" s="95">
        <f t="shared" si="2"/>
        <v>68</v>
      </c>
    </row>
    <row r="48" spans="1:20" x14ac:dyDescent="0.25">
      <c r="A48" s="5" t="s">
        <v>192</v>
      </c>
      <c r="B48" s="95">
        <v>22</v>
      </c>
      <c r="C48" s="95">
        <v>7</v>
      </c>
      <c r="D48" s="95">
        <v>77</v>
      </c>
      <c r="E48" s="95">
        <v>23</v>
      </c>
      <c r="F48" s="95">
        <v>74</v>
      </c>
      <c r="G48" s="95">
        <v>11</v>
      </c>
      <c r="H48" s="95">
        <v>50</v>
      </c>
      <c r="I48" s="95">
        <v>7</v>
      </c>
      <c r="J48" s="95">
        <v>32</v>
      </c>
      <c r="K48" s="95">
        <v>2</v>
      </c>
      <c r="L48" s="95">
        <v>18</v>
      </c>
      <c r="M48" s="95">
        <v>0</v>
      </c>
      <c r="N48" s="95">
        <v>13</v>
      </c>
      <c r="O48" s="95">
        <v>2</v>
      </c>
      <c r="P48" s="95">
        <v>1</v>
      </c>
      <c r="Q48" s="95">
        <v>0</v>
      </c>
      <c r="R48" s="95">
        <f t="shared" si="0"/>
        <v>287</v>
      </c>
      <c r="S48" s="95">
        <f t="shared" si="1"/>
        <v>52</v>
      </c>
      <c r="T48" s="95">
        <f t="shared" si="2"/>
        <v>339</v>
      </c>
    </row>
    <row r="49" spans="1:20" x14ac:dyDescent="0.25">
      <c r="A49" s="5" t="s">
        <v>271</v>
      </c>
      <c r="B49" s="95">
        <v>7</v>
      </c>
      <c r="C49" s="95">
        <v>10</v>
      </c>
      <c r="D49" s="95">
        <v>127</v>
      </c>
      <c r="E49" s="95">
        <v>43</v>
      </c>
      <c r="F49" s="95">
        <v>223</v>
      </c>
      <c r="G49" s="95">
        <v>40</v>
      </c>
      <c r="H49" s="95">
        <v>164</v>
      </c>
      <c r="I49" s="95">
        <v>18</v>
      </c>
      <c r="J49" s="95">
        <v>117</v>
      </c>
      <c r="K49" s="95">
        <v>13</v>
      </c>
      <c r="L49" s="95">
        <v>113</v>
      </c>
      <c r="M49" s="95">
        <v>4</v>
      </c>
      <c r="N49" s="95">
        <v>64</v>
      </c>
      <c r="O49" s="95">
        <v>0</v>
      </c>
      <c r="P49" s="95">
        <v>3</v>
      </c>
      <c r="Q49" s="95">
        <v>0</v>
      </c>
      <c r="R49" s="95">
        <f t="shared" si="0"/>
        <v>818</v>
      </c>
      <c r="S49" s="95">
        <f t="shared" si="1"/>
        <v>128</v>
      </c>
      <c r="T49" s="95">
        <f t="shared" si="2"/>
        <v>946</v>
      </c>
    </row>
    <row r="50" spans="1:20" x14ac:dyDescent="0.25">
      <c r="A50" s="5" t="s">
        <v>193</v>
      </c>
      <c r="B50" s="95">
        <v>300</v>
      </c>
      <c r="C50" s="95">
        <v>63</v>
      </c>
      <c r="D50" s="95">
        <v>1179</v>
      </c>
      <c r="E50" s="95">
        <v>241</v>
      </c>
      <c r="F50" s="95">
        <v>1292</v>
      </c>
      <c r="G50" s="95">
        <v>193</v>
      </c>
      <c r="H50" s="95">
        <v>1038</v>
      </c>
      <c r="I50" s="95">
        <v>130</v>
      </c>
      <c r="J50" s="95">
        <v>704</v>
      </c>
      <c r="K50" s="95">
        <v>92</v>
      </c>
      <c r="L50" s="95">
        <v>441</v>
      </c>
      <c r="M50" s="95">
        <v>51</v>
      </c>
      <c r="N50" s="95">
        <v>336</v>
      </c>
      <c r="O50" s="95">
        <v>33</v>
      </c>
      <c r="P50" s="95">
        <v>2</v>
      </c>
      <c r="Q50" s="95">
        <v>0</v>
      </c>
      <c r="R50" s="95">
        <f t="shared" si="0"/>
        <v>5292</v>
      </c>
      <c r="S50" s="95">
        <f t="shared" si="1"/>
        <v>803</v>
      </c>
      <c r="T50" s="95">
        <f t="shared" si="2"/>
        <v>6095</v>
      </c>
    </row>
    <row r="51" spans="1:20" x14ac:dyDescent="0.25">
      <c r="A51" s="5" t="s">
        <v>194</v>
      </c>
      <c r="B51" s="95">
        <v>48</v>
      </c>
      <c r="C51" s="95">
        <v>27</v>
      </c>
      <c r="D51" s="95">
        <v>343</v>
      </c>
      <c r="E51" s="95">
        <v>86</v>
      </c>
      <c r="F51" s="95">
        <v>1327</v>
      </c>
      <c r="G51" s="95">
        <v>352</v>
      </c>
      <c r="H51" s="95">
        <v>267</v>
      </c>
      <c r="I51" s="95">
        <v>47</v>
      </c>
      <c r="J51" s="95">
        <v>203</v>
      </c>
      <c r="K51" s="95">
        <v>33</v>
      </c>
      <c r="L51" s="95">
        <v>156</v>
      </c>
      <c r="M51" s="95">
        <v>14</v>
      </c>
      <c r="N51" s="95">
        <v>98</v>
      </c>
      <c r="O51" s="95">
        <v>11</v>
      </c>
      <c r="P51" s="95">
        <v>1</v>
      </c>
      <c r="Q51" s="95">
        <v>0</v>
      </c>
      <c r="R51" s="95">
        <f t="shared" si="0"/>
        <v>2443</v>
      </c>
      <c r="S51" s="95">
        <f t="shared" si="1"/>
        <v>570</v>
      </c>
      <c r="T51" s="95">
        <f t="shared" si="2"/>
        <v>3013</v>
      </c>
    </row>
    <row r="52" spans="1:20" x14ac:dyDescent="0.25">
      <c r="A52" s="5" t="s">
        <v>195</v>
      </c>
      <c r="B52" s="95">
        <v>4</v>
      </c>
      <c r="C52" s="95">
        <v>7</v>
      </c>
      <c r="D52" s="95">
        <v>40</v>
      </c>
      <c r="E52" s="95">
        <v>7</v>
      </c>
      <c r="F52" s="95">
        <v>108</v>
      </c>
      <c r="G52" s="95">
        <v>7</v>
      </c>
      <c r="H52" s="95">
        <v>40</v>
      </c>
      <c r="I52" s="95">
        <v>5</v>
      </c>
      <c r="J52" s="95">
        <v>24</v>
      </c>
      <c r="K52" s="95">
        <v>4</v>
      </c>
      <c r="L52" s="95">
        <v>16</v>
      </c>
      <c r="M52" s="95">
        <v>1</v>
      </c>
      <c r="N52" s="95">
        <v>13</v>
      </c>
      <c r="O52" s="95">
        <v>0</v>
      </c>
      <c r="P52" s="95">
        <v>0</v>
      </c>
      <c r="Q52" s="95">
        <v>0</v>
      </c>
      <c r="R52" s="95">
        <f t="shared" si="0"/>
        <v>245</v>
      </c>
      <c r="S52" s="95">
        <f t="shared" si="1"/>
        <v>31</v>
      </c>
      <c r="T52" s="95">
        <f t="shared" si="2"/>
        <v>276</v>
      </c>
    </row>
    <row r="53" spans="1:20" x14ac:dyDescent="0.25">
      <c r="A53" s="5" t="s">
        <v>196</v>
      </c>
      <c r="B53" s="95">
        <v>3</v>
      </c>
      <c r="C53" s="95">
        <v>1</v>
      </c>
      <c r="D53" s="95">
        <v>22</v>
      </c>
      <c r="E53" s="95">
        <v>5</v>
      </c>
      <c r="F53" s="95">
        <v>47</v>
      </c>
      <c r="G53" s="95">
        <v>3</v>
      </c>
      <c r="H53" s="95">
        <v>31</v>
      </c>
      <c r="I53" s="95">
        <v>3</v>
      </c>
      <c r="J53" s="95">
        <v>17</v>
      </c>
      <c r="K53" s="95">
        <v>1</v>
      </c>
      <c r="L53" s="95">
        <v>13</v>
      </c>
      <c r="M53" s="95">
        <v>2</v>
      </c>
      <c r="N53" s="95">
        <v>8</v>
      </c>
      <c r="O53" s="95">
        <v>1</v>
      </c>
      <c r="P53" s="95">
        <v>0</v>
      </c>
      <c r="Q53" s="95">
        <v>0</v>
      </c>
      <c r="R53" s="95">
        <f t="shared" si="0"/>
        <v>141</v>
      </c>
      <c r="S53" s="95">
        <f t="shared" si="1"/>
        <v>16</v>
      </c>
      <c r="T53" s="95">
        <f t="shared" si="2"/>
        <v>157</v>
      </c>
    </row>
    <row r="54" spans="1:20" x14ac:dyDescent="0.25">
      <c r="A54" s="5" t="s">
        <v>197</v>
      </c>
      <c r="B54" s="95">
        <v>5</v>
      </c>
      <c r="C54" s="95">
        <v>5</v>
      </c>
      <c r="D54" s="95">
        <v>102</v>
      </c>
      <c r="E54" s="95">
        <v>11</v>
      </c>
      <c r="F54" s="95">
        <v>48</v>
      </c>
      <c r="G54" s="95">
        <v>2</v>
      </c>
      <c r="H54" s="95">
        <v>25</v>
      </c>
      <c r="I54" s="95">
        <v>2</v>
      </c>
      <c r="J54" s="95">
        <v>35</v>
      </c>
      <c r="K54" s="95">
        <v>2</v>
      </c>
      <c r="L54" s="95">
        <v>14</v>
      </c>
      <c r="M54" s="95">
        <v>3</v>
      </c>
      <c r="N54" s="95">
        <v>20</v>
      </c>
      <c r="O54" s="95">
        <v>0</v>
      </c>
      <c r="P54" s="95">
        <v>1</v>
      </c>
      <c r="Q54" s="95">
        <v>0</v>
      </c>
      <c r="R54" s="95">
        <f t="shared" si="0"/>
        <v>250</v>
      </c>
      <c r="S54" s="95">
        <f t="shared" si="1"/>
        <v>25</v>
      </c>
      <c r="T54" s="95">
        <f t="shared" si="2"/>
        <v>275</v>
      </c>
    </row>
    <row r="55" spans="1:20" x14ac:dyDescent="0.25">
      <c r="A55" s="5" t="s">
        <v>198</v>
      </c>
      <c r="B55" s="95">
        <v>2</v>
      </c>
      <c r="C55" s="95">
        <v>1</v>
      </c>
      <c r="D55" s="95">
        <v>46</v>
      </c>
      <c r="E55" s="95">
        <v>8</v>
      </c>
      <c r="F55" s="95">
        <v>382</v>
      </c>
      <c r="G55" s="95">
        <v>18</v>
      </c>
      <c r="H55" s="95">
        <v>19</v>
      </c>
      <c r="I55" s="95">
        <v>1</v>
      </c>
      <c r="J55" s="95">
        <v>14</v>
      </c>
      <c r="K55" s="95">
        <v>1</v>
      </c>
      <c r="L55" s="95">
        <v>9</v>
      </c>
      <c r="M55" s="95">
        <v>2</v>
      </c>
      <c r="N55" s="95">
        <v>13</v>
      </c>
      <c r="O55" s="95">
        <v>1</v>
      </c>
      <c r="P55" s="95">
        <v>0</v>
      </c>
      <c r="Q55" s="95">
        <v>0</v>
      </c>
      <c r="R55" s="95">
        <f t="shared" si="0"/>
        <v>485</v>
      </c>
      <c r="S55" s="95">
        <f t="shared" si="1"/>
        <v>32</v>
      </c>
      <c r="T55" s="95">
        <f t="shared" si="2"/>
        <v>517</v>
      </c>
    </row>
    <row r="56" spans="1:20" x14ac:dyDescent="0.25">
      <c r="A56" s="5" t="s">
        <v>199</v>
      </c>
      <c r="B56" s="95">
        <v>15</v>
      </c>
      <c r="C56" s="95">
        <v>4</v>
      </c>
      <c r="D56" s="95">
        <v>142</v>
      </c>
      <c r="E56" s="95">
        <v>29</v>
      </c>
      <c r="F56" s="95">
        <v>226</v>
      </c>
      <c r="G56" s="95">
        <v>14</v>
      </c>
      <c r="H56" s="95">
        <v>169</v>
      </c>
      <c r="I56" s="95">
        <v>8</v>
      </c>
      <c r="J56" s="95">
        <v>118</v>
      </c>
      <c r="K56" s="95">
        <v>8</v>
      </c>
      <c r="L56" s="95">
        <v>80</v>
      </c>
      <c r="M56" s="95">
        <v>3</v>
      </c>
      <c r="N56" s="95">
        <v>46</v>
      </c>
      <c r="O56" s="95">
        <v>0</v>
      </c>
      <c r="P56" s="95">
        <v>2</v>
      </c>
      <c r="Q56" s="95">
        <v>0</v>
      </c>
      <c r="R56" s="95">
        <f t="shared" si="0"/>
        <v>798</v>
      </c>
      <c r="S56" s="95">
        <f t="shared" si="1"/>
        <v>66</v>
      </c>
      <c r="T56" s="95">
        <f t="shared" si="2"/>
        <v>864</v>
      </c>
    </row>
    <row r="57" spans="1:20" x14ac:dyDescent="0.25">
      <c r="A57" s="5" t="s">
        <v>200</v>
      </c>
      <c r="B57" s="95">
        <v>0</v>
      </c>
      <c r="C57" s="95">
        <v>0</v>
      </c>
      <c r="D57" s="95">
        <v>17</v>
      </c>
      <c r="E57" s="95">
        <v>2</v>
      </c>
      <c r="F57" s="95">
        <v>39</v>
      </c>
      <c r="G57" s="95">
        <v>4</v>
      </c>
      <c r="H57" s="95">
        <v>26</v>
      </c>
      <c r="I57" s="95">
        <v>2</v>
      </c>
      <c r="J57" s="95">
        <v>30</v>
      </c>
      <c r="K57" s="95">
        <v>0</v>
      </c>
      <c r="L57" s="95">
        <v>11</v>
      </c>
      <c r="M57" s="95">
        <v>1</v>
      </c>
      <c r="N57" s="95">
        <v>8</v>
      </c>
      <c r="O57" s="95">
        <v>1</v>
      </c>
      <c r="P57" s="95">
        <v>0</v>
      </c>
      <c r="Q57" s="95">
        <v>0</v>
      </c>
      <c r="R57" s="95">
        <f t="shared" si="0"/>
        <v>131</v>
      </c>
      <c r="S57" s="95">
        <f t="shared" si="1"/>
        <v>10</v>
      </c>
      <c r="T57" s="95">
        <f t="shared" si="2"/>
        <v>141</v>
      </c>
    </row>
    <row r="58" spans="1:20" x14ac:dyDescent="0.25">
      <c r="A58" s="5" t="s">
        <v>201</v>
      </c>
      <c r="B58" s="95">
        <v>15</v>
      </c>
      <c r="C58" s="95">
        <v>16</v>
      </c>
      <c r="D58" s="95">
        <v>66</v>
      </c>
      <c r="E58" s="95">
        <v>24</v>
      </c>
      <c r="F58" s="95">
        <v>64</v>
      </c>
      <c r="G58" s="95">
        <v>18</v>
      </c>
      <c r="H58" s="95">
        <v>41</v>
      </c>
      <c r="I58" s="95">
        <v>11</v>
      </c>
      <c r="J58" s="95">
        <v>30</v>
      </c>
      <c r="K58" s="95">
        <v>15</v>
      </c>
      <c r="L58" s="95">
        <v>18</v>
      </c>
      <c r="M58" s="95">
        <v>1</v>
      </c>
      <c r="N58" s="95">
        <v>14</v>
      </c>
      <c r="O58" s="95">
        <v>5</v>
      </c>
      <c r="P58" s="95">
        <v>0</v>
      </c>
      <c r="Q58" s="95">
        <v>0</v>
      </c>
      <c r="R58" s="95">
        <f t="shared" si="0"/>
        <v>248</v>
      </c>
      <c r="S58" s="95">
        <f t="shared" si="1"/>
        <v>90</v>
      </c>
      <c r="T58" s="95">
        <f t="shared" si="2"/>
        <v>338</v>
      </c>
    </row>
    <row r="59" spans="1:20" x14ac:dyDescent="0.25">
      <c r="A59" s="5" t="s">
        <v>202</v>
      </c>
      <c r="B59" s="95">
        <v>2</v>
      </c>
      <c r="C59" s="95">
        <v>0</v>
      </c>
      <c r="D59" s="95">
        <v>11</v>
      </c>
      <c r="E59" s="95">
        <v>0</v>
      </c>
      <c r="F59" s="95">
        <v>16</v>
      </c>
      <c r="G59" s="95">
        <v>4</v>
      </c>
      <c r="H59" s="95">
        <v>14</v>
      </c>
      <c r="I59" s="95">
        <v>2</v>
      </c>
      <c r="J59" s="95">
        <v>20</v>
      </c>
      <c r="K59" s="95">
        <v>1</v>
      </c>
      <c r="L59" s="95">
        <v>27</v>
      </c>
      <c r="M59" s="95">
        <v>2</v>
      </c>
      <c r="N59" s="95">
        <v>14</v>
      </c>
      <c r="O59" s="95">
        <v>1</v>
      </c>
      <c r="P59" s="95">
        <v>2</v>
      </c>
      <c r="Q59" s="95">
        <v>0</v>
      </c>
      <c r="R59" s="95">
        <f t="shared" si="0"/>
        <v>106</v>
      </c>
      <c r="S59" s="95">
        <f t="shared" si="1"/>
        <v>10</v>
      </c>
      <c r="T59" s="95">
        <f t="shared" si="2"/>
        <v>116</v>
      </c>
    </row>
    <row r="60" spans="1:20" x14ac:dyDescent="0.25">
      <c r="A60" s="5" t="s">
        <v>203</v>
      </c>
      <c r="B60" s="95">
        <v>0</v>
      </c>
      <c r="C60" s="95">
        <v>0</v>
      </c>
      <c r="D60" s="95">
        <v>5</v>
      </c>
      <c r="E60" s="95">
        <v>2</v>
      </c>
      <c r="F60" s="95">
        <v>3</v>
      </c>
      <c r="G60" s="95">
        <v>1</v>
      </c>
      <c r="H60" s="95">
        <v>6</v>
      </c>
      <c r="I60" s="95">
        <v>1</v>
      </c>
      <c r="J60" s="95">
        <v>4</v>
      </c>
      <c r="K60" s="95">
        <v>0</v>
      </c>
      <c r="L60" s="95">
        <v>2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  <c r="R60" s="95">
        <f t="shared" si="0"/>
        <v>20</v>
      </c>
      <c r="S60" s="95">
        <f t="shared" si="1"/>
        <v>4</v>
      </c>
      <c r="T60" s="95">
        <f t="shared" si="2"/>
        <v>24</v>
      </c>
    </row>
    <row r="61" spans="1:20" x14ac:dyDescent="0.25">
      <c r="A61" s="5" t="s">
        <v>204</v>
      </c>
      <c r="B61" s="95">
        <v>19</v>
      </c>
      <c r="C61" s="95">
        <v>13</v>
      </c>
      <c r="D61" s="95">
        <v>485</v>
      </c>
      <c r="E61" s="95">
        <v>94</v>
      </c>
      <c r="F61" s="95">
        <v>676</v>
      </c>
      <c r="G61" s="95">
        <v>67</v>
      </c>
      <c r="H61" s="95">
        <v>408</v>
      </c>
      <c r="I61" s="95">
        <v>33</v>
      </c>
      <c r="J61" s="95">
        <v>294</v>
      </c>
      <c r="K61" s="95">
        <v>19</v>
      </c>
      <c r="L61" s="95">
        <v>190</v>
      </c>
      <c r="M61" s="95">
        <v>17</v>
      </c>
      <c r="N61" s="95">
        <v>152</v>
      </c>
      <c r="O61" s="95">
        <v>7</v>
      </c>
      <c r="P61" s="95">
        <v>1</v>
      </c>
      <c r="Q61" s="95">
        <v>0</v>
      </c>
      <c r="R61" s="95">
        <f t="shared" si="0"/>
        <v>2225</v>
      </c>
      <c r="S61" s="95">
        <f t="shared" si="1"/>
        <v>250</v>
      </c>
      <c r="T61" s="95">
        <f t="shared" si="2"/>
        <v>2475</v>
      </c>
    </row>
    <row r="62" spans="1:20" x14ac:dyDescent="0.25">
      <c r="A62" s="5" t="s">
        <v>205</v>
      </c>
      <c r="B62" s="95">
        <v>18</v>
      </c>
      <c r="C62" s="95">
        <v>9</v>
      </c>
      <c r="D62" s="95">
        <v>184</v>
      </c>
      <c r="E62" s="95">
        <v>40</v>
      </c>
      <c r="F62" s="95">
        <v>302</v>
      </c>
      <c r="G62" s="95">
        <v>16</v>
      </c>
      <c r="H62" s="95">
        <v>268</v>
      </c>
      <c r="I62" s="95">
        <v>9</v>
      </c>
      <c r="J62" s="95">
        <v>185</v>
      </c>
      <c r="K62" s="95">
        <v>5</v>
      </c>
      <c r="L62" s="95">
        <v>141</v>
      </c>
      <c r="M62" s="95">
        <v>2</v>
      </c>
      <c r="N62" s="95">
        <v>73</v>
      </c>
      <c r="O62" s="95">
        <v>2</v>
      </c>
      <c r="P62" s="95">
        <v>0</v>
      </c>
      <c r="Q62" s="95">
        <v>0</v>
      </c>
      <c r="R62" s="95">
        <f t="shared" si="0"/>
        <v>1171</v>
      </c>
      <c r="S62" s="95">
        <f t="shared" si="1"/>
        <v>83</v>
      </c>
      <c r="T62" s="95">
        <f t="shared" si="2"/>
        <v>1254</v>
      </c>
    </row>
    <row r="63" spans="1:20" x14ac:dyDescent="0.25">
      <c r="A63" s="5" t="s">
        <v>206</v>
      </c>
      <c r="B63" s="95">
        <v>3</v>
      </c>
      <c r="C63" s="95">
        <v>1</v>
      </c>
      <c r="D63" s="95">
        <v>113</v>
      </c>
      <c r="E63" s="95">
        <v>10</v>
      </c>
      <c r="F63" s="95">
        <v>357</v>
      </c>
      <c r="G63" s="95">
        <v>4</v>
      </c>
      <c r="H63" s="95">
        <v>66</v>
      </c>
      <c r="I63" s="95">
        <v>4</v>
      </c>
      <c r="J63" s="95">
        <v>45</v>
      </c>
      <c r="K63" s="95">
        <v>4</v>
      </c>
      <c r="L63" s="95">
        <v>25</v>
      </c>
      <c r="M63" s="95">
        <v>2</v>
      </c>
      <c r="N63" s="95">
        <v>8</v>
      </c>
      <c r="O63" s="95">
        <v>0</v>
      </c>
      <c r="P63" s="95">
        <v>0</v>
      </c>
      <c r="Q63" s="95">
        <v>0</v>
      </c>
      <c r="R63" s="95">
        <f t="shared" si="0"/>
        <v>617</v>
      </c>
      <c r="S63" s="95">
        <f t="shared" si="1"/>
        <v>25</v>
      </c>
      <c r="T63" s="95">
        <f t="shared" si="2"/>
        <v>642</v>
      </c>
    </row>
    <row r="64" spans="1:20" x14ac:dyDescent="0.25">
      <c r="A64" s="5" t="s">
        <v>207</v>
      </c>
      <c r="B64" s="95">
        <v>17</v>
      </c>
      <c r="C64" s="95">
        <v>2</v>
      </c>
      <c r="D64" s="95">
        <v>161</v>
      </c>
      <c r="E64" s="95">
        <v>23</v>
      </c>
      <c r="F64" s="95">
        <v>173</v>
      </c>
      <c r="G64" s="95">
        <v>16</v>
      </c>
      <c r="H64" s="95">
        <v>69</v>
      </c>
      <c r="I64" s="95">
        <v>6</v>
      </c>
      <c r="J64" s="95">
        <v>33</v>
      </c>
      <c r="K64" s="95">
        <v>2</v>
      </c>
      <c r="L64" s="95">
        <v>14</v>
      </c>
      <c r="M64" s="95">
        <v>0</v>
      </c>
      <c r="N64" s="95">
        <v>11</v>
      </c>
      <c r="O64" s="95">
        <v>1</v>
      </c>
      <c r="P64" s="95">
        <v>0</v>
      </c>
      <c r="Q64" s="95">
        <v>0</v>
      </c>
      <c r="R64" s="95">
        <f t="shared" si="0"/>
        <v>478</v>
      </c>
      <c r="S64" s="95">
        <f t="shared" si="1"/>
        <v>50</v>
      </c>
      <c r="T64" s="95">
        <f t="shared" si="2"/>
        <v>528</v>
      </c>
    </row>
    <row r="65" spans="1:20" x14ac:dyDescent="0.25">
      <c r="A65" s="5" t="s">
        <v>208</v>
      </c>
      <c r="B65" s="95">
        <v>9</v>
      </c>
      <c r="C65" s="95">
        <v>3</v>
      </c>
      <c r="D65" s="95">
        <v>96</v>
      </c>
      <c r="E65" s="95">
        <v>29</v>
      </c>
      <c r="F65" s="95">
        <v>272</v>
      </c>
      <c r="G65" s="95">
        <v>22</v>
      </c>
      <c r="H65" s="95">
        <v>135</v>
      </c>
      <c r="I65" s="95">
        <v>19</v>
      </c>
      <c r="J65" s="95">
        <v>95</v>
      </c>
      <c r="K65" s="95">
        <v>8</v>
      </c>
      <c r="L65" s="95">
        <v>46</v>
      </c>
      <c r="M65" s="95">
        <v>4</v>
      </c>
      <c r="N65" s="95">
        <v>26</v>
      </c>
      <c r="O65" s="95">
        <v>3</v>
      </c>
      <c r="P65" s="95">
        <v>0</v>
      </c>
      <c r="Q65" s="95">
        <v>0</v>
      </c>
      <c r="R65" s="95">
        <f t="shared" si="0"/>
        <v>679</v>
      </c>
      <c r="S65" s="95">
        <f t="shared" si="1"/>
        <v>88</v>
      </c>
      <c r="T65" s="95">
        <f t="shared" si="2"/>
        <v>767</v>
      </c>
    </row>
    <row r="66" spans="1:20" x14ac:dyDescent="0.25">
      <c r="A66" s="5" t="s">
        <v>234</v>
      </c>
      <c r="B66" s="95">
        <v>15</v>
      </c>
      <c r="C66" s="95">
        <v>30</v>
      </c>
      <c r="D66" s="95">
        <v>148</v>
      </c>
      <c r="E66" s="95">
        <v>22</v>
      </c>
      <c r="F66" s="95">
        <v>140</v>
      </c>
      <c r="G66" s="95">
        <v>8</v>
      </c>
      <c r="H66" s="95">
        <v>66</v>
      </c>
      <c r="I66" s="95">
        <v>3</v>
      </c>
      <c r="J66" s="95">
        <v>67</v>
      </c>
      <c r="K66" s="95">
        <v>0</v>
      </c>
      <c r="L66" s="95">
        <v>35</v>
      </c>
      <c r="M66" s="95">
        <v>0</v>
      </c>
      <c r="N66" s="95">
        <v>22</v>
      </c>
      <c r="O66" s="95">
        <v>0</v>
      </c>
      <c r="P66" s="95">
        <v>0</v>
      </c>
      <c r="Q66" s="95">
        <v>1</v>
      </c>
      <c r="R66" s="95">
        <f t="shared" si="0"/>
        <v>493</v>
      </c>
      <c r="S66" s="95">
        <f t="shared" si="1"/>
        <v>64</v>
      </c>
      <c r="T66" s="95">
        <f t="shared" si="2"/>
        <v>557</v>
      </c>
    </row>
    <row r="67" spans="1:20" x14ac:dyDescent="0.25">
      <c r="A67" s="5" t="s">
        <v>209</v>
      </c>
      <c r="B67" s="95">
        <v>1</v>
      </c>
      <c r="C67" s="95">
        <v>0</v>
      </c>
      <c r="D67" s="95">
        <v>4</v>
      </c>
      <c r="E67" s="95">
        <v>1</v>
      </c>
      <c r="F67" s="95">
        <v>5</v>
      </c>
      <c r="G67" s="95">
        <v>1</v>
      </c>
      <c r="H67" s="95">
        <v>7</v>
      </c>
      <c r="I67" s="95">
        <v>0</v>
      </c>
      <c r="J67" s="95">
        <v>4</v>
      </c>
      <c r="K67" s="95">
        <v>0</v>
      </c>
      <c r="L67" s="95">
        <v>4</v>
      </c>
      <c r="M67" s="95">
        <v>0</v>
      </c>
      <c r="N67" s="95">
        <v>4</v>
      </c>
      <c r="O67" s="95">
        <v>0</v>
      </c>
      <c r="P67" s="95">
        <v>0</v>
      </c>
      <c r="Q67" s="95">
        <v>0</v>
      </c>
      <c r="R67" s="95">
        <f t="shared" si="0"/>
        <v>29</v>
      </c>
      <c r="S67" s="95">
        <f t="shared" si="1"/>
        <v>2</v>
      </c>
      <c r="T67" s="95">
        <f t="shared" si="2"/>
        <v>31</v>
      </c>
    </row>
    <row r="68" spans="1:20" x14ac:dyDescent="0.25">
      <c r="A68" s="5" t="s">
        <v>210</v>
      </c>
      <c r="B68" s="95">
        <v>27</v>
      </c>
      <c r="C68" s="95">
        <v>8</v>
      </c>
      <c r="D68" s="95">
        <v>115</v>
      </c>
      <c r="E68" s="95">
        <v>36</v>
      </c>
      <c r="F68" s="95">
        <v>132</v>
      </c>
      <c r="G68" s="95">
        <v>14</v>
      </c>
      <c r="H68" s="95">
        <v>119</v>
      </c>
      <c r="I68" s="95">
        <v>10</v>
      </c>
      <c r="J68" s="95">
        <v>88</v>
      </c>
      <c r="K68" s="95">
        <v>8</v>
      </c>
      <c r="L68" s="95">
        <v>59</v>
      </c>
      <c r="M68" s="95">
        <v>5</v>
      </c>
      <c r="N68" s="95">
        <v>39</v>
      </c>
      <c r="O68" s="95">
        <v>4</v>
      </c>
      <c r="P68" s="95">
        <v>0</v>
      </c>
      <c r="Q68" s="95">
        <v>0</v>
      </c>
      <c r="R68" s="95">
        <f t="shared" si="0"/>
        <v>579</v>
      </c>
      <c r="S68" s="95">
        <f t="shared" si="1"/>
        <v>85</v>
      </c>
      <c r="T68" s="95">
        <f t="shared" si="2"/>
        <v>664</v>
      </c>
    </row>
    <row r="69" spans="1:20" x14ac:dyDescent="0.25">
      <c r="A69" s="5" t="s">
        <v>211</v>
      </c>
      <c r="B69" s="95">
        <v>0</v>
      </c>
      <c r="C69" s="95">
        <v>0</v>
      </c>
      <c r="D69" s="95">
        <v>240</v>
      </c>
      <c r="E69" s="95">
        <v>0</v>
      </c>
      <c r="F69" s="95">
        <v>1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  <c r="R69" s="95">
        <f t="shared" si="0"/>
        <v>241</v>
      </c>
      <c r="S69" s="95">
        <f t="shared" si="1"/>
        <v>0</v>
      </c>
      <c r="T69" s="95">
        <f t="shared" si="2"/>
        <v>241</v>
      </c>
    </row>
    <row r="70" spans="1:20" x14ac:dyDescent="0.25">
      <c r="A70" s="5" t="s">
        <v>212</v>
      </c>
      <c r="B70" s="95">
        <v>0</v>
      </c>
      <c r="C70" s="95">
        <v>1</v>
      </c>
      <c r="D70" s="95">
        <v>14</v>
      </c>
      <c r="E70" s="95">
        <v>5</v>
      </c>
      <c r="F70" s="95">
        <v>35</v>
      </c>
      <c r="G70" s="95">
        <v>5</v>
      </c>
      <c r="H70" s="95">
        <v>28</v>
      </c>
      <c r="I70" s="95">
        <v>0</v>
      </c>
      <c r="J70" s="95">
        <v>21</v>
      </c>
      <c r="K70" s="95">
        <v>0</v>
      </c>
      <c r="L70" s="95">
        <v>24</v>
      </c>
      <c r="M70" s="95">
        <v>0</v>
      </c>
      <c r="N70" s="95">
        <v>9</v>
      </c>
      <c r="O70" s="95">
        <v>1</v>
      </c>
      <c r="P70" s="95">
        <v>0</v>
      </c>
      <c r="Q70" s="95">
        <v>0</v>
      </c>
      <c r="R70" s="95">
        <f t="shared" si="0"/>
        <v>131</v>
      </c>
      <c r="S70" s="95">
        <f t="shared" si="1"/>
        <v>12</v>
      </c>
      <c r="T70" s="95">
        <f t="shared" si="2"/>
        <v>143</v>
      </c>
    </row>
    <row r="71" spans="1:20" x14ac:dyDescent="0.25">
      <c r="A71" s="5" t="s">
        <v>213</v>
      </c>
      <c r="B71" s="95">
        <v>22</v>
      </c>
      <c r="C71" s="95">
        <v>8</v>
      </c>
      <c r="D71" s="95">
        <v>34</v>
      </c>
      <c r="E71" s="95">
        <v>23</v>
      </c>
      <c r="F71" s="95">
        <v>21</v>
      </c>
      <c r="G71" s="95">
        <v>6</v>
      </c>
      <c r="H71" s="95">
        <v>14</v>
      </c>
      <c r="I71" s="95">
        <v>1</v>
      </c>
      <c r="J71" s="95">
        <v>12</v>
      </c>
      <c r="K71" s="95">
        <v>0</v>
      </c>
      <c r="L71" s="95">
        <v>13</v>
      </c>
      <c r="M71" s="95">
        <v>0</v>
      </c>
      <c r="N71" s="95">
        <v>4</v>
      </c>
      <c r="O71" s="95">
        <v>1</v>
      </c>
      <c r="P71" s="95">
        <v>0</v>
      </c>
      <c r="Q71" s="95">
        <v>0</v>
      </c>
      <c r="R71" s="95">
        <f t="shared" si="0"/>
        <v>120</v>
      </c>
      <c r="S71" s="95">
        <f t="shared" si="1"/>
        <v>39</v>
      </c>
      <c r="T71" s="95">
        <f t="shared" si="2"/>
        <v>159</v>
      </c>
    </row>
    <row r="72" spans="1:20" x14ac:dyDescent="0.25">
      <c r="A72" s="5" t="s">
        <v>214</v>
      </c>
      <c r="B72" s="95">
        <v>2</v>
      </c>
      <c r="C72" s="95">
        <v>10</v>
      </c>
      <c r="D72" s="95">
        <v>34</v>
      </c>
      <c r="E72" s="95">
        <v>13</v>
      </c>
      <c r="F72" s="95">
        <v>59</v>
      </c>
      <c r="G72" s="95">
        <v>4</v>
      </c>
      <c r="H72" s="95">
        <v>43</v>
      </c>
      <c r="I72" s="95">
        <v>4</v>
      </c>
      <c r="J72" s="95">
        <v>48</v>
      </c>
      <c r="K72" s="95">
        <v>4</v>
      </c>
      <c r="L72" s="95">
        <v>27</v>
      </c>
      <c r="M72" s="95">
        <v>3</v>
      </c>
      <c r="N72" s="95">
        <v>10</v>
      </c>
      <c r="O72" s="95">
        <v>0</v>
      </c>
      <c r="P72" s="95">
        <v>0</v>
      </c>
      <c r="Q72" s="95">
        <v>0</v>
      </c>
      <c r="R72" s="95">
        <f t="shared" si="0"/>
        <v>223</v>
      </c>
      <c r="S72" s="95">
        <f t="shared" si="1"/>
        <v>38</v>
      </c>
      <c r="T72" s="95">
        <f t="shared" si="2"/>
        <v>261</v>
      </c>
    </row>
    <row r="73" spans="1:20" x14ac:dyDescent="0.25">
      <c r="A73" s="5" t="s">
        <v>215</v>
      </c>
      <c r="B73" s="95">
        <v>0</v>
      </c>
      <c r="C73" s="95">
        <v>0</v>
      </c>
      <c r="D73" s="95">
        <v>20</v>
      </c>
      <c r="E73" s="95">
        <v>3</v>
      </c>
      <c r="F73" s="95">
        <v>95</v>
      </c>
      <c r="G73" s="95">
        <v>8</v>
      </c>
      <c r="H73" s="95">
        <v>71</v>
      </c>
      <c r="I73" s="95">
        <v>0</v>
      </c>
      <c r="J73" s="95">
        <v>39</v>
      </c>
      <c r="K73" s="95">
        <v>0</v>
      </c>
      <c r="L73" s="95">
        <v>46</v>
      </c>
      <c r="M73" s="95">
        <v>0</v>
      </c>
      <c r="N73" s="95">
        <v>40</v>
      </c>
      <c r="O73" s="95">
        <v>0</v>
      </c>
      <c r="P73" s="95">
        <v>0</v>
      </c>
      <c r="Q73" s="95">
        <v>0</v>
      </c>
      <c r="R73" s="95">
        <f t="shared" si="0"/>
        <v>311</v>
      </c>
      <c r="S73" s="95">
        <f t="shared" si="1"/>
        <v>11</v>
      </c>
      <c r="T73" s="95">
        <f t="shared" si="2"/>
        <v>322</v>
      </c>
    </row>
    <row r="74" spans="1:20" x14ac:dyDescent="0.25">
      <c r="A74" s="5" t="s">
        <v>216</v>
      </c>
      <c r="B74" s="95">
        <v>0</v>
      </c>
      <c r="C74" s="95">
        <v>0</v>
      </c>
      <c r="D74" s="95">
        <v>28</v>
      </c>
      <c r="E74" s="95">
        <v>10</v>
      </c>
      <c r="F74" s="95">
        <v>94</v>
      </c>
      <c r="G74" s="95">
        <v>18</v>
      </c>
      <c r="H74" s="95">
        <v>142</v>
      </c>
      <c r="I74" s="95">
        <v>13</v>
      </c>
      <c r="J74" s="95">
        <v>142</v>
      </c>
      <c r="K74" s="95">
        <v>10</v>
      </c>
      <c r="L74" s="95">
        <v>69</v>
      </c>
      <c r="M74" s="95">
        <v>2</v>
      </c>
      <c r="N74" s="95">
        <v>37</v>
      </c>
      <c r="O74" s="95">
        <v>1</v>
      </c>
      <c r="P74" s="95">
        <v>0</v>
      </c>
      <c r="Q74" s="95">
        <v>0</v>
      </c>
      <c r="R74" s="95">
        <f t="shared" si="0"/>
        <v>512</v>
      </c>
      <c r="S74" s="95">
        <f t="shared" si="1"/>
        <v>54</v>
      </c>
      <c r="T74" s="95">
        <f t="shared" si="2"/>
        <v>566</v>
      </c>
    </row>
    <row r="75" spans="1:20" x14ac:dyDescent="0.25">
      <c r="A75" s="5" t="s">
        <v>217</v>
      </c>
      <c r="B75" s="95">
        <v>6</v>
      </c>
      <c r="C75" s="95">
        <v>3</v>
      </c>
      <c r="D75" s="95">
        <v>218</v>
      </c>
      <c r="E75" s="95">
        <v>24</v>
      </c>
      <c r="F75" s="95">
        <v>429</v>
      </c>
      <c r="G75" s="95">
        <v>46</v>
      </c>
      <c r="H75" s="95">
        <v>110</v>
      </c>
      <c r="I75" s="95">
        <v>14</v>
      </c>
      <c r="J75" s="95">
        <v>76</v>
      </c>
      <c r="K75" s="95">
        <v>5</v>
      </c>
      <c r="L75" s="95">
        <v>47</v>
      </c>
      <c r="M75" s="95">
        <v>1</v>
      </c>
      <c r="N75" s="95">
        <v>28</v>
      </c>
      <c r="O75" s="95">
        <v>1</v>
      </c>
      <c r="P75" s="95">
        <v>2</v>
      </c>
      <c r="Q75" s="95">
        <v>0</v>
      </c>
      <c r="R75" s="95">
        <f t="shared" ref="R75:R91" si="3">B75+D75+F75+H75+J75+L75+N75+P75</f>
        <v>916</v>
      </c>
      <c r="S75" s="95">
        <f t="shared" ref="S75:S91" si="4">C75+E75+G75+I75+K75+M75+O75+Q75</f>
        <v>94</v>
      </c>
      <c r="T75" s="95">
        <f t="shared" ref="T75:T91" si="5">R75+S75</f>
        <v>1010</v>
      </c>
    </row>
    <row r="76" spans="1:20" x14ac:dyDescent="0.25">
      <c r="A76" s="5" t="s">
        <v>218</v>
      </c>
      <c r="B76" s="95">
        <v>10</v>
      </c>
      <c r="C76" s="95">
        <v>4</v>
      </c>
      <c r="D76" s="95">
        <v>128</v>
      </c>
      <c r="E76" s="95">
        <v>87</v>
      </c>
      <c r="F76" s="95">
        <v>193</v>
      </c>
      <c r="G76" s="95">
        <v>53</v>
      </c>
      <c r="H76" s="95">
        <v>113</v>
      </c>
      <c r="I76" s="95">
        <v>20</v>
      </c>
      <c r="J76" s="95">
        <v>86</v>
      </c>
      <c r="K76" s="95">
        <v>13</v>
      </c>
      <c r="L76" s="95">
        <v>68</v>
      </c>
      <c r="M76" s="95">
        <v>10</v>
      </c>
      <c r="N76" s="95">
        <v>32</v>
      </c>
      <c r="O76" s="95">
        <v>3</v>
      </c>
      <c r="P76" s="95">
        <v>2</v>
      </c>
      <c r="Q76" s="95">
        <v>0</v>
      </c>
      <c r="R76" s="95">
        <f t="shared" si="3"/>
        <v>632</v>
      </c>
      <c r="S76" s="95">
        <f t="shared" si="4"/>
        <v>190</v>
      </c>
      <c r="T76" s="95">
        <f t="shared" si="5"/>
        <v>822</v>
      </c>
    </row>
    <row r="77" spans="1:20" x14ac:dyDescent="0.25">
      <c r="A77" s="5" t="s">
        <v>219</v>
      </c>
      <c r="B77" s="95">
        <v>2</v>
      </c>
      <c r="C77" s="95">
        <v>0</v>
      </c>
      <c r="D77" s="95">
        <v>9</v>
      </c>
      <c r="E77" s="95">
        <v>2</v>
      </c>
      <c r="F77" s="95">
        <v>20</v>
      </c>
      <c r="G77" s="95">
        <v>0</v>
      </c>
      <c r="H77" s="95">
        <v>19</v>
      </c>
      <c r="I77" s="95">
        <v>0</v>
      </c>
      <c r="J77" s="95">
        <v>31</v>
      </c>
      <c r="K77" s="95">
        <v>0</v>
      </c>
      <c r="L77" s="95">
        <v>3</v>
      </c>
      <c r="M77" s="95">
        <v>0</v>
      </c>
      <c r="N77" s="95">
        <v>2</v>
      </c>
      <c r="O77" s="95">
        <v>0</v>
      </c>
      <c r="P77" s="95">
        <v>0</v>
      </c>
      <c r="Q77" s="95">
        <v>0</v>
      </c>
      <c r="R77" s="95">
        <f t="shared" si="3"/>
        <v>86</v>
      </c>
      <c r="S77" s="95">
        <f t="shared" si="4"/>
        <v>2</v>
      </c>
      <c r="T77" s="95">
        <f t="shared" si="5"/>
        <v>88</v>
      </c>
    </row>
    <row r="78" spans="1:20" x14ac:dyDescent="0.25">
      <c r="A78" s="5" t="s">
        <v>220</v>
      </c>
      <c r="B78" s="95">
        <v>33</v>
      </c>
      <c r="C78" s="95">
        <v>34</v>
      </c>
      <c r="D78" s="95">
        <v>70</v>
      </c>
      <c r="E78" s="95">
        <v>34</v>
      </c>
      <c r="F78" s="95">
        <v>40</v>
      </c>
      <c r="G78" s="95">
        <v>13</v>
      </c>
      <c r="H78" s="95">
        <v>29</v>
      </c>
      <c r="I78" s="95">
        <v>9</v>
      </c>
      <c r="J78" s="95">
        <v>15</v>
      </c>
      <c r="K78" s="95">
        <v>7</v>
      </c>
      <c r="L78" s="95">
        <v>9</v>
      </c>
      <c r="M78" s="95">
        <v>2</v>
      </c>
      <c r="N78" s="95">
        <v>7</v>
      </c>
      <c r="O78" s="95">
        <v>0</v>
      </c>
      <c r="P78" s="95">
        <v>0</v>
      </c>
      <c r="Q78" s="95">
        <v>0</v>
      </c>
      <c r="R78" s="95">
        <f t="shared" si="3"/>
        <v>203</v>
      </c>
      <c r="S78" s="95">
        <f t="shared" si="4"/>
        <v>99</v>
      </c>
      <c r="T78" s="95">
        <f t="shared" si="5"/>
        <v>302</v>
      </c>
    </row>
    <row r="79" spans="1:20" x14ac:dyDescent="0.25">
      <c r="A79" s="5" t="s">
        <v>223</v>
      </c>
      <c r="B79" s="95">
        <v>10</v>
      </c>
      <c r="C79" s="95">
        <v>0</v>
      </c>
      <c r="D79" s="95">
        <v>25</v>
      </c>
      <c r="E79" s="95">
        <v>0</v>
      </c>
      <c r="F79" s="95">
        <v>23</v>
      </c>
      <c r="G79" s="95">
        <v>1</v>
      </c>
      <c r="H79" s="95">
        <v>15</v>
      </c>
      <c r="I79" s="95">
        <v>0</v>
      </c>
      <c r="J79" s="95">
        <v>10</v>
      </c>
      <c r="K79" s="95">
        <v>0</v>
      </c>
      <c r="L79" s="95">
        <v>11</v>
      </c>
      <c r="M79" s="95">
        <v>0</v>
      </c>
      <c r="N79" s="95">
        <v>2</v>
      </c>
      <c r="O79" s="95">
        <v>0</v>
      </c>
      <c r="P79" s="95">
        <v>0</v>
      </c>
      <c r="Q79" s="95">
        <v>0</v>
      </c>
      <c r="R79" s="95">
        <f t="shared" si="3"/>
        <v>96</v>
      </c>
      <c r="S79" s="95">
        <f t="shared" si="4"/>
        <v>1</v>
      </c>
      <c r="T79" s="95">
        <f t="shared" si="5"/>
        <v>97</v>
      </c>
    </row>
    <row r="80" spans="1:20" x14ac:dyDescent="0.25">
      <c r="A80" s="5" t="s">
        <v>221</v>
      </c>
      <c r="B80" s="95">
        <v>3</v>
      </c>
      <c r="C80" s="95">
        <v>7</v>
      </c>
      <c r="D80" s="95">
        <v>38</v>
      </c>
      <c r="E80" s="95">
        <v>7</v>
      </c>
      <c r="F80" s="95">
        <v>66</v>
      </c>
      <c r="G80" s="95">
        <v>11</v>
      </c>
      <c r="H80" s="95">
        <v>36</v>
      </c>
      <c r="I80" s="95">
        <v>6</v>
      </c>
      <c r="J80" s="95">
        <v>20</v>
      </c>
      <c r="K80" s="95">
        <v>2</v>
      </c>
      <c r="L80" s="95">
        <v>10</v>
      </c>
      <c r="M80" s="95">
        <v>0</v>
      </c>
      <c r="N80" s="95">
        <v>12</v>
      </c>
      <c r="O80" s="95">
        <v>0</v>
      </c>
      <c r="P80" s="95">
        <v>0</v>
      </c>
      <c r="Q80" s="95">
        <v>0</v>
      </c>
      <c r="R80" s="95">
        <f t="shared" si="3"/>
        <v>185</v>
      </c>
      <c r="S80" s="95">
        <f t="shared" si="4"/>
        <v>33</v>
      </c>
      <c r="T80" s="95">
        <f t="shared" si="5"/>
        <v>218</v>
      </c>
    </row>
    <row r="81" spans="1:20" x14ac:dyDescent="0.25">
      <c r="A81" s="5" t="s">
        <v>224</v>
      </c>
      <c r="B81" s="95">
        <v>12</v>
      </c>
      <c r="C81" s="95">
        <v>10</v>
      </c>
      <c r="D81" s="95">
        <v>164</v>
      </c>
      <c r="E81" s="95">
        <v>76</v>
      </c>
      <c r="F81" s="95">
        <v>298</v>
      </c>
      <c r="G81" s="95">
        <v>29</v>
      </c>
      <c r="H81" s="95">
        <v>89</v>
      </c>
      <c r="I81" s="95">
        <v>41</v>
      </c>
      <c r="J81" s="95">
        <v>70</v>
      </c>
      <c r="K81" s="95">
        <v>5</v>
      </c>
      <c r="L81" s="95">
        <v>50</v>
      </c>
      <c r="M81" s="95">
        <v>3</v>
      </c>
      <c r="N81" s="95">
        <v>29</v>
      </c>
      <c r="O81" s="95">
        <v>2</v>
      </c>
      <c r="P81" s="95">
        <v>0</v>
      </c>
      <c r="Q81" s="95">
        <v>0</v>
      </c>
      <c r="R81" s="95">
        <f t="shared" si="3"/>
        <v>712</v>
      </c>
      <c r="S81" s="95">
        <f t="shared" si="4"/>
        <v>166</v>
      </c>
      <c r="T81" s="95">
        <f t="shared" si="5"/>
        <v>878</v>
      </c>
    </row>
    <row r="82" spans="1:20" x14ac:dyDescent="0.25">
      <c r="A82" s="5" t="s">
        <v>225</v>
      </c>
      <c r="B82" s="95">
        <v>4</v>
      </c>
      <c r="C82" s="95">
        <v>0</v>
      </c>
      <c r="D82" s="95">
        <v>31</v>
      </c>
      <c r="E82" s="95">
        <v>29</v>
      </c>
      <c r="F82" s="95">
        <v>64</v>
      </c>
      <c r="G82" s="95">
        <v>20</v>
      </c>
      <c r="H82" s="95">
        <v>37</v>
      </c>
      <c r="I82" s="95">
        <v>1</v>
      </c>
      <c r="J82" s="95">
        <v>39</v>
      </c>
      <c r="K82" s="95">
        <v>1</v>
      </c>
      <c r="L82" s="95">
        <v>24</v>
      </c>
      <c r="M82" s="95">
        <v>3</v>
      </c>
      <c r="N82" s="95">
        <v>19</v>
      </c>
      <c r="O82" s="95">
        <v>3</v>
      </c>
      <c r="P82" s="95">
        <v>0</v>
      </c>
      <c r="Q82" s="95">
        <v>0</v>
      </c>
      <c r="R82" s="95">
        <f t="shared" si="3"/>
        <v>218</v>
      </c>
      <c r="S82" s="95">
        <f t="shared" si="4"/>
        <v>57</v>
      </c>
      <c r="T82" s="95">
        <f t="shared" si="5"/>
        <v>275</v>
      </c>
    </row>
    <row r="83" spans="1:20" x14ac:dyDescent="0.25">
      <c r="A83" s="5" t="s">
        <v>226</v>
      </c>
      <c r="B83" s="95">
        <v>1</v>
      </c>
      <c r="C83" s="95">
        <v>1</v>
      </c>
      <c r="D83" s="95">
        <v>25</v>
      </c>
      <c r="E83" s="95">
        <v>15</v>
      </c>
      <c r="F83" s="95">
        <v>3189</v>
      </c>
      <c r="G83" s="95">
        <v>104</v>
      </c>
      <c r="H83" s="95">
        <v>33</v>
      </c>
      <c r="I83" s="95">
        <v>4</v>
      </c>
      <c r="J83" s="95">
        <v>32</v>
      </c>
      <c r="K83" s="95">
        <v>10</v>
      </c>
      <c r="L83" s="95">
        <v>27</v>
      </c>
      <c r="M83" s="95">
        <v>1</v>
      </c>
      <c r="N83" s="95">
        <v>26</v>
      </c>
      <c r="O83" s="95">
        <v>0</v>
      </c>
      <c r="P83" s="95">
        <v>0</v>
      </c>
      <c r="Q83" s="95">
        <v>0</v>
      </c>
      <c r="R83" s="95">
        <f t="shared" si="3"/>
        <v>3333</v>
      </c>
      <c r="S83" s="95">
        <f t="shared" si="4"/>
        <v>135</v>
      </c>
      <c r="T83" s="95">
        <f t="shared" si="5"/>
        <v>3468</v>
      </c>
    </row>
    <row r="84" spans="1:20" x14ac:dyDescent="0.25">
      <c r="A84" s="5" t="s">
        <v>227</v>
      </c>
      <c r="B84" s="95">
        <v>0</v>
      </c>
      <c r="C84" s="95">
        <v>2</v>
      </c>
      <c r="D84" s="95">
        <v>4</v>
      </c>
      <c r="E84" s="95">
        <v>4</v>
      </c>
      <c r="F84" s="95">
        <v>8</v>
      </c>
      <c r="G84" s="95">
        <v>7</v>
      </c>
      <c r="H84" s="95">
        <v>10</v>
      </c>
      <c r="I84" s="95">
        <v>1</v>
      </c>
      <c r="J84" s="95">
        <v>10</v>
      </c>
      <c r="K84" s="95">
        <v>3</v>
      </c>
      <c r="L84" s="95">
        <v>4</v>
      </c>
      <c r="M84" s="95">
        <v>1</v>
      </c>
      <c r="N84" s="95">
        <v>10</v>
      </c>
      <c r="O84" s="95">
        <v>0</v>
      </c>
      <c r="P84" s="95">
        <v>1</v>
      </c>
      <c r="Q84" s="95">
        <v>0</v>
      </c>
      <c r="R84" s="95">
        <f t="shared" si="3"/>
        <v>47</v>
      </c>
      <c r="S84" s="95">
        <f t="shared" si="4"/>
        <v>18</v>
      </c>
      <c r="T84" s="95">
        <f t="shared" si="5"/>
        <v>65</v>
      </c>
    </row>
    <row r="85" spans="1:20" x14ac:dyDescent="0.25">
      <c r="A85" s="5" t="s">
        <v>222</v>
      </c>
      <c r="B85" s="95">
        <v>4</v>
      </c>
      <c r="C85" s="95">
        <v>0</v>
      </c>
      <c r="D85" s="95">
        <v>78</v>
      </c>
      <c r="E85" s="95">
        <v>6</v>
      </c>
      <c r="F85" s="95">
        <v>119</v>
      </c>
      <c r="G85" s="95">
        <v>4</v>
      </c>
      <c r="H85" s="95">
        <v>145</v>
      </c>
      <c r="I85" s="95">
        <v>1</v>
      </c>
      <c r="J85" s="95">
        <v>69</v>
      </c>
      <c r="K85" s="95">
        <v>0</v>
      </c>
      <c r="L85" s="95">
        <v>30</v>
      </c>
      <c r="M85" s="95">
        <v>0</v>
      </c>
      <c r="N85" s="95">
        <v>32</v>
      </c>
      <c r="O85" s="95">
        <v>0</v>
      </c>
      <c r="P85" s="95">
        <v>0</v>
      </c>
      <c r="Q85" s="95">
        <v>0</v>
      </c>
      <c r="R85" s="95">
        <f t="shared" si="3"/>
        <v>477</v>
      </c>
      <c r="S85" s="95">
        <f t="shared" si="4"/>
        <v>11</v>
      </c>
      <c r="T85" s="95">
        <f t="shared" si="5"/>
        <v>488</v>
      </c>
    </row>
    <row r="86" spans="1:20" x14ac:dyDescent="0.25">
      <c r="A86" s="5" t="s">
        <v>228</v>
      </c>
      <c r="B86" s="95">
        <v>5</v>
      </c>
      <c r="C86" s="95">
        <v>3</v>
      </c>
      <c r="D86" s="95">
        <v>47</v>
      </c>
      <c r="E86" s="95">
        <v>15</v>
      </c>
      <c r="F86" s="95">
        <v>53</v>
      </c>
      <c r="G86" s="95">
        <v>13</v>
      </c>
      <c r="H86" s="95">
        <v>41</v>
      </c>
      <c r="I86" s="95">
        <v>5</v>
      </c>
      <c r="J86" s="95">
        <v>30</v>
      </c>
      <c r="K86" s="95">
        <v>2</v>
      </c>
      <c r="L86" s="95">
        <v>30</v>
      </c>
      <c r="M86" s="95">
        <v>7</v>
      </c>
      <c r="N86" s="95">
        <v>13</v>
      </c>
      <c r="O86" s="95">
        <v>1</v>
      </c>
      <c r="P86" s="95">
        <v>0</v>
      </c>
      <c r="Q86" s="95">
        <v>0</v>
      </c>
      <c r="R86" s="95">
        <f t="shared" si="3"/>
        <v>219</v>
      </c>
      <c r="S86" s="95">
        <f t="shared" si="4"/>
        <v>46</v>
      </c>
      <c r="T86" s="95">
        <f t="shared" si="5"/>
        <v>265</v>
      </c>
    </row>
    <row r="87" spans="1:20" x14ac:dyDescent="0.25">
      <c r="A87" s="5" t="s">
        <v>229</v>
      </c>
      <c r="B87" s="95">
        <v>0</v>
      </c>
      <c r="C87" s="95">
        <v>0</v>
      </c>
      <c r="D87" s="95">
        <v>4</v>
      </c>
      <c r="E87" s="95">
        <v>0</v>
      </c>
      <c r="F87" s="95">
        <v>13</v>
      </c>
      <c r="G87" s="95">
        <v>1</v>
      </c>
      <c r="H87" s="95">
        <v>7</v>
      </c>
      <c r="I87" s="95">
        <v>0</v>
      </c>
      <c r="J87" s="95">
        <v>9</v>
      </c>
      <c r="K87" s="95">
        <v>0</v>
      </c>
      <c r="L87" s="95">
        <v>1</v>
      </c>
      <c r="M87" s="95">
        <v>0</v>
      </c>
      <c r="N87" s="95">
        <v>3</v>
      </c>
      <c r="O87" s="95">
        <v>0</v>
      </c>
      <c r="P87" s="95">
        <v>0</v>
      </c>
      <c r="Q87" s="95">
        <v>0</v>
      </c>
      <c r="R87" s="95">
        <f t="shared" si="3"/>
        <v>37</v>
      </c>
      <c r="S87" s="95">
        <f t="shared" si="4"/>
        <v>1</v>
      </c>
      <c r="T87" s="95">
        <f t="shared" si="5"/>
        <v>38</v>
      </c>
    </row>
    <row r="88" spans="1:20" x14ac:dyDescent="0.25">
      <c r="A88" s="5" t="s">
        <v>230</v>
      </c>
      <c r="B88" s="95">
        <v>4</v>
      </c>
      <c r="C88" s="95">
        <v>9</v>
      </c>
      <c r="D88" s="95">
        <v>65</v>
      </c>
      <c r="E88" s="95">
        <v>29</v>
      </c>
      <c r="F88" s="95">
        <v>99</v>
      </c>
      <c r="G88" s="95">
        <v>22</v>
      </c>
      <c r="H88" s="95">
        <v>102</v>
      </c>
      <c r="I88" s="95">
        <v>7</v>
      </c>
      <c r="J88" s="95">
        <v>70</v>
      </c>
      <c r="K88" s="95">
        <v>12</v>
      </c>
      <c r="L88" s="95">
        <v>60</v>
      </c>
      <c r="M88" s="95">
        <v>11</v>
      </c>
      <c r="N88" s="95">
        <v>29</v>
      </c>
      <c r="O88" s="95">
        <v>3</v>
      </c>
      <c r="P88" s="95">
        <v>0</v>
      </c>
      <c r="Q88" s="95">
        <v>0</v>
      </c>
      <c r="R88" s="95">
        <f t="shared" si="3"/>
        <v>429</v>
      </c>
      <c r="S88" s="95">
        <f t="shared" si="4"/>
        <v>93</v>
      </c>
      <c r="T88" s="95">
        <f t="shared" si="5"/>
        <v>522</v>
      </c>
    </row>
    <row r="89" spans="1:20" x14ac:dyDescent="0.25">
      <c r="A89" s="5" t="s">
        <v>231</v>
      </c>
      <c r="B89" s="95">
        <v>6</v>
      </c>
      <c r="C89" s="95">
        <v>2</v>
      </c>
      <c r="D89" s="95">
        <v>78</v>
      </c>
      <c r="E89" s="95">
        <v>8</v>
      </c>
      <c r="F89" s="95">
        <v>134</v>
      </c>
      <c r="G89" s="95">
        <v>4</v>
      </c>
      <c r="H89" s="95">
        <v>123</v>
      </c>
      <c r="I89" s="95">
        <v>2</v>
      </c>
      <c r="J89" s="95">
        <v>82</v>
      </c>
      <c r="K89" s="95">
        <v>0</v>
      </c>
      <c r="L89" s="95">
        <v>68</v>
      </c>
      <c r="M89" s="95">
        <v>0</v>
      </c>
      <c r="N89" s="95">
        <v>55</v>
      </c>
      <c r="O89" s="95">
        <v>0</v>
      </c>
      <c r="P89" s="95">
        <v>0</v>
      </c>
      <c r="Q89" s="95">
        <v>0</v>
      </c>
      <c r="R89" s="95">
        <f t="shared" si="3"/>
        <v>546</v>
      </c>
      <c r="S89" s="95">
        <f t="shared" si="4"/>
        <v>16</v>
      </c>
      <c r="T89" s="95">
        <f t="shared" si="5"/>
        <v>562</v>
      </c>
    </row>
    <row r="90" spans="1:20" x14ac:dyDescent="0.25">
      <c r="A90" s="5" t="s">
        <v>232</v>
      </c>
      <c r="B90" s="95">
        <v>7</v>
      </c>
      <c r="C90" s="95">
        <v>4</v>
      </c>
      <c r="D90" s="95">
        <v>98</v>
      </c>
      <c r="E90" s="95">
        <v>40</v>
      </c>
      <c r="F90" s="95">
        <v>91</v>
      </c>
      <c r="G90" s="95">
        <v>31</v>
      </c>
      <c r="H90" s="95">
        <v>69</v>
      </c>
      <c r="I90" s="95">
        <v>12</v>
      </c>
      <c r="J90" s="95">
        <v>76</v>
      </c>
      <c r="K90" s="95">
        <v>6</v>
      </c>
      <c r="L90" s="95">
        <v>58</v>
      </c>
      <c r="M90" s="95">
        <v>3</v>
      </c>
      <c r="N90" s="95">
        <v>22</v>
      </c>
      <c r="O90" s="95">
        <v>0</v>
      </c>
      <c r="P90" s="95">
        <v>1</v>
      </c>
      <c r="Q90" s="95">
        <v>0</v>
      </c>
      <c r="R90" s="95">
        <f t="shared" si="3"/>
        <v>422</v>
      </c>
      <c r="S90" s="95">
        <f t="shared" si="4"/>
        <v>96</v>
      </c>
      <c r="T90" s="95">
        <f t="shared" si="5"/>
        <v>518</v>
      </c>
    </row>
    <row r="91" spans="1:20" x14ac:dyDescent="0.25">
      <c r="A91" s="77" t="s">
        <v>78</v>
      </c>
      <c r="B91" s="96">
        <v>1142</v>
      </c>
      <c r="C91" s="96">
        <v>584</v>
      </c>
      <c r="D91" s="96">
        <v>9410</v>
      </c>
      <c r="E91" s="96">
        <v>2539</v>
      </c>
      <c r="F91" s="96">
        <v>24056</v>
      </c>
      <c r="G91" s="96">
        <v>3431</v>
      </c>
      <c r="H91" s="96">
        <v>8515</v>
      </c>
      <c r="I91" s="96">
        <v>961</v>
      </c>
      <c r="J91" s="96">
        <v>6434</v>
      </c>
      <c r="K91" s="96">
        <v>621</v>
      </c>
      <c r="L91" s="96">
        <v>4293</v>
      </c>
      <c r="M91" s="96">
        <v>348</v>
      </c>
      <c r="N91" s="96">
        <v>2854</v>
      </c>
      <c r="O91" s="96">
        <v>170</v>
      </c>
      <c r="P91" s="96">
        <v>38</v>
      </c>
      <c r="Q91" s="96">
        <v>2</v>
      </c>
      <c r="R91" s="96">
        <f t="shared" si="3"/>
        <v>56742</v>
      </c>
      <c r="S91" s="96">
        <f t="shared" si="4"/>
        <v>8656</v>
      </c>
      <c r="T91" s="96">
        <f t="shared" si="5"/>
        <v>65398</v>
      </c>
    </row>
  </sheetData>
  <mergeCells count="16">
    <mergeCell ref="R7:T8"/>
    <mergeCell ref="P7:Q8"/>
    <mergeCell ref="A7:A9"/>
    <mergeCell ref="A1:T1"/>
    <mergeCell ref="A2:T2"/>
    <mergeCell ref="A3:T3"/>
    <mergeCell ref="A4:T4"/>
    <mergeCell ref="A5:T5"/>
    <mergeCell ref="A6:T6"/>
    <mergeCell ref="B7:C8"/>
    <mergeCell ref="D7:E8"/>
    <mergeCell ref="F7:G8"/>
    <mergeCell ref="H7:I8"/>
    <mergeCell ref="J7:K8"/>
    <mergeCell ref="L7:M8"/>
    <mergeCell ref="N7:O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zoomScale="60" zoomScaleNormal="60" workbookViewId="0">
      <selection activeCell="I102" sqref="I102"/>
    </sheetView>
  </sheetViews>
  <sheetFormatPr defaultRowHeight="15" x14ac:dyDescent="0.25"/>
  <cols>
    <col min="1" max="1" width="12.5703125" bestFit="1" customWidth="1"/>
  </cols>
  <sheetData>
    <row r="1" spans="1:30" x14ac:dyDescent="0.25">
      <c r="A1" s="133" t="s">
        <v>492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30" x14ac:dyDescent="0.25">
      <c r="A2" s="133" t="s">
        <v>493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0" x14ac:dyDescent="0.25">
      <c r="A3" s="133" t="s">
        <v>494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</row>
    <row r="4" spans="1:30" x14ac:dyDescent="0.25">
      <c r="A4" s="133" t="s">
        <v>496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</row>
    <row r="5" spans="1:30" x14ac:dyDescent="0.25">
      <c r="A5" s="133" t="s">
        <v>434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</row>
    <row r="6" spans="1:30" x14ac:dyDescent="0.25">
      <c r="A6" s="133" t="s">
        <v>495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x14ac:dyDescent="0.25">
      <c r="A7" s="176" t="s">
        <v>497</v>
      </c>
      <c r="B7" s="131" t="s">
        <v>483</v>
      </c>
      <c r="C7" s="132"/>
      <c r="D7" s="131" t="s">
        <v>484</v>
      </c>
      <c r="E7" s="131"/>
      <c r="F7" s="131" t="s">
        <v>485</v>
      </c>
      <c r="G7" s="131"/>
      <c r="H7" s="131" t="s">
        <v>501</v>
      </c>
      <c r="I7" s="131"/>
      <c r="J7" s="131" t="s">
        <v>486</v>
      </c>
      <c r="K7" s="131"/>
      <c r="L7" s="131" t="s">
        <v>500</v>
      </c>
      <c r="M7" s="131"/>
      <c r="N7" s="131" t="s">
        <v>487</v>
      </c>
      <c r="O7" s="131"/>
      <c r="P7" s="131" t="s">
        <v>498</v>
      </c>
      <c r="Q7" s="131"/>
      <c r="R7" s="185" t="s">
        <v>488</v>
      </c>
      <c r="S7" s="131"/>
      <c r="T7" s="131" t="s">
        <v>499</v>
      </c>
      <c r="U7" s="131"/>
      <c r="V7" s="131" t="s">
        <v>489</v>
      </c>
      <c r="W7" s="131"/>
      <c r="X7" s="131" t="s">
        <v>490</v>
      </c>
      <c r="Y7" s="131"/>
      <c r="Z7" s="131" t="s">
        <v>491</v>
      </c>
      <c r="AA7" s="131"/>
      <c r="AB7" s="131" t="s">
        <v>313</v>
      </c>
      <c r="AC7" s="131"/>
      <c r="AD7" s="131"/>
    </row>
    <row r="8" spans="1:30" ht="15" customHeight="1" x14ac:dyDescent="0.25">
      <c r="A8" s="177"/>
      <c r="B8" s="132"/>
      <c r="C8" s="132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</row>
    <row r="9" spans="1:30" x14ac:dyDescent="0.25">
      <c r="A9" s="177"/>
      <c r="B9" s="132"/>
      <c r="C9" s="132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</row>
    <row r="10" spans="1:30" x14ac:dyDescent="0.25">
      <c r="A10" s="177"/>
      <c r="B10" s="132"/>
      <c r="C10" s="132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</row>
    <row r="11" spans="1:30" ht="30" x14ac:dyDescent="0.25">
      <c r="A11" s="178"/>
      <c r="B11" s="10" t="s">
        <v>413</v>
      </c>
      <c r="C11" s="10" t="s">
        <v>414</v>
      </c>
      <c r="D11" s="10" t="s">
        <v>413</v>
      </c>
      <c r="E11" s="10" t="s">
        <v>414</v>
      </c>
      <c r="F11" s="10" t="s">
        <v>413</v>
      </c>
      <c r="G11" s="10" t="s">
        <v>414</v>
      </c>
      <c r="H11" s="10" t="s">
        <v>413</v>
      </c>
      <c r="I11" s="10" t="s">
        <v>414</v>
      </c>
      <c r="J11" s="10" t="s">
        <v>413</v>
      </c>
      <c r="K11" s="10" t="s">
        <v>414</v>
      </c>
      <c r="L11" s="10" t="s">
        <v>413</v>
      </c>
      <c r="M11" s="10" t="s">
        <v>414</v>
      </c>
      <c r="N11" s="10" t="s">
        <v>413</v>
      </c>
      <c r="O11" s="10" t="s">
        <v>414</v>
      </c>
      <c r="P11" s="10" t="s">
        <v>413</v>
      </c>
      <c r="Q11" s="10" t="s">
        <v>414</v>
      </c>
      <c r="R11" s="10" t="s">
        <v>413</v>
      </c>
      <c r="S11" s="10" t="s">
        <v>414</v>
      </c>
      <c r="T11" s="10" t="s">
        <v>413</v>
      </c>
      <c r="U11" s="10" t="s">
        <v>414</v>
      </c>
      <c r="V11" s="10" t="s">
        <v>413</v>
      </c>
      <c r="W11" s="10" t="s">
        <v>414</v>
      </c>
      <c r="X11" s="10" t="s">
        <v>413</v>
      </c>
      <c r="Y11" s="10" t="s">
        <v>414</v>
      </c>
      <c r="Z11" s="10" t="s">
        <v>413</v>
      </c>
      <c r="AA11" s="10" t="s">
        <v>414</v>
      </c>
      <c r="AB11" s="10" t="s">
        <v>413</v>
      </c>
      <c r="AC11" s="10" t="s">
        <v>414</v>
      </c>
      <c r="AD11" s="10" t="s">
        <v>415</v>
      </c>
    </row>
    <row r="12" spans="1:30" x14ac:dyDescent="0.25">
      <c r="A12" s="5" t="s">
        <v>154</v>
      </c>
      <c r="B12" s="95">
        <v>8</v>
      </c>
      <c r="C12" s="95">
        <v>0</v>
      </c>
      <c r="D12" s="95">
        <v>14</v>
      </c>
      <c r="E12" s="95">
        <v>0</v>
      </c>
      <c r="F12" s="95">
        <v>3274</v>
      </c>
      <c r="G12" s="95">
        <v>920</v>
      </c>
      <c r="H12" s="95">
        <v>278</v>
      </c>
      <c r="I12" s="95">
        <v>22</v>
      </c>
      <c r="J12" s="95">
        <v>0</v>
      </c>
      <c r="K12" s="95">
        <v>1</v>
      </c>
      <c r="L12" s="95">
        <v>225</v>
      </c>
      <c r="M12" s="95">
        <v>54</v>
      </c>
      <c r="N12" s="95">
        <v>28</v>
      </c>
      <c r="O12" s="95">
        <v>1</v>
      </c>
      <c r="P12" s="95">
        <v>3</v>
      </c>
      <c r="Q12" s="95">
        <v>2</v>
      </c>
      <c r="R12" s="95">
        <v>1</v>
      </c>
      <c r="S12" s="95">
        <v>0</v>
      </c>
      <c r="T12" s="95">
        <v>162</v>
      </c>
      <c r="U12" s="95">
        <v>23</v>
      </c>
      <c r="V12" s="95">
        <v>29</v>
      </c>
      <c r="W12" s="95">
        <v>15</v>
      </c>
      <c r="X12" s="95">
        <v>44</v>
      </c>
      <c r="Y12" s="95">
        <v>21</v>
      </c>
      <c r="Z12" s="95">
        <v>0</v>
      </c>
      <c r="AA12" s="95">
        <v>0</v>
      </c>
      <c r="AB12" s="95">
        <f t="shared" ref="AB12:AB43" si="0">B12+D12+F12+H12+J12+L12+N12+P12+R12+T12+V12+X12+Z12</f>
        <v>4066</v>
      </c>
      <c r="AC12" s="95">
        <f t="shared" ref="AC12:AC43" si="1">C12+E12+G12+I12+K12+M12+O12+Q12+S12+U12+W12+Y12+AA12</f>
        <v>1059</v>
      </c>
      <c r="AD12" s="95">
        <f>AB12+AC12</f>
        <v>5125</v>
      </c>
    </row>
    <row r="13" spans="1:30" x14ac:dyDescent="0.25">
      <c r="A13" s="5" t="s">
        <v>155</v>
      </c>
      <c r="B13" s="95">
        <v>1</v>
      </c>
      <c r="C13" s="95">
        <v>0</v>
      </c>
      <c r="D13" s="95">
        <v>1</v>
      </c>
      <c r="E13" s="95">
        <v>0</v>
      </c>
      <c r="F13" s="95">
        <v>31</v>
      </c>
      <c r="G13" s="95">
        <v>0</v>
      </c>
      <c r="H13" s="95">
        <v>21</v>
      </c>
      <c r="I13" s="95">
        <v>0</v>
      </c>
      <c r="J13" s="95">
        <v>0</v>
      </c>
      <c r="K13" s="95">
        <v>0</v>
      </c>
      <c r="L13" s="95">
        <v>32</v>
      </c>
      <c r="M13" s="95">
        <v>11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5</v>
      </c>
      <c r="U13" s="95">
        <v>3</v>
      </c>
      <c r="V13" s="95">
        <v>6</v>
      </c>
      <c r="W13" s="95">
        <v>5</v>
      </c>
      <c r="X13" s="95">
        <v>6</v>
      </c>
      <c r="Y13" s="95">
        <v>2</v>
      </c>
      <c r="Z13" s="95">
        <v>0</v>
      </c>
      <c r="AA13" s="95">
        <v>0</v>
      </c>
      <c r="AB13" s="95">
        <f t="shared" si="0"/>
        <v>103</v>
      </c>
      <c r="AC13" s="95">
        <f t="shared" si="1"/>
        <v>21</v>
      </c>
      <c r="AD13" s="95">
        <f t="shared" ref="AD13:AD76" si="2">AB13+AC13</f>
        <v>124</v>
      </c>
    </row>
    <row r="14" spans="1:30" x14ac:dyDescent="0.25">
      <c r="A14" s="5" t="s">
        <v>389</v>
      </c>
      <c r="B14" s="95">
        <v>0</v>
      </c>
      <c r="C14" s="95">
        <v>0</v>
      </c>
      <c r="D14" s="95">
        <v>2</v>
      </c>
      <c r="E14" s="95">
        <v>0</v>
      </c>
      <c r="F14" s="95">
        <v>274</v>
      </c>
      <c r="G14" s="95">
        <v>45</v>
      </c>
      <c r="H14" s="95">
        <v>94</v>
      </c>
      <c r="I14" s="95">
        <v>0</v>
      </c>
      <c r="J14" s="95">
        <v>1</v>
      </c>
      <c r="K14" s="95">
        <v>0</v>
      </c>
      <c r="L14" s="95">
        <v>65</v>
      </c>
      <c r="M14" s="95">
        <v>23</v>
      </c>
      <c r="N14" s="95">
        <v>32</v>
      </c>
      <c r="O14" s="95">
        <v>0</v>
      </c>
      <c r="P14" s="95">
        <v>1</v>
      </c>
      <c r="Q14" s="95">
        <v>0</v>
      </c>
      <c r="R14" s="95">
        <v>0</v>
      </c>
      <c r="S14" s="95">
        <v>0</v>
      </c>
      <c r="T14" s="95">
        <v>7</v>
      </c>
      <c r="U14" s="95">
        <v>1</v>
      </c>
      <c r="V14" s="95">
        <v>21</v>
      </c>
      <c r="W14" s="95">
        <v>10</v>
      </c>
      <c r="X14" s="95">
        <v>8</v>
      </c>
      <c r="Y14" s="95">
        <v>4</v>
      </c>
      <c r="Z14" s="95">
        <v>0</v>
      </c>
      <c r="AA14" s="95">
        <v>0</v>
      </c>
      <c r="AB14" s="95">
        <f t="shared" si="0"/>
        <v>505</v>
      </c>
      <c r="AC14" s="95">
        <f t="shared" si="1"/>
        <v>83</v>
      </c>
      <c r="AD14" s="95">
        <f t="shared" si="2"/>
        <v>588</v>
      </c>
    </row>
    <row r="15" spans="1:30" x14ac:dyDescent="0.25">
      <c r="A15" s="5" t="s">
        <v>157</v>
      </c>
      <c r="B15" s="95">
        <v>0</v>
      </c>
      <c r="C15" s="95">
        <v>0</v>
      </c>
      <c r="D15" s="95">
        <v>3</v>
      </c>
      <c r="E15" s="95">
        <v>0</v>
      </c>
      <c r="F15" s="95">
        <v>197</v>
      </c>
      <c r="G15" s="95">
        <v>10</v>
      </c>
      <c r="H15" s="95">
        <v>4</v>
      </c>
      <c r="I15" s="95">
        <v>0</v>
      </c>
      <c r="J15" s="95">
        <v>1</v>
      </c>
      <c r="K15" s="95">
        <v>0</v>
      </c>
      <c r="L15" s="95">
        <v>10</v>
      </c>
      <c r="M15" s="95">
        <v>3</v>
      </c>
      <c r="N15" s="95">
        <v>0</v>
      </c>
      <c r="O15" s="95">
        <v>0</v>
      </c>
      <c r="P15" s="95">
        <v>0</v>
      </c>
      <c r="Q15" s="95">
        <v>0</v>
      </c>
      <c r="R15" s="95">
        <v>0</v>
      </c>
      <c r="S15" s="95">
        <v>0</v>
      </c>
      <c r="T15" s="95">
        <v>0</v>
      </c>
      <c r="U15" s="95">
        <v>0</v>
      </c>
      <c r="V15" s="95">
        <v>1</v>
      </c>
      <c r="W15" s="95">
        <v>0</v>
      </c>
      <c r="X15" s="95">
        <v>10</v>
      </c>
      <c r="Y15" s="95">
        <v>3</v>
      </c>
      <c r="Z15" s="95">
        <v>0</v>
      </c>
      <c r="AA15" s="95">
        <v>0</v>
      </c>
      <c r="AB15" s="95">
        <f t="shared" si="0"/>
        <v>226</v>
      </c>
      <c r="AC15" s="95">
        <f t="shared" si="1"/>
        <v>16</v>
      </c>
      <c r="AD15" s="95">
        <f t="shared" si="2"/>
        <v>242</v>
      </c>
    </row>
    <row r="16" spans="1:30" x14ac:dyDescent="0.25">
      <c r="A16" s="5" t="s">
        <v>159</v>
      </c>
      <c r="B16" s="95">
        <v>0</v>
      </c>
      <c r="C16" s="95">
        <v>0</v>
      </c>
      <c r="D16" s="95">
        <v>3</v>
      </c>
      <c r="E16" s="95">
        <v>1</v>
      </c>
      <c r="F16" s="95">
        <v>133</v>
      </c>
      <c r="G16" s="95">
        <v>6</v>
      </c>
      <c r="H16" s="95">
        <v>43</v>
      </c>
      <c r="I16" s="95">
        <v>1</v>
      </c>
      <c r="J16" s="95">
        <v>0</v>
      </c>
      <c r="K16" s="95">
        <v>0</v>
      </c>
      <c r="L16" s="95">
        <v>65</v>
      </c>
      <c r="M16" s="95">
        <v>10</v>
      </c>
      <c r="N16" s="95">
        <v>12</v>
      </c>
      <c r="O16" s="95">
        <v>0</v>
      </c>
      <c r="P16" s="95">
        <v>0</v>
      </c>
      <c r="Q16" s="95">
        <v>0</v>
      </c>
      <c r="R16" s="95">
        <v>0</v>
      </c>
      <c r="S16" s="95">
        <v>0</v>
      </c>
      <c r="T16" s="95">
        <v>5</v>
      </c>
      <c r="U16" s="95">
        <v>1</v>
      </c>
      <c r="V16" s="95">
        <v>16</v>
      </c>
      <c r="W16" s="95">
        <v>4</v>
      </c>
      <c r="X16" s="95">
        <v>8</v>
      </c>
      <c r="Y16" s="95">
        <v>0</v>
      </c>
      <c r="Z16" s="95">
        <v>0</v>
      </c>
      <c r="AA16" s="95">
        <v>0</v>
      </c>
      <c r="AB16" s="95">
        <f t="shared" si="0"/>
        <v>285</v>
      </c>
      <c r="AC16" s="95">
        <f t="shared" si="1"/>
        <v>23</v>
      </c>
      <c r="AD16" s="95">
        <f t="shared" si="2"/>
        <v>308</v>
      </c>
    </row>
    <row r="17" spans="1:30" x14ac:dyDescent="0.25">
      <c r="A17" s="5" t="s">
        <v>160</v>
      </c>
      <c r="B17" s="95">
        <v>19</v>
      </c>
      <c r="C17" s="95">
        <v>7</v>
      </c>
      <c r="D17" s="95">
        <v>7</v>
      </c>
      <c r="E17" s="95">
        <v>2</v>
      </c>
      <c r="F17" s="95">
        <v>2185</v>
      </c>
      <c r="G17" s="95">
        <v>244</v>
      </c>
      <c r="H17" s="95">
        <v>1433</v>
      </c>
      <c r="I17" s="95">
        <v>118</v>
      </c>
      <c r="J17" s="95">
        <v>5</v>
      </c>
      <c r="K17" s="95">
        <v>0</v>
      </c>
      <c r="L17" s="95">
        <v>968</v>
      </c>
      <c r="M17" s="95">
        <v>151</v>
      </c>
      <c r="N17" s="95">
        <v>145</v>
      </c>
      <c r="O17" s="95">
        <v>6</v>
      </c>
      <c r="P17" s="95">
        <v>6</v>
      </c>
      <c r="Q17" s="95">
        <v>4</v>
      </c>
      <c r="R17" s="95">
        <v>1</v>
      </c>
      <c r="S17" s="95">
        <v>1</v>
      </c>
      <c r="T17" s="95">
        <v>208</v>
      </c>
      <c r="U17" s="95">
        <v>25</v>
      </c>
      <c r="V17" s="95">
        <v>69</v>
      </c>
      <c r="W17" s="95">
        <v>40</v>
      </c>
      <c r="X17" s="95">
        <v>162</v>
      </c>
      <c r="Y17" s="95">
        <v>78</v>
      </c>
      <c r="Z17" s="95">
        <v>7</v>
      </c>
      <c r="AA17" s="95">
        <v>0</v>
      </c>
      <c r="AB17" s="95">
        <f t="shared" si="0"/>
        <v>5215</v>
      </c>
      <c r="AC17" s="95">
        <f t="shared" si="1"/>
        <v>676</v>
      </c>
      <c r="AD17" s="95">
        <f t="shared" si="2"/>
        <v>5891</v>
      </c>
    </row>
    <row r="18" spans="1:30" x14ac:dyDescent="0.25">
      <c r="A18" s="5" t="s">
        <v>161</v>
      </c>
      <c r="B18" s="95">
        <v>6</v>
      </c>
      <c r="C18" s="95">
        <v>2</v>
      </c>
      <c r="D18" s="95">
        <v>22</v>
      </c>
      <c r="E18" s="95">
        <v>1</v>
      </c>
      <c r="F18" s="95">
        <v>654</v>
      </c>
      <c r="G18" s="95">
        <v>56</v>
      </c>
      <c r="H18" s="95">
        <v>160</v>
      </c>
      <c r="I18" s="95">
        <v>23</v>
      </c>
      <c r="J18" s="95">
        <v>0</v>
      </c>
      <c r="K18" s="95">
        <v>0</v>
      </c>
      <c r="L18" s="95">
        <v>142</v>
      </c>
      <c r="M18" s="95">
        <v>44</v>
      </c>
      <c r="N18" s="95">
        <v>6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  <c r="T18" s="95">
        <v>41</v>
      </c>
      <c r="U18" s="95">
        <v>8</v>
      </c>
      <c r="V18" s="95">
        <v>17</v>
      </c>
      <c r="W18" s="95">
        <v>10</v>
      </c>
      <c r="X18" s="95">
        <v>20</v>
      </c>
      <c r="Y18" s="95">
        <v>20</v>
      </c>
      <c r="Z18" s="95">
        <v>0</v>
      </c>
      <c r="AA18" s="95">
        <v>0</v>
      </c>
      <c r="AB18" s="95">
        <f t="shared" si="0"/>
        <v>1068</v>
      </c>
      <c r="AC18" s="95">
        <f t="shared" si="1"/>
        <v>164</v>
      </c>
      <c r="AD18" s="95">
        <f t="shared" si="2"/>
        <v>1232</v>
      </c>
    </row>
    <row r="19" spans="1:30" x14ac:dyDescent="0.25">
      <c r="A19" s="5" t="s">
        <v>163</v>
      </c>
      <c r="B19" s="95">
        <v>0</v>
      </c>
      <c r="C19" s="95">
        <v>1</v>
      </c>
      <c r="D19" s="95">
        <v>1</v>
      </c>
      <c r="E19" s="95">
        <v>0</v>
      </c>
      <c r="F19" s="95">
        <v>2681</v>
      </c>
      <c r="G19" s="95">
        <v>160</v>
      </c>
      <c r="H19" s="95">
        <v>22</v>
      </c>
      <c r="I19" s="95">
        <v>0</v>
      </c>
      <c r="J19" s="95">
        <v>0</v>
      </c>
      <c r="K19" s="95">
        <v>0</v>
      </c>
      <c r="L19" s="95">
        <v>14</v>
      </c>
      <c r="M19" s="95">
        <v>1</v>
      </c>
      <c r="N19" s="95">
        <v>4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95">
        <v>5</v>
      </c>
      <c r="U19" s="95">
        <v>0</v>
      </c>
      <c r="V19" s="95">
        <v>0</v>
      </c>
      <c r="W19" s="95">
        <v>1</v>
      </c>
      <c r="X19" s="95">
        <v>0</v>
      </c>
      <c r="Y19" s="95">
        <v>0</v>
      </c>
      <c r="Z19" s="95">
        <v>0</v>
      </c>
      <c r="AA19" s="95">
        <v>0</v>
      </c>
      <c r="AB19" s="95">
        <f t="shared" si="0"/>
        <v>2727</v>
      </c>
      <c r="AC19" s="95">
        <f t="shared" si="1"/>
        <v>163</v>
      </c>
      <c r="AD19" s="95">
        <f t="shared" si="2"/>
        <v>2890</v>
      </c>
    </row>
    <row r="20" spans="1:30" x14ac:dyDescent="0.25">
      <c r="A20" s="5" t="s">
        <v>162</v>
      </c>
      <c r="B20" s="95">
        <v>0</v>
      </c>
      <c r="C20" s="95">
        <v>0</v>
      </c>
      <c r="D20" s="95">
        <v>0</v>
      </c>
      <c r="E20" s="95">
        <v>0</v>
      </c>
      <c r="F20" s="95">
        <v>2</v>
      </c>
      <c r="G20" s="95">
        <v>0</v>
      </c>
      <c r="H20" s="95">
        <v>3</v>
      </c>
      <c r="I20" s="95">
        <v>0</v>
      </c>
      <c r="J20" s="95">
        <v>1</v>
      </c>
      <c r="K20" s="95">
        <v>0</v>
      </c>
      <c r="L20" s="95">
        <v>6</v>
      </c>
      <c r="M20" s="95">
        <v>0</v>
      </c>
      <c r="N20" s="95">
        <v>0</v>
      </c>
      <c r="O20" s="95">
        <v>0</v>
      </c>
      <c r="P20" s="95">
        <v>1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95">
        <v>1</v>
      </c>
      <c r="Y20" s="95">
        <v>0</v>
      </c>
      <c r="Z20" s="95">
        <v>0</v>
      </c>
      <c r="AA20" s="95">
        <v>0</v>
      </c>
      <c r="AB20" s="95">
        <f t="shared" si="0"/>
        <v>14</v>
      </c>
      <c r="AC20" s="95">
        <f t="shared" si="1"/>
        <v>0</v>
      </c>
      <c r="AD20" s="95">
        <f t="shared" si="2"/>
        <v>14</v>
      </c>
    </row>
    <row r="21" spans="1:30" x14ac:dyDescent="0.25">
      <c r="A21" s="5" t="s">
        <v>158</v>
      </c>
      <c r="B21" s="95">
        <v>0</v>
      </c>
      <c r="C21" s="95">
        <v>0</v>
      </c>
      <c r="D21" s="95">
        <v>6</v>
      </c>
      <c r="E21" s="95">
        <v>0</v>
      </c>
      <c r="F21" s="95">
        <v>388</v>
      </c>
      <c r="G21" s="95">
        <v>21</v>
      </c>
      <c r="H21" s="95">
        <v>20</v>
      </c>
      <c r="I21" s="95">
        <v>1</v>
      </c>
      <c r="J21" s="95">
        <v>0</v>
      </c>
      <c r="K21" s="95">
        <v>0</v>
      </c>
      <c r="L21" s="95">
        <v>35</v>
      </c>
      <c r="M21" s="95">
        <v>8</v>
      </c>
      <c r="N21" s="95">
        <v>11</v>
      </c>
      <c r="O21" s="95">
        <v>0</v>
      </c>
      <c r="P21" s="95">
        <v>2</v>
      </c>
      <c r="Q21" s="95">
        <v>0</v>
      </c>
      <c r="R21" s="95">
        <v>0</v>
      </c>
      <c r="S21" s="95">
        <v>0</v>
      </c>
      <c r="T21" s="95">
        <v>3</v>
      </c>
      <c r="U21" s="95">
        <v>1</v>
      </c>
      <c r="V21" s="95">
        <v>1</v>
      </c>
      <c r="W21" s="95">
        <v>2</v>
      </c>
      <c r="X21" s="95">
        <v>11</v>
      </c>
      <c r="Y21" s="95">
        <v>3</v>
      </c>
      <c r="Z21" s="95">
        <v>0</v>
      </c>
      <c r="AA21" s="95">
        <v>0</v>
      </c>
      <c r="AB21" s="95">
        <f t="shared" si="0"/>
        <v>477</v>
      </c>
      <c r="AC21" s="95">
        <f t="shared" si="1"/>
        <v>36</v>
      </c>
      <c r="AD21" s="95">
        <f t="shared" si="2"/>
        <v>513</v>
      </c>
    </row>
    <row r="22" spans="1:30" x14ac:dyDescent="0.25">
      <c r="A22" s="5" t="s">
        <v>164</v>
      </c>
      <c r="B22" s="95">
        <v>6</v>
      </c>
      <c r="C22" s="95">
        <v>2</v>
      </c>
      <c r="D22" s="95">
        <v>11</v>
      </c>
      <c r="E22" s="95">
        <v>3</v>
      </c>
      <c r="F22" s="95">
        <v>614</v>
      </c>
      <c r="G22" s="95">
        <v>88</v>
      </c>
      <c r="H22" s="95">
        <v>123</v>
      </c>
      <c r="I22" s="95">
        <v>11</v>
      </c>
      <c r="J22" s="95">
        <v>0</v>
      </c>
      <c r="K22" s="95">
        <v>0</v>
      </c>
      <c r="L22" s="95">
        <v>111</v>
      </c>
      <c r="M22" s="95">
        <v>79</v>
      </c>
      <c r="N22" s="95">
        <v>39</v>
      </c>
      <c r="O22" s="95">
        <v>6</v>
      </c>
      <c r="P22" s="95">
        <v>1</v>
      </c>
      <c r="Q22" s="95">
        <v>1</v>
      </c>
      <c r="R22" s="95">
        <v>2</v>
      </c>
      <c r="S22" s="95">
        <v>3</v>
      </c>
      <c r="T22" s="95">
        <v>64</v>
      </c>
      <c r="U22" s="95">
        <v>24</v>
      </c>
      <c r="V22" s="95">
        <v>39</v>
      </c>
      <c r="W22" s="95">
        <v>35</v>
      </c>
      <c r="X22" s="95">
        <v>36</v>
      </c>
      <c r="Y22" s="95">
        <v>34</v>
      </c>
      <c r="Z22" s="95">
        <v>0</v>
      </c>
      <c r="AA22" s="95">
        <v>0</v>
      </c>
      <c r="AB22" s="95">
        <f t="shared" si="0"/>
        <v>1046</v>
      </c>
      <c r="AC22" s="95">
        <f t="shared" si="1"/>
        <v>286</v>
      </c>
      <c r="AD22" s="95">
        <f t="shared" si="2"/>
        <v>1332</v>
      </c>
    </row>
    <row r="23" spans="1:30" x14ac:dyDescent="0.25">
      <c r="A23" s="5" t="s">
        <v>165</v>
      </c>
      <c r="B23" s="95">
        <v>5</v>
      </c>
      <c r="C23" s="95">
        <v>2</v>
      </c>
      <c r="D23" s="95">
        <v>29</v>
      </c>
      <c r="E23" s="95">
        <v>1</v>
      </c>
      <c r="F23" s="95">
        <v>452</v>
      </c>
      <c r="G23" s="95">
        <v>45</v>
      </c>
      <c r="H23" s="95">
        <v>112</v>
      </c>
      <c r="I23" s="95">
        <v>11</v>
      </c>
      <c r="J23" s="95">
        <v>2</v>
      </c>
      <c r="K23" s="95">
        <v>0</v>
      </c>
      <c r="L23" s="95">
        <v>41</v>
      </c>
      <c r="M23" s="95">
        <v>14</v>
      </c>
      <c r="N23" s="95">
        <v>30</v>
      </c>
      <c r="O23" s="95">
        <v>0</v>
      </c>
      <c r="P23" s="95">
        <v>2</v>
      </c>
      <c r="Q23" s="95">
        <v>0</v>
      </c>
      <c r="R23" s="95">
        <v>0</v>
      </c>
      <c r="S23" s="95">
        <v>0</v>
      </c>
      <c r="T23" s="95">
        <v>12</v>
      </c>
      <c r="U23" s="95">
        <v>3</v>
      </c>
      <c r="V23" s="95">
        <v>3</v>
      </c>
      <c r="W23" s="95">
        <v>7</v>
      </c>
      <c r="X23" s="95">
        <v>8</v>
      </c>
      <c r="Y23" s="95">
        <v>5</v>
      </c>
      <c r="Z23" s="95">
        <v>0</v>
      </c>
      <c r="AA23" s="95">
        <v>0</v>
      </c>
      <c r="AB23" s="95">
        <f t="shared" si="0"/>
        <v>696</v>
      </c>
      <c r="AC23" s="95">
        <f t="shared" si="1"/>
        <v>88</v>
      </c>
      <c r="AD23" s="95">
        <f t="shared" si="2"/>
        <v>784</v>
      </c>
    </row>
    <row r="24" spans="1:30" x14ac:dyDescent="0.25">
      <c r="A24" s="5" t="s">
        <v>166</v>
      </c>
      <c r="B24" s="95">
        <v>0</v>
      </c>
      <c r="C24" s="95">
        <v>0</v>
      </c>
      <c r="D24" s="95">
        <v>0</v>
      </c>
      <c r="E24" s="95">
        <v>1</v>
      </c>
      <c r="F24" s="95">
        <v>35</v>
      </c>
      <c r="G24" s="95">
        <v>4</v>
      </c>
      <c r="H24" s="95">
        <v>15</v>
      </c>
      <c r="I24" s="95">
        <v>0</v>
      </c>
      <c r="J24" s="95">
        <v>0</v>
      </c>
      <c r="K24" s="95">
        <v>0</v>
      </c>
      <c r="L24" s="95">
        <v>17</v>
      </c>
      <c r="M24" s="95">
        <v>3</v>
      </c>
      <c r="N24" s="95">
        <v>1</v>
      </c>
      <c r="O24" s="95">
        <v>0</v>
      </c>
      <c r="P24" s="95">
        <v>0</v>
      </c>
      <c r="Q24" s="95">
        <v>0</v>
      </c>
      <c r="R24" s="95">
        <v>0</v>
      </c>
      <c r="S24" s="95">
        <v>0</v>
      </c>
      <c r="T24" s="95">
        <v>11</v>
      </c>
      <c r="U24" s="95">
        <v>2</v>
      </c>
      <c r="V24" s="95">
        <v>3</v>
      </c>
      <c r="W24" s="95">
        <v>0</v>
      </c>
      <c r="X24" s="95">
        <v>0</v>
      </c>
      <c r="Y24" s="95">
        <v>0</v>
      </c>
      <c r="Z24" s="95">
        <v>0</v>
      </c>
      <c r="AA24" s="95">
        <v>0</v>
      </c>
      <c r="AB24" s="95">
        <f t="shared" si="0"/>
        <v>82</v>
      </c>
      <c r="AC24" s="95">
        <f t="shared" si="1"/>
        <v>10</v>
      </c>
      <c r="AD24" s="95">
        <f t="shared" si="2"/>
        <v>92</v>
      </c>
    </row>
    <row r="25" spans="1:30" x14ac:dyDescent="0.25">
      <c r="A25" s="5" t="s">
        <v>167</v>
      </c>
      <c r="B25" s="95">
        <v>0</v>
      </c>
      <c r="C25" s="95">
        <v>0</v>
      </c>
      <c r="D25" s="95">
        <v>2</v>
      </c>
      <c r="E25" s="95">
        <v>0</v>
      </c>
      <c r="F25" s="95">
        <v>33</v>
      </c>
      <c r="G25" s="95">
        <v>0</v>
      </c>
      <c r="H25" s="95">
        <v>35</v>
      </c>
      <c r="I25" s="95">
        <v>0</v>
      </c>
      <c r="J25" s="95">
        <v>0</v>
      </c>
      <c r="K25" s="95">
        <v>0</v>
      </c>
      <c r="L25" s="95">
        <v>35</v>
      </c>
      <c r="M25" s="95">
        <v>1</v>
      </c>
      <c r="N25" s="95">
        <v>0</v>
      </c>
      <c r="O25" s="95">
        <v>0</v>
      </c>
      <c r="P25" s="95">
        <v>0</v>
      </c>
      <c r="Q25" s="95">
        <v>0</v>
      </c>
      <c r="R25" s="95">
        <v>0</v>
      </c>
      <c r="S25" s="95">
        <v>0</v>
      </c>
      <c r="T25" s="95">
        <v>2</v>
      </c>
      <c r="U25" s="95">
        <v>0</v>
      </c>
      <c r="V25" s="95">
        <v>0</v>
      </c>
      <c r="W25" s="95">
        <v>0</v>
      </c>
      <c r="X25" s="95">
        <v>0</v>
      </c>
      <c r="Y25" s="95">
        <v>0</v>
      </c>
      <c r="Z25" s="95">
        <v>0</v>
      </c>
      <c r="AA25" s="95">
        <v>0</v>
      </c>
      <c r="AB25" s="95">
        <f t="shared" si="0"/>
        <v>107</v>
      </c>
      <c r="AC25" s="95">
        <f t="shared" si="1"/>
        <v>1</v>
      </c>
      <c r="AD25" s="95">
        <f t="shared" si="2"/>
        <v>108</v>
      </c>
    </row>
    <row r="26" spans="1:30" x14ac:dyDescent="0.25">
      <c r="A26" s="5" t="s">
        <v>168</v>
      </c>
      <c r="B26" s="95">
        <v>0</v>
      </c>
      <c r="C26" s="95">
        <v>0</v>
      </c>
      <c r="D26" s="95">
        <v>0</v>
      </c>
      <c r="E26" s="95">
        <v>0</v>
      </c>
      <c r="F26" s="95">
        <v>8</v>
      </c>
      <c r="G26" s="95">
        <v>1</v>
      </c>
      <c r="H26" s="95">
        <v>4</v>
      </c>
      <c r="I26" s="95">
        <v>0</v>
      </c>
      <c r="J26" s="95">
        <v>0</v>
      </c>
      <c r="K26" s="95">
        <v>0</v>
      </c>
      <c r="L26" s="95">
        <v>2</v>
      </c>
      <c r="M26" s="95">
        <v>1</v>
      </c>
      <c r="N26" s="95">
        <v>0</v>
      </c>
      <c r="O26" s="95">
        <v>0</v>
      </c>
      <c r="P26" s="95">
        <v>0</v>
      </c>
      <c r="Q26" s="95">
        <v>0</v>
      </c>
      <c r="R26" s="95">
        <v>0</v>
      </c>
      <c r="S26" s="95">
        <v>0</v>
      </c>
      <c r="T26" s="95">
        <v>2</v>
      </c>
      <c r="U26" s="95">
        <v>10</v>
      </c>
      <c r="V26" s="95">
        <v>0</v>
      </c>
      <c r="W26" s="95">
        <v>0</v>
      </c>
      <c r="X26" s="95">
        <v>3</v>
      </c>
      <c r="Y26" s="95">
        <v>1</v>
      </c>
      <c r="Z26" s="95">
        <v>0</v>
      </c>
      <c r="AA26" s="95">
        <v>0</v>
      </c>
      <c r="AB26" s="95">
        <f t="shared" si="0"/>
        <v>19</v>
      </c>
      <c r="AC26" s="95">
        <f t="shared" si="1"/>
        <v>13</v>
      </c>
      <c r="AD26" s="95">
        <f t="shared" si="2"/>
        <v>32</v>
      </c>
    </row>
    <row r="27" spans="1:30" x14ac:dyDescent="0.25">
      <c r="A27" s="5" t="s">
        <v>169</v>
      </c>
      <c r="B27" s="95">
        <v>1</v>
      </c>
      <c r="C27" s="95">
        <v>1</v>
      </c>
      <c r="D27" s="95">
        <v>3</v>
      </c>
      <c r="E27" s="95">
        <v>0</v>
      </c>
      <c r="F27" s="95">
        <v>110</v>
      </c>
      <c r="G27" s="95">
        <v>18</v>
      </c>
      <c r="H27" s="95">
        <v>43</v>
      </c>
      <c r="I27" s="95">
        <v>0</v>
      </c>
      <c r="J27" s="95">
        <v>0</v>
      </c>
      <c r="K27" s="95">
        <v>0</v>
      </c>
      <c r="L27" s="95">
        <v>22</v>
      </c>
      <c r="M27" s="95">
        <v>3</v>
      </c>
      <c r="N27" s="95">
        <v>15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12</v>
      </c>
      <c r="U27" s="95">
        <v>2</v>
      </c>
      <c r="V27" s="95">
        <v>6</v>
      </c>
      <c r="W27" s="95">
        <v>3</v>
      </c>
      <c r="X27" s="95">
        <v>3</v>
      </c>
      <c r="Y27" s="95">
        <v>1</v>
      </c>
      <c r="Z27" s="95">
        <v>0</v>
      </c>
      <c r="AA27" s="95">
        <v>0</v>
      </c>
      <c r="AB27" s="95">
        <f t="shared" si="0"/>
        <v>215</v>
      </c>
      <c r="AC27" s="95">
        <f t="shared" si="1"/>
        <v>28</v>
      </c>
      <c r="AD27" s="95">
        <f t="shared" si="2"/>
        <v>243</v>
      </c>
    </row>
    <row r="28" spans="1:30" x14ac:dyDescent="0.25">
      <c r="A28" s="5" t="s">
        <v>170</v>
      </c>
      <c r="B28" s="95">
        <v>0</v>
      </c>
      <c r="C28" s="95">
        <v>0</v>
      </c>
      <c r="D28" s="95">
        <v>2</v>
      </c>
      <c r="E28" s="95">
        <v>2</v>
      </c>
      <c r="F28" s="95">
        <v>46</v>
      </c>
      <c r="G28" s="95">
        <v>0</v>
      </c>
      <c r="H28" s="95">
        <v>16</v>
      </c>
      <c r="I28" s="95">
        <v>1</v>
      </c>
      <c r="J28" s="95">
        <v>1</v>
      </c>
      <c r="K28" s="95">
        <v>0</v>
      </c>
      <c r="L28" s="95">
        <v>32</v>
      </c>
      <c r="M28" s="95">
        <v>2</v>
      </c>
      <c r="N28" s="95">
        <v>1</v>
      </c>
      <c r="O28" s="95">
        <v>2</v>
      </c>
      <c r="P28" s="95">
        <v>2</v>
      </c>
      <c r="Q28" s="95">
        <v>0</v>
      </c>
      <c r="R28" s="95">
        <v>1</v>
      </c>
      <c r="S28" s="95">
        <v>0</v>
      </c>
      <c r="T28" s="95">
        <v>0</v>
      </c>
      <c r="U28" s="95">
        <v>2</v>
      </c>
      <c r="V28" s="95">
        <v>1</v>
      </c>
      <c r="W28" s="95">
        <v>0</v>
      </c>
      <c r="X28" s="95">
        <v>0</v>
      </c>
      <c r="Y28" s="95">
        <v>0</v>
      </c>
      <c r="Z28" s="95">
        <v>0</v>
      </c>
      <c r="AA28" s="95">
        <v>0</v>
      </c>
      <c r="AB28" s="95">
        <f t="shared" si="0"/>
        <v>102</v>
      </c>
      <c r="AC28" s="95">
        <f t="shared" si="1"/>
        <v>9</v>
      </c>
      <c r="AD28" s="95">
        <f t="shared" si="2"/>
        <v>111</v>
      </c>
    </row>
    <row r="29" spans="1:30" x14ac:dyDescent="0.25">
      <c r="A29" s="5" t="s">
        <v>171</v>
      </c>
      <c r="B29" s="95">
        <v>0</v>
      </c>
      <c r="C29" s="95">
        <v>0</v>
      </c>
      <c r="D29" s="95">
        <v>0</v>
      </c>
      <c r="E29" s="95">
        <v>0</v>
      </c>
      <c r="F29" s="95">
        <v>1</v>
      </c>
      <c r="G29" s="95">
        <v>0</v>
      </c>
      <c r="H29" s="95">
        <v>6</v>
      </c>
      <c r="I29" s="95">
        <v>0</v>
      </c>
      <c r="J29" s="95">
        <v>1</v>
      </c>
      <c r="K29" s="95">
        <v>0</v>
      </c>
      <c r="L29" s="95">
        <v>7</v>
      </c>
      <c r="M29" s="95">
        <v>2</v>
      </c>
      <c r="N29" s="95">
        <v>1</v>
      </c>
      <c r="O29" s="95">
        <v>0</v>
      </c>
      <c r="P29" s="95">
        <v>0</v>
      </c>
      <c r="Q29" s="95">
        <v>0</v>
      </c>
      <c r="R29" s="95">
        <v>0</v>
      </c>
      <c r="S29" s="95">
        <v>0</v>
      </c>
      <c r="T29" s="95">
        <v>0</v>
      </c>
      <c r="U29" s="95">
        <v>0</v>
      </c>
      <c r="V29" s="95">
        <v>0</v>
      </c>
      <c r="W29" s="95">
        <v>0</v>
      </c>
      <c r="X29" s="95">
        <v>0</v>
      </c>
      <c r="Y29" s="95">
        <v>0</v>
      </c>
      <c r="Z29" s="95">
        <v>0</v>
      </c>
      <c r="AA29" s="95">
        <v>0</v>
      </c>
      <c r="AB29" s="95">
        <f t="shared" si="0"/>
        <v>16</v>
      </c>
      <c r="AC29" s="95">
        <f t="shared" si="1"/>
        <v>2</v>
      </c>
      <c r="AD29" s="95">
        <f t="shared" si="2"/>
        <v>18</v>
      </c>
    </row>
    <row r="30" spans="1:30" x14ac:dyDescent="0.25">
      <c r="A30" s="5" t="s">
        <v>172</v>
      </c>
      <c r="B30" s="95">
        <v>2</v>
      </c>
      <c r="C30" s="95">
        <v>0</v>
      </c>
      <c r="D30" s="95">
        <v>1</v>
      </c>
      <c r="E30" s="95">
        <v>1</v>
      </c>
      <c r="F30" s="95">
        <v>155</v>
      </c>
      <c r="G30" s="95">
        <v>14</v>
      </c>
      <c r="H30" s="95">
        <v>15</v>
      </c>
      <c r="I30" s="95">
        <v>1</v>
      </c>
      <c r="J30" s="95">
        <v>0</v>
      </c>
      <c r="K30" s="95">
        <v>0</v>
      </c>
      <c r="L30" s="95">
        <v>51</v>
      </c>
      <c r="M30" s="95">
        <v>5</v>
      </c>
      <c r="N30" s="95">
        <v>5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24</v>
      </c>
      <c r="U30" s="95">
        <v>2</v>
      </c>
      <c r="V30" s="95">
        <v>5</v>
      </c>
      <c r="W30" s="95">
        <v>3</v>
      </c>
      <c r="X30" s="95">
        <v>5</v>
      </c>
      <c r="Y30" s="95">
        <v>0</v>
      </c>
      <c r="Z30" s="95">
        <v>0</v>
      </c>
      <c r="AA30" s="95">
        <v>0</v>
      </c>
      <c r="AB30" s="95">
        <f t="shared" si="0"/>
        <v>263</v>
      </c>
      <c r="AC30" s="95">
        <f t="shared" si="1"/>
        <v>26</v>
      </c>
      <c r="AD30" s="95">
        <f t="shared" si="2"/>
        <v>289</v>
      </c>
    </row>
    <row r="31" spans="1:30" x14ac:dyDescent="0.25">
      <c r="A31" s="5" t="s">
        <v>173</v>
      </c>
      <c r="B31" s="95">
        <v>0</v>
      </c>
      <c r="C31" s="95">
        <v>1</v>
      </c>
      <c r="D31" s="95">
        <v>2</v>
      </c>
      <c r="E31" s="95">
        <v>0</v>
      </c>
      <c r="F31" s="95">
        <v>1154</v>
      </c>
      <c r="G31" s="95">
        <v>41</v>
      </c>
      <c r="H31" s="95">
        <v>38</v>
      </c>
      <c r="I31" s="95">
        <v>0</v>
      </c>
      <c r="J31" s="95">
        <v>0</v>
      </c>
      <c r="K31" s="95">
        <v>0</v>
      </c>
      <c r="L31" s="95">
        <v>26</v>
      </c>
      <c r="M31" s="95">
        <v>5</v>
      </c>
      <c r="N31" s="95">
        <v>8</v>
      </c>
      <c r="O31" s="95">
        <v>0</v>
      </c>
      <c r="P31" s="95">
        <v>0</v>
      </c>
      <c r="Q31" s="95">
        <v>0</v>
      </c>
      <c r="R31" s="95">
        <v>0</v>
      </c>
      <c r="S31" s="95">
        <v>0</v>
      </c>
      <c r="T31" s="95">
        <v>4</v>
      </c>
      <c r="U31" s="95">
        <v>2</v>
      </c>
      <c r="V31" s="95">
        <v>4</v>
      </c>
      <c r="W31" s="95">
        <v>3</v>
      </c>
      <c r="X31" s="95">
        <v>2</v>
      </c>
      <c r="Y31" s="95">
        <v>2</v>
      </c>
      <c r="Z31" s="95">
        <v>0</v>
      </c>
      <c r="AA31" s="95">
        <v>0</v>
      </c>
      <c r="AB31" s="95">
        <f t="shared" si="0"/>
        <v>1238</v>
      </c>
      <c r="AC31" s="95">
        <f t="shared" si="1"/>
        <v>54</v>
      </c>
      <c r="AD31" s="95">
        <f t="shared" si="2"/>
        <v>1292</v>
      </c>
    </row>
    <row r="32" spans="1:30" x14ac:dyDescent="0.25">
      <c r="A32" s="5" t="s">
        <v>174</v>
      </c>
      <c r="B32" s="95">
        <v>8</v>
      </c>
      <c r="C32" s="95">
        <v>3</v>
      </c>
      <c r="D32" s="95">
        <v>19</v>
      </c>
      <c r="E32" s="95">
        <v>6</v>
      </c>
      <c r="F32" s="95">
        <v>1104</v>
      </c>
      <c r="G32" s="95">
        <v>243</v>
      </c>
      <c r="H32" s="95">
        <v>341</v>
      </c>
      <c r="I32" s="95">
        <v>96</v>
      </c>
      <c r="J32" s="95">
        <v>0</v>
      </c>
      <c r="K32" s="95">
        <v>0</v>
      </c>
      <c r="L32" s="95">
        <v>373</v>
      </c>
      <c r="M32" s="95">
        <v>197</v>
      </c>
      <c r="N32" s="95">
        <v>152</v>
      </c>
      <c r="O32" s="95">
        <v>21</v>
      </c>
      <c r="P32" s="95">
        <v>5</v>
      </c>
      <c r="Q32" s="95">
        <v>0</v>
      </c>
      <c r="R32" s="95">
        <v>2</v>
      </c>
      <c r="S32" s="95">
        <v>0</v>
      </c>
      <c r="T32" s="95">
        <v>232</v>
      </c>
      <c r="U32" s="95">
        <v>116</v>
      </c>
      <c r="V32" s="95">
        <v>66</v>
      </c>
      <c r="W32" s="95">
        <v>37</v>
      </c>
      <c r="X32" s="95">
        <v>56</v>
      </c>
      <c r="Y32" s="95">
        <v>35</v>
      </c>
      <c r="Z32" s="95">
        <v>0</v>
      </c>
      <c r="AA32" s="95">
        <v>0</v>
      </c>
      <c r="AB32" s="95">
        <f t="shared" si="0"/>
        <v>2358</v>
      </c>
      <c r="AC32" s="95">
        <f t="shared" si="1"/>
        <v>754</v>
      </c>
      <c r="AD32" s="95">
        <f t="shared" si="2"/>
        <v>3112</v>
      </c>
    </row>
    <row r="33" spans="1:30" x14ac:dyDescent="0.25">
      <c r="A33" s="5" t="s">
        <v>175</v>
      </c>
      <c r="B33" s="95">
        <v>0</v>
      </c>
      <c r="C33" s="95">
        <v>0</v>
      </c>
      <c r="D33" s="95">
        <v>5</v>
      </c>
      <c r="E33" s="95">
        <v>0</v>
      </c>
      <c r="F33" s="95">
        <v>178</v>
      </c>
      <c r="G33" s="95">
        <v>59</v>
      </c>
      <c r="H33" s="95">
        <v>45</v>
      </c>
      <c r="I33" s="95">
        <v>7</v>
      </c>
      <c r="J33" s="95">
        <v>1</v>
      </c>
      <c r="K33" s="95">
        <v>0</v>
      </c>
      <c r="L33" s="95">
        <v>44</v>
      </c>
      <c r="M33" s="95">
        <v>24</v>
      </c>
      <c r="N33" s="95">
        <v>4</v>
      </c>
      <c r="O33" s="95">
        <v>0</v>
      </c>
      <c r="P33" s="95">
        <v>0</v>
      </c>
      <c r="Q33" s="95">
        <v>0</v>
      </c>
      <c r="R33" s="95">
        <v>0</v>
      </c>
      <c r="S33" s="95">
        <v>0</v>
      </c>
      <c r="T33" s="95">
        <v>17</v>
      </c>
      <c r="U33" s="95">
        <v>11</v>
      </c>
      <c r="V33" s="95">
        <v>8</v>
      </c>
      <c r="W33" s="95">
        <v>5</v>
      </c>
      <c r="X33" s="95">
        <v>10</v>
      </c>
      <c r="Y33" s="95">
        <v>3</v>
      </c>
      <c r="Z33" s="95">
        <v>0</v>
      </c>
      <c r="AA33" s="95">
        <v>0</v>
      </c>
      <c r="AB33" s="95">
        <f t="shared" si="0"/>
        <v>312</v>
      </c>
      <c r="AC33" s="95">
        <f t="shared" si="1"/>
        <v>109</v>
      </c>
      <c r="AD33" s="95">
        <f t="shared" si="2"/>
        <v>421</v>
      </c>
    </row>
    <row r="34" spans="1:30" x14ac:dyDescent="0.25">
      <c r="A34" s="5" t="s">
        <v>176</v>
      </c>
      <c r="B34" s="95">
        <v>0</v>
      </c>
      <c r="C34" s="95">
        <v>0</v>
      </c>
      <c r="D34" s="95">
        <v>1</v>
      </c>
      <c r="E34" s="95">
        <v>0</v>
      </c>
      <c r="F34" s="95">
        <v>51</v>
      </c>
      <c r="G34" s="95">
        <v>2</v>
      </c>
      <c r="H34" s="95">
        <v>29</v>
      </c>
      <c r="I34" s="95">
        <v>0</v>
      </c>
      <c r="J34" s="95">
        <v>0</v>
      </c>
      <c r="K34" s="95">
        <v>0</v>
      </c>
      <c r="L34" s="95">
        <v>17</v>
      </c>
      <c r="M34" s="95">
        <v>2</v>
      </c>
      <c r="N34" s="95">
        <v>7</v>
      </c>
      <c r="O34" s="95">
        <v>1</v>
      </c>
      <c r="P34" s="95">
        <v>0</v>
      </c>
      <c r="Q34" s="95">
        <v>0</v>
      </c>
      <c r="R34" s="95">
        <v>0</v>
      </c>
      <c r="S34" s="95">
        <v>0</v>
      </c>
      <c r="T34" s="95">
        <v>0</v>
      </c>
      <c r="U34" s="95">
        <v>0</v>
      </c>
      <c r="V34" s="95">
        <v>1</v>
      </c>
      <c r="W34" s="95">
        <v>0</v>
      </c>
      <c r="X34" s="95">
        <v>1</v>
      </c>
      <c r="Y34" s="95">
        <v>0</v>
      </c>
      <c r="Z34" s="95">
        <v>0</v>
      </c>
      <c r="AA34" s="95">
        <v>0</v>
      </c>
      <c r="AB34" s="95">
        <f t="shared" si="0"/>
        <v>107</v>
      </c>
      <c r="AC34" s="95">
        <f t="shared" si="1"/>
        <v>5</v>
      </c>
      <c r="AD34" s="95">
        <f t="shared" si="2"/>
        <v>112</v>
      </c>
    </row>
    <row r="35" spans="1:30" x14ac:dyDescent="0.25">
      <c r="A35" s="5" t="s">
        <v>177</v>
      </c>
      <c r="B35" s="95">
        <v>1</v>
      </c>
      <c r="C35" s="95">
        <v>1</v>
      </c>
      <c r="D35" s="95">
        <v>1</v>
      </c>
      <c r="E35" s="95">
        <v>0</v>
      </c>
      <c r="F35" s="95">
        <v>83</v>
      </c>
      <c r="G35" s="95">
        <v>5</v>
      </c>
      <c r="H35" s="95">
        <v>28</v>
      </c>
      <c r="I35" s="95">
        <v>1</v>
      </c>
      <c r="J35" s="95">
        <v>0</v>
      </c>
      <c r="K35" s="95">
        <v>0</v>
      </c>
      <c r="L35" s="95">
        <v>35</v>
      </c>
      <c r="M35" s="95">
        <v>9</v>
      </c>
      <c r="N35" s="95">
        <v>4</v>
      </c>
      <c r="O35" s="95">
        <v>0</v>
      </c>
      <c r="P35" s="95">
        <v>0</v>
      </c>
      <c r="Q35" s="95">
        <v>1</v>
      </c>
      <c r="R35" s="95">
        <v>0</v>
      </c>
      <c r="S35" s="95">
        <v>0</v>
      </c>
      <c r="T35" s="95">
        <v>5</v>
      </c>
      <c r="U35" s="95">
        <v>2</v>
      </c>
      <c r="V35" s="95">
        <v>0</v>
      </c>
      <c r="W35" s="95">
        <v>2</v>
      </c>
      <c r="X35" s="95">
        <v>4</v>
      </c>
      <c r="Y35" s="95">
        <v>1</v>
      </c>
      <c r="Z35" s="95">
        <v>0</v>
      </c>
      <c r="AA35" s="95">
        <v>0</v>
      </c>
      <c r="AB35" s="95">
        <f t="shared" si="0"/>
        <v>161</v>
      </c>
      <c r="AC35" s="95">
        <f t="shared" si="1"/>
        <v>22</v>
      </c>
      <c r="AD35" s="95">
        <f t="shared" si="2"/>
        <v>183</v>
      </c>
    </row>
    <row r="36" spans="1:30" x14ac:dyDescent="0.25">
      <c r="A36" s="5" t="s">
        <v>178</v>
      </c>
      <c r="B36" s="95">
        <v>10</v>
      </c>
      <c r="C36" s="95">
        <v>9</v>
      </c>
      <c r="D36" s="95">
        <v>51</v>
      </c>
      <c r="E36" s="95">
        <v>9</v>
      </c>
      <c r="F36" s="95">
        <v>547</v>
      </c>
      <c r="G36" s="95">
        <v>36</v>
      </c>
      <c r="H36" s="95">
        <v>130</v>
      </c>
      <c r="I36" s="95">
        <v>8</v>
      </c>
      <c r="J36" s="95">
        <v>0</v>
      </c>
      <c r="K36" s="95">
        <v>0</v>
      </c>
      <c r="L36" s="95">
        <v>125</v>
      </c>
      <c r="M36" s="95">
        <v>25</v>
      </c>
      <c r="N36" s="95">
        <v>8</v>
      </c>
      <c r="O36" s="95">
        <v>1</v>
      </c>
      <c r="P36" s="95">
        <v>0</v>
      </c>
      <c r="Q36" s="95">
        <v>0</v>
      </c>
      <c r="R36" s="95">
        <v>0</v>
      </c>
      <c r="S36" s="95">
        <v>0</v>
      </c>
      <c r="T36" s="95">
        <v>42</v>
      </c>
      <c r="U36" s="95">
        <v>12</v>
      </c>
      <c r="V36" s="95">
        <v>23</v>
      </c>
      <c r="W36" s="95">
        <v>27</v>
      </c>
      <c r="X36" s="95">
        <v>11</v>
      </c>
      <c r="Y36" s="95">
        <v>6</v>
      </c>
      <c r="Z36" s="95">
        <v>0</v>
      </c>
      <c r="AA36" s="95">
        <v>0</v>
      </c>
      <c r="AB36" s="95">
        <f t="shared" si="0"/>
        <v>947</v>
      </c>
      <c r="AC36" s="95">
        <f t="shared" si="1"/>
        <v>133</v>
      </c>
      <c r="AD36" s="95">
        <f t="shared" si="2"/>
        <v>1080</v>
      </c>
    </row>
    <row r="37" spans="1:30" x14ac:dyDescent="0.25">
      <c r="A37" s="5" t="s">
        <v>179</v>
      </c>
      <c r="B37" s="95">
        <v>0</v>
      </c>
      <c r="C37" s="95">
        <v>0</v>
      </c>
      <c r="D37" s="95">
        <v>40</v>
      </c>
      <c r="E37" s="95">
        <v>10</v>
      </c>
      <c r="F37" s="95">
        <v>60</v>
      </c>
      <c r="G37" s="95">
        <v>4</v>
      </c>
      <c r="H37" s="95">
        <v>46</v>
      </c>
      <c r="I37" s="95">
        <v>1</v>
      </c>
      <c r="J37" s="95">
        <v>0</v>
      </c>
      <c r="K37" s="95">
        <v>0</v>
      </c>
      <c r="L37" s="95">
        <v>66</v>
      </c>
      <c r="M37" s="95">
        <v>10</v>
      </c>
      <c r="N37" s="95">
        <v>4</v>
      </c>
      <c r="O37" s="95">
        <v>0</v>
      </c>
      <c r="P37" s="95">
        <v>2</v>
      </c>
      <c r="Q37" s="95">
        <v>0</v>
      </c>
      <c r="R37" s="95">
        <v>0</v>
      </c>
      <c r="S37" s="95">
        <v>0</v>
      </c>
      <c r="T37" s="95">
        <v>26</v>
      </c>
      <c r="U37" s="95">
        <v>8</v>
      </c>
      <c r="V37" s="95">
        <v>1</v>
      </c>
      <c r="W37" s="95">
        <v>1</v>
      </c>
      <c r="X37" s="95">
        <v>15</v>
      </c>
      <c r="Y37" s="95">
        <v>7</v>
      </c>
      <c r="Z37" s="95">
        <v>0</v>
      </c>
      <c r="AA37" s="95">
        <v>0</v>
      </c>
      <c r="AB37" s="95">
        <f t="shared" si="0"/>
        <v>260</v>
      </c>
      <c r="AC37" s="95">
        <f t="shared" si="1"/>
        <v>41</v>
      </c>
      <c r="AD37" s="95">
        <f t="shared" si="2"/>
        <v>301</v>
      </c>
    </row>
    <row r="38" spans="1:30" x14ac:dyDescent="0.25">
      <c r="A38" s="5" t="s">
        <v>180</v>
      </c>
      <c r="B38" s="95">
        <v>6</v>
      </c>
      <c r="C38" s="95">
        <v>2</v>
      </c>
      <c r="D38" s="95">
        <v>5</v>
      </c>
      <c r="E38" s="95">
        <v>0</v>
      </c>
      <c r="F38" s="95">
        <v>169</v>
      </c>
      <c r="G38" s="95">
        <v>8</v>
      </c>
      <c r="H38" s="95">
        <v>37</v>
      </c>
      <c r="I38" s="95">
        <v>5</v>
      </c>
      <c r="J38" s="95">
        <v>0</v>
      </c>
      <c r="K38" s="95">
        <v>0</v>
      </c>
      <c r="L38" s="95">
        <v>41</v>
      </c>
      <c r="M38" s="95">
        <v>7</v>
      </c>
      <c r="N38" s="95">
        <v>2</v>
      </c>
      <c r="O38" s="95">
        <v>0</v>
      </c>
      <c r="P38" s="95">
        <v>1</v>
      </c>
      <c r="Q38" s="95">
        <v>0</v>
      </c>
      <c r="R38" s="95">
        <v>0</v>
      </c>
      <c r="S38" s="95">
        <v>1</v>
      </c>
      <c r="T38" s="95">
        <v>20</v>
      </c>
      <c r="U38" s="95">
        <v>7</v>
      </c>
      <c r="V38" s="95">
        <v>6</v>
      </c>
      <c r="W38" s="95">
        <v>5</v>
      </c>
      <c r="X38" s="95">
        <v>2</v>
      </c>
      <c r="Y38" s="95">
        <v>1</v>
      </c>
      <c r="Z38" s="95">
        <v>0</v>
      </c>
      <c r="AA38" s="95">
        <v>0</v>
      </c>
      <c r="AB38" s="95">
        <f t="shared" si="0"/>
        <v>289</v>
      </c>
      <c r="AC38" s="95">
        <f t="shared" si="1"/>
        <v>36</v>
      </c>
      <c r="AD38" s="95">
        <f t="shared" si="2"/>
        <v>325</v>
      </c>
    </row>
    <row r="39" spans="1:30" x14ac:dyDescent="0.25">
      <c r="A39" s="5" t="s">
        <v>181</v>
      </c>
      <c r="B39" s="95">
        <v>0</v>
      </c>
      <c r="C39" s="95">
        <v>0</v>
      </c>
      <c r="D39" s="95">
        <v>0</v>
      </c>
      <c r="E39" s="95">
        <v>0</v>
      </c>
      <c r="F39" s="95">
        <v>84</v>
      </c>
      <c r="G39" s="95">
        <v>28</v>
      </c>
      <c r="H39" s="95">
        <v>23</v>
      </c>
      <c r="I39" s="95">
        <v>5</v>
      </c>
      <c r="J39" s="95">
        <v>1</v>
      </c>
      <c r="K39" s="95">
        <v>0</v>
      </c>
      <c r="L39" s="95">
        <v>13</v>
      </c>
      <c r="M39" s="95">
        <v>13</v>
      </c>
      <c r="N39" s="95">
        <v>6</v>
      </c>
      <c r="O39" s="95">
        <v>0</v>
      </c>
      <c r="P39" s="95">
        <v>0</v>
      </c>
      <c r="Q39" s="95">
        <v>0</v>
      </c>
      <c r="R39" s="95">
        <v>0</v>
      </c>
      <c r="S39" s="95">
        <v>0</v>
      </c>
      <c r="T39" s="95">
        <v>26</v>
      </c>
      <c r="U39" s="95">
        <v>19</v>
      </c>
      <c r="V39" s="95">
        <v>18</v>
      </c>
      <c r="W39" s="95">
        <v>37</v>
      </c>
      <c r="X39" s="95">
        <v>5</v>
      </c>
      <c r="Y39" s="95">
        <v>21</v>
      </c>
      <c r="Z39" s="95">
        <v>0</v>
      </c>
      <c r="AA39" s="95">
        <v>0</v>
      </c>
      <c r="AB39" s="95">
        <f t="shared" si="0"/>
        <v>176</v>
      </c>
      <c r="AC39" s="95">
        <f t="shared" si="1"/>
        <v>123</v>
      </c>
      <c r="AD39" s="95">
        <f t="shared" si="2"/>
        <v>299</v>
      </c>
    </row>
    <row r="40" spans="1:30" x14ac:dyDescent="0.25">
      <c r="A40" s="5" t="s">
        <v>182</v>
      </c>
      <c r="B40" s="95">
        <v>0</v>
      </c>
      <c r="C40" s="95">
        <v>1</v>
      </c>
      <c r="D40" s="95">
        <v>9</v>
      </c>
      <c r="E40" s="95">
        <v>1</v>
      </c>
      <c r="F40" s="95">
        <v>47</v>
      </c>
      <c r="G40" s="95">
        <v>0</v>
      </c>
      <c r="H40" s="95">
        <v>38</v>
      </c>
      <c r="I40" s="95">
        <v>0</v>
      </c>
      <c r="J40" s="95">
        <v>0</v>
      </c>
      <c r="K40" s="95">
        <v>0</v>
      </c>
      <c r="L40" s="95">
        <v>18</v>
      </c>
      <c r="M40" s="95">
        <v>8</v>
      </c>
      <c r="N40" s="95">
        <v>1</v>
      </c>
      <c r="O40" s="95">
        <v>0</v>
      </c>
      <c r="P40" s="95">
        <v>0</v>
      </c>
      <c r="Q40" s="95">
        <v>0</v>
      </c>
      <c r="R40" s="95">
        <v>0</v>
      </c>
      <c r="S40" s="95">
        <v>0</v>
      </c>
      <c r="T40" s="95">
        <v>8</v>
      </c>
      <c r="U40" s="95">
        <v>3</v>
      </c>
      <c r="V40" s="95">
        <v>4</v>
      </c>
      <c r="W40" s="95">
        <v>0</v>
      </c>
      <c r="X40" s="95">
        <v>2</v>
      </c>
      <c r="Y40" s="95">
        <v>1</v>
      </c>
      <c r="Z40" s="95">
        <v>0</v>
      </c>
      <c r="AA40" s="95">
        <v>0</v>
      </c>
      <c r="AB40" s="95">
        <f t="shared" si="0"/>
        <v>127</v>
      </c>
      <c r="AC40" s="95">
        <f t="shared" si="1"/>
        <v>14</v>
      </c>
      <c r="AD40" s="95">
        <f t="shared" si="2"/>
        <v>141</v>
      </c>
    </row>
    <row r="41" spans="1:30" x14ac:dyDescent="0.25">
      <c r="A41" s="5" t="s">
        <v>183</v>
      </c>
      <c r="B41" s="95">
        <v>1</v>
      </c>
      <c r="C41" s="95">
        <v>0</v>
      </c>
      <c r="D41" s="95">
        <v>0</v>
      </c>
      <c r="E41" s="95">
        <v>0</v>
      </c>
      <c r="F41" s="95">
        <v>70</v>
      </c>
      <c r="G41" s="95">
        <v>7</v>
      </c>
      <c r="H41" s="95">
        <v>71</v>
      </c>
      <c r="I41" s="95">
        <v>4</v>
      </c>
      <c r="J41" s="95">
        <v>0</v>
      </c>
      <c r="K41" s="95">
        <v>0</v>
      </c>
      <c r="L41" s="95">
        <v>40</v>
      </c>
      <c r="M41" s="95">
        <v>10</v>
      </c>
      <c r="N41" s="95">
        <v>17</v>
      </c>
      <c r="O41" s="95">
        <v>1</v>
      </c>
      <c r="P41" s="95">
        <v>1</v>
      </c>
      <c r="Q41" s="95">
        <v>0</v>
      </c>
      <c r="R41" s="95">
        <v>0</v>
      </c>
      <c r="S41" s="95">
        <v>0</v>
      </c>
      <c r="T41" s="95">
        <v>15</v>
      </c>
      <c r="U41" s="95">
        <v>5</v>
      </c>
      <c r="V41" s="95">
        <v>1</v>
      </c>
      <c r="W41" s="95">
        <v>7</v>
      </c>
      <c r="X41" s="95">
        <v>3</v>
      </c>
      <c r="Y41" s="95">
        <v>3</v>
      </c>
      <c r="Z41" s="95">
        <v>0</v>
      </c>
      <c r="AA41" s="95">
        <v>0</v>
      </c>
      <c r="AB41" s="95">
        <f t="shared" si="0"/>
        <v>219</v>
      </c>
      <c r="AC41" s="95">
        <f t="shared" si="1"/>
        <v>37</v>
      </c>
      <c r="AD41" s="95">
        <f t="shared" si="2"/>
        <v>256</v>
      </c>
    </row>
    <row r="42" spans="1:30" x14ac:dyDescent="0.25">
      <c r="A42" s="5" t="s">
        <v>184</v>
      </c>
      <c r="B42" s="95">
        <v>2</v>
      </c>
      <c r="C42" s="95">
        <v>0</v>
      </c>
      <c r="D42" s="95">
        <v>30</v>
      </c>
      <c r="E42" s="95">
        <v>2</v>
      </c>
      <c r="F42" s="95">
        <v>324</v>
      </c>
      <c r="G42" s="95">
        <v>10</v>
      </c>
      <c r="H42" s="95">
        <v>216</v>
      </c>
      <c r="I42" s="95">
        <v>8</v>
      </c>
      <c r="J42" s="95">
        <v>2</v>
      </c>
      <c r="K42" s="95">
        <v>0</v>
      </c>
      <c r="L42" s="95">
        <v>161</v>
      </c>
      <c r="M42" s="95">
        <v>43</v>
      </c>
      <c r="N42" s="95">
        <v>24</v>
      </c>
      <c r="O42" s="95">
        <v>1</v>
      </c>
      <c r="P42" s="95">
        <v>2</v>
      </c>
      <c r="Q42" s="95">
        <v>1</v>
      </c>
      <c r="R42" s="95">
        <v>0</v>
      </c>
      <c r="S42" s="95">
        <v>0</v>
      </c>
      <c r="T42" s="95">
        <v>52</v>
      </c>
      <c r="U42" s="95">
        <v>8</v>
      </c>
      <c r="V42" s="95">
        <v>22</v>
      </c>
      <c r="W42" s="95">
        <v>19</v>
      </c>
      <c r="X42" s="95">
        <v>27</v>
      </c>
      <c r="Y42" s="95">
        <v>8</v>
      </c>
      <c r="Z42" s="95">
        <v>0</v>
      </c>
      <c r="AA42" s="95">
        <v>0</v>
      </c>
      <c r="AB42" s="95">
        <f t="shared" si="0"/>
        <v>862</v>
      </c>
      <c r="AC42" s="95">
        <f t="shared" si="1"/>
        <v>100</v>
      </c>
      <c r="AD42" s="95">
        <f t="shared" si="2"/>
        <v>962</v>
      </c>
    </row>
    <row r="43" spans="1:30" x14ac:dyDescent="0.25">
      <c r="A43" s="5" t="s">
        <v>185</v>
      </c>
      <c r="B43" s="95">
        <v>8</v>
      </c>
      <c r="C43" s="95">
        <v>0</v>
      </c>
      <c r="D43" s="95">
        <v>1</v>
      </c>
      <c r="E43" s="95">
        <v>0</v>
      </c>
      <c r="F43" s="95">
        <v>1754</v>
      </c>
      <c r="G43" s="95">
        <v>407</v>
      </c>
      <c r="H43" s="95">
        <v>253</v>
      </c>
      <c r="I43" s="95">
        <v>22</v>
      </c>
      <c r="J43" s="95">
        <v>1</v>
      </c>
      <c r="K43" s="95">
        <v>0</v>
      </c>
      <c r="L43" s="95">
        <v>162</v>
      </c>
      <c r="M43" s="95">
        <v>71</v>
      </c>
      <c r="N43" s="95">
        <v>33</v>
      </c>
      <c r="O43" s="95">
        <v>4</v>
      </c>
      <c r="P43" s="95">
        <v>3</v>
      </c>
      <c r="Q43" s="95">
        <v>0</v>
      </c>
      <c r="R43" s="95">
        <v>2</v>
      </c>
      <c r="S43" s="95">
        <v>0</v>
      </c>
      <c r="T43" s="95">
        <v>237</v>
      </c>
      <c r="U43" s="95">
        <v>33</v>
      </c>
      <c r="V43" s="95">
        <v>35</v>
      </c>
      <c r="W43" s="95">
        <v>22</v>
      </c>
      <c r="X43" s="95">
        <v>55</v>
      </c>
      <c r="Y43" s="95">
        <v>54</v>
      </c>
      <c r="Z43" s="95">
        <v>0</v>
      </c>
      <c r="AA43" s="95">
        <v>0</v>
      </c>
      <c r="AB43" s="95">
        <f t="shared" si="0"/>
        <v>2544</v>
      </c>
      <c r="AC43" s="95">
        <f t="shared" si="1"/>
        <v>613</v>
      </c>
      <c r="AD43" s="95">
        <f t="shared" si="2"/>
        <v>3157</v>
      </c>
    </row>
    <row r="44" spans="1:30" x14ac:dyDescent="0.25">
      <c r="A44" s="5" t="s">
        <v>186</v>
      </c>
      <c r="B44" s="95">
        <v>11</v>
      </c>
      <c r="C44" s="95">
        <v>0</v>
      </c>
      <c r="D44" s="95">
        <v>60</v>
      </c>
      <c r="E44" s="95">
        <v>2</v>
      </c>
      <c r="F44" s="95">
        <v>448</v>
      </c>
      <c r="G44" s="95">
        <v>11</v>
      </c>
      <c r="H44" s="95">
        <v>117</v>
      </c>
      <c r="I44" s="95">
        <v>4</v>
      </c>
      <c r="J44" s="95">
        <v>2</v>
      </c>
      <c r="K44" s="95">
        <v>0</v>
      </c>
      <c r="L44" s="95">
        <v>104</v>
      </c>
      <c r="M44" s="95">
        <v>20</v>
      </c>
      <c r="N44" s="95">
        <v>5</v>
      </c>
      <c r="O44" s="95">
        <v>0</v>
      </c>
      <c r="P44" s="95">
        <v>1</v>
      </c>
      <c r="Q44" s="95">
        <v>1</v>
      </c>
      <c r="R44" s="95">
        <v>0</v>
      </c>
      <c r="S44" s="95">
        <v>0</v>
      </c>
      <c r="T44" s="95">
        <v>46</v>
      </c>
      <c r="U44" s="95">
        <v>6</v>
      </c>
      <c r="V44" s="95">
        <v>15</v>
      </c>
      <c r="W44" s="95">
        <v>9</v>
      </c>
      <c r="X44" s="95">
        <v>17</v>
      </c>
      <c r="Y44" s="95">
        <v>7</v>
      </c>
      <c r="Z44" s="95">
        <v>0</v>
      </c>
      <c r="AA44" s="95">
        <v>0</v>
      </c>
      <c r="AB44" s="95">
        <f t="shared" ref="AB44:AB75" si="3">B44+D44+F44+H44+J44+L44+N44+P44+R44+T44+V44+X44+Z44</f>
        <v>826</v>
      </c>
      <c r="AC44" s="95">
        <f t="shared" ref="AC44:AC75" si="4">C44+E44+G44+I44+K44+M44+O44+Q44+S44+U44+W44+Y44+AA44</f>
        <v>60</v>
      </c>
      <c r="AD44" s="95">
        <f t="shared" si="2"/>
        <v>886</v>
      </c>
    </row>
    <row r="45" spans="1:30" x14ac:dyDescent="0.25">
      <c r="A45" s="5" t="s">
        <v>187</v>
      </c>
      <c r="B45" s="95">
        <v>0</v>
      </c>
      <c r="C45" s="95">
        <v>1</v>
      </c>
      <c r="D45" s="95">
        <v>1</v>
      </c>
      <c r="E45" s="95">
        <v>0</v>
      </c>
      <c r="F45" s="95">
        <v>540</v>
      </c>
      <c r="G45" s="95">
        <v>21</v>
      </c>
      <c r="H45" s="95">
        <v>7</v>
      </c>
      <c r="I45" s="95">
        <v>0</v>
      </c>
      <c r="J45" s="95">
        <v>0</v>
      </c>
      <c r="K45" s="95">
        <v>0</v>
      </c>
      <c r="L45" s="95">
        <v>8</v>
      </c>
      <c r="M45" s="95">
        <v>0</v>
      </c>
      <c r="N45" s="95">
        <v>1</v>
      </c>
      <c r="O45" s="95">
        <v>0</v>
      </c>
      <c r="P45" s="95">
        <v>0</v>
      </c>
      <c r="Q45" s="95">
        <v>0</v>
      </c>
      <c r="R45" s="95">
        <v>0</v>
      </c>
      <c r="S45" s="95">
        <v>0</v>
      </c>
      <c r="T45" s="95">
        <v>3</v>
      </c>
      <c r="U45" s="95">
        <v>2</v>
      </c>
      <c r="V45" s="95">
        <v>2</v>
      </c>
      <c r="W45" s="95">
        <v>1</v>
      </c>
      <c r="X45" s="95">
        <v>1</v>
      </c>
      <c r="Y45" s="95">
        <v>0</v>
      </c>
      <c r="Z45" s="95">
        <v>0</v>
      </c>
      <c r="AA45" s="95">
        <v>0</v>
      </c>
      <c r="AB45" s="95">
        <f t="shared" si="3"/>
        <v>563</v>
      </c>
      <c r="AC45" s="95">
        <f t="shared" si="4"/>
        <v>25</v>
      </c>
      <c r="AD45" s="95">
        <f t="shared" si="2"/>
        <v>588</v>
      </c>
    </row>
    <row r="46" spans="1:30" x14ac:dyDescent="0.25">
      <c r="A46" s="5" t="s">
        <v>188</v>
      </c>
      <c r="B46" s="95">
        <v>2</v>
      </c>
      <c r="C46" s="95">
        <v>0</v>
      </c>
      <c r="D46" s="95">
        <v>3</v>
      </c>
      <c r="E46" s="95">
        <v>0</v>
      </c>
      <c r="F46" s="95">
        <v>244</v>
      </c>
      <c r="G46" s="95">
        <v>15</v>
      </c>
      <c r="H46" s="95">
        <v>27</v>
      </c>
      <c r="I46" s="95">
        <v>3</v>
      </c>
      <c r="J46" s="95">
        <v>0</v>
      </c>
      <c r="K46" s="95">
        <v>0</v>
      </c>
      <c r="L46" s="95">
        <v>21</v>
      </c>
      <c r="M46" s="95">
        <v>3</v>
      </c>
      <c r="N46" s="95">
        <v>2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95">
        <v>3</v>
      </c>
      <c r="U46" s="95">
        <v>0</v>
      </c>
      <c r="V46" s="95">
        <v>4</v>
      </c>
      <c r="W46" s="95">
        <v>0</v>
      </c>
      <c r="X46" s="95">
        <v>6</v>
      </c>
      <c r="Y46" s="95">
        <v>0</v>
      </c>
      <c r="Z46" s="95">
        <v>0</v>
      </c>
      <c r="AA46" s="95">
        <v>0</v>
      </c>
      <c r="AB46" s="95">
        <f t="shared" si="3"/>
        <v>312</v>
      </c>
      <c r="AC46" s="95">
        <f t="shared" si="4"/>
        <v>21</v>
      </c>
      <c r="AD46" s="95">
        <f t="shared" si="2"/>
        <v>333</v>
      </c>
    </row>
    <row r="47" spans="1:30" x14ac:dyDescent="0.25">
      <c r="A47" s="5" t="s">
        <v>189</v>
      </c>
      <c r="B47" s="95">
        <v>0</v>
      </c>
      <c r="C47" s="95">
        <v>0</v>
      </c>
      <c r="D47" s="95">
        <v>0</v>
      </c>
      <c r="E47" s="95">
        <v>3</v>
      </c>
      <c r="F47" s="95">
        <v>113</v>
      </c>
      <c r="G47" s="95">
        <v>4</v>
      </c>
      <c r="H47" s="95">
        <v>6</v>
      </c>
      <c r="I47" s="95">
        <v>1</v>
      </c>
      <c r="J47" s="95">
        <v>0</v>
      </c>
      <c r="K47" s="95">
        <v>0</v>
      </c>
      <c r="L47" s="95">
        <v>8</v>
      </c>
      <c r="M47" s="95">
        <v>0</v>
      </c>
      <c r="N47" s="95">
        <v>0</v>
      </c>
      <c r="O47" s="95">
        <v>0</v>
      </c>
      <c r="P47" s="95">
        <v>0</v>
      </c>
      <c r="Q47" s="95">
        <v>0</v>
      </c>
      <c r="R47" s="95">
        <v>0</v>
      </c>
      <c r="S47" s="95">
        <v>0</v>
      </c>
      <c r="T47" s="95">
        <v>1</v>
      </c>
      <c r="U47" s="95">
        <v>0</v>
      </c>
      <c r="V47" s="95">
        <v>1</v>
      </c>
      <c r="W47" s="95">
        <v>0</v>
      </c>
      <c r="X47" s="95">
        <v>2</v>
      </c>
      <c r="Y47" s="95">
        <v>0</v>
      </c>
      <c r="Z47" s="95">
        <v>0</v>
      </c>
      <c r="AA47" s="95">
        <v>0</v>
      </c>
      <c r="AB47" s="95">
        <f t="shared" si="3"/>
        <v>131</v>
      </c>
      <c r="AC47" s="95">
        <f t="shared" si="4"/>
        <v>8</v>
      </c>
      <c r="AD47" s="95">
        <f t="shared" si="2"/>
        <v>139</v>
      </c>
    </row>
    <row r="48" spans="1:30" x14ac:dyDescent="0.25">
      <c r="A48" s="5" t="s">
        <v>190</v>
      </c>
      <c r="B48" s="95">
        <v>1</v>
      </c>
      <c r="C48" s="95">
        <v>0</v>
      </c>
      <c r="D48" s="95">
        <v>1</v>
      </c>
      <c r="E48" s="95">
        <v>1</v>
      </c>
      <c r="F48" s="95">
        <v>205</v>
      </c>
      <c r="G48" s="95">
        <v>48</v>
      </c>
      <c r="H48" s="95">
        <v>53</v>
      </c>
      <c r="I48" s="95">
        <v>10</v>
      </c>
      <c r="J48" s="95">
        <v>0</v>
      </c>
      <c r="K48" s="95">
        <v>0</v>
      </c>
      <c r="L48" s="95">
        <v>74</v>
      </c>
      <c r="M48" s="95">
        <v>14</v>
      </c>
      <c r="N48" s="95">
        <v>10</v>
      </c>
      <c r="O48" s="95">
        <v>1</v>
      </c>
      <c r="P48" s="95">
        <v>0</v>
      </c>
      <c r="Q48" s="95">
        <v>2</v>
      </c>
      <c r="R48" s="95">
        <v>0</v>
      </c>
      <c r="S48" s="95">
        <v>0</v>
      </c>
      <c r="T48" s="95">
        <v>19</v>
      </c>
      <c r="U48" s="95">
        <v>1</v>
      </c>
      <c r="V48" s="95">
        <v>14</v>
      </c>
      <c r="W48" s="95">
        <v>18</v>
      </c>
      <c r="X48" s="95">
        <v>7</v>
      </c>
      <c r="Y48" s="95">
        <v>1</v>
      </c>
      <c r="Z48" s="95">
        <v>0</v>
      </c>
      <c r="AA48" s="95">
        <v>0</v>
      </c>
      <c r="AB48" s="95">
        <f t="shared" si="3"/>
        <v>384</v>
      </c>
      <c r="AC48" s="95">
        <f t="shared" si="4"/>
        <v>96</v>
      </c>
      <c r="AD48" s="95">
        <f t="shared" si="2"/>
        <v>480</v>
      </c>
    </row>
    <row r="49" spans="1:30" x14ac:dyDescent="0.25">
      <c r="A49" s="5" t="s">
        <v>191</v>
      </c>
      <c r="B49" s="95">
        <v>0</v>
      </c>
      <c r="C49" s="95">
        <v>0</v>
      </c>
      <c r="D49" s="95">
        <v>0</v>
      </c>
      <c r="E49" s="95">
        <v>0</v>
      </c>
      <c r="F49" s="95">
        <v>16</v>
      </c>
      <c r="G49" s="95">
        <v>0</v>
      </c>
      <c r="H49" s="95">
        <v>42</v>
      </c>
      <c r="I49" s="95">
        <v>4</v>
      </c>
      <c r="J49" s="95">
        <v>0</v>
      </c>
      <c r="K49" s="95">
        <v>0</v>
      </c>
      <c r="L49" s="95">
        <v>5</v>
      </c>
      <c r="M49" s="95">
        <v>0</v>
      </c>
      <c r="N49" s="95">
        <v>0</v>
      </c>
      <c r="O49" s="95">
        <v>0</v>
      </c>
      <c r="P49" s="95">
        <v>0</v>
      </c>
      <c r="Q49" s="95">
        <v>0</v>
      </c>
      <c r="R49" s="95">
        <v>0</v>
      </c>
      <c r="S49" s="95">
        <v>0</v>
      </c>
      <c r="T49" s="95">
        <v>0</v>
      </c>
      <c r="U49" s="95">
        <v>0</v>
      </c>
      <c r="V49" s="95">
        <v>0</v>
      </c>
      <c r="W49" s="95">
        <v>1</v>
      </c>
      <c r="X49" s="95">
        <v>0</v>
      </c>
      <c r="Y49" s="95">
        <v>0</v>
      </c>
      <c r="Z49" s="95">
        <v>0</v>
      </c>
      <c r="AA49" s="95">
        <v>0</v>
      </c>
      <c r="AB49" s="95">
        <f t="shared" si="3"/>
        <v>63</v>
      </c>
      <c r="AC49" s="95">
        <f t="shared" si="4"/>
        <v>5</v>
      </c>
      <c r="AD49" s="95">
        <f t="shared" si="2"/>
        <v>68</v>
      </c>
    </row>
    <row r="50" spans="1:30" x14ac:dyDescent="0.25">
      <c r="A50" s="5" t="s">
        <v>192</v>
      </c>
      <c r="B50" s="95">
        <v>0</v>
      </c>
      <c r="C50" s="95">
        <v>1</v>
      </c>
      <c r="D50" s="95">
        <v>1</v>
      </c>
      <c r="E50" s="95">
        <v>0</v>
      </c>
      <c r="F50" s="95">
        <v>108</v>
      </c>
      <c r="G50" s="95">
        <v>12</v>
      </c>
      <c r="H50" s="95">
        <v>61</v>
      </c>
      <c r="I50" s="95">
        <v>4</v>
      </c>
      <c r="J50" s="95">
        <v>0</v>
      </c>
      <c r="K50" s="95">
        <v>0</v>
      </c>
      <c r="L50" s="95">
        <v>49</v>
      </c>
      <c r="M50" s="95">
        <v>26</v>
      </c>
      <c r="N50" s="95">
        <v>24</v>
      </c>
      <c r="O50" s="95">
        <v>4</v>
      </c>
      <c r="P50" s="95">
        <v>0</v>
      </c>
      <c r="Q50" s="95">
        <v>0</v>
      </c>
      <c r="R50" s="95">
        <v>0</v>
      </c>
      <c r="S50" s="95">
        <v>0</v>
      </c>
      <c r="T50" s="95">
        <v>36</v>
      </c>
      <c r="U50" s="95">
        <v>1</v>
      </c>
      <c r="V50" s="95">
        <v>1</v>
      </c>
      <c r="W50" s="95">
        <v>3</v>
      </c>
      <c r="X50" s="95">
        <v>7</v>
      </c>
      <c r="Y50" s="95">
        <v>1</v>
      </c>
      <c r="Z50" s="95">
        <v>0</v>
      </c>
      <c r="AA50" s="95">
        <v>0</v>
      </c>
      <c r="AB50" s="95">
        <f t="shared" si="3"/>
        <v>287</v>
      </c>
      <c r="AC50" s="95">
        <f t="shared" si="4"/>
        <v>52</v>
      </c>
      <c r="AD50" s="95">
        <f t="shared" si="2"/>
        <v>339</v>
      </c>
    </row>
    <row r="51" spans="1:30" x14ac:dyDescent="0.25">
      <c r="A51" s="5" t="s">
        <v>271</v>
      </c>
      <c r="B51" s="95">
        <v>6</v>
      </c>
      <c r="C51" s="95">
        <v>1</v>
      </c>
      <c r="D51" s="95">
        <v>10</v>
      </c>
      <c r="E51" s="95">
        <v>1</v>
      </c>
      <c r="F51" s="95">
        <v>433</v>
      </c>
      <c r="G51" s="95">
        <v>23</v>
      </c>
      <c r="H51" s="95">
        <v>112</v>
      </c>
      <c r="I51" s="95">
        <v>11</v>
      </c>
      <c r="J51" s="95">
        <v>0</v>
      </c>
      <c r="K51" s="95">
        <v>0</v>
      </c>
      <c r="L51" s="95">
        <v>163</v>
      </c>
      <c r="M51" s="95">
        <v>47</v>
      </c>
      <c r="N51" s="95">
        <v>3</v>
      </c>
      <c r="O51" s="95">
        <v>0</v>
      </c>
      <c r="P51" s="95">
        <v>0</v>
      </c>
      <c r="Q51" s="95">
        <v>0</v>
      </c>
      <c r="R51" s="95">
        <v>1</v>
      </c>
      <c r="S51" s="95">
        <v>0</v>
      </c>
      <c r="T51" s="95">
        <v>32</v>
      </c>
      <c r="U51" s="95">
        <v>11</v>
      </c>
      <c r="V51" s="95">
        <v>26</v>
      </c>
      <c r="W51" s="95">
        <v>15</v>
      </c>
      <c r="X51" s="95">
        <v>32</v>
      </c>
      <c r="Y51" s="95">
        <v>19</v>
      </c>
      <c r="Z51" s="95">
        <v>0</v>
      </c>
      <c r="AA51" s="95">
        <v>0</v>
      </c>
      <c r="AB51" s="95">
        <f t="shared" si="3"/>
        <v>818</v>
      </c>
      <c r="AC51" s="95">
        <f t="shared" si="4"/>
        <v>128</v>
      </c>
      <c r="AD51" s="95">
        <f t="shared" si="2"/>
        <v>946</v>
      </c>
    </row>
    <row r="52" spans="1:30" x14ac:dyDescent="0.25">
      <c r="A52" s="5" t="s">
        <v>193</v>
      </c>
      <c r="B52" s="95">
        <v>81</v>
      </c>
      <c r="C52" s="95">
        <v>15</v>
      </c>
      <c r="D52" s="95">
        <v>488</v>
      </c>
      <c r="E52" s="95">
        <v>72</v>
      </c>
      <c r="F52" s="95">
        <v>2655</v>
      </c>
      <c r="G52" s="95">
        <v>219</v>
      </c>
      <c r="H52" s="95">
        <v>737</v>
      </c>
      <c r="I52" s="95">
        <v>94</v>
      </c>
      <c r="J52" s="95">
        <v>2</v>
      </c>
      <c r="K52" s="95">
        <v>0</v>
      </c>
      <c r="L52" s="95">
        <v>716</v>
      </c>
      <c r="M52" s="95">
        <v>206</v>
      </c>
      <c r="N52" s="95">
        <v>53</v>
      </c>
      <c r="O52" s="95">
        <v>6</v>
      </c>
      <c r="P52" s="95">
        <v>10</v>
      </c>
      <c r="Q52" s="95">
        <v>6</v>
      </c>
      <c r="R52" s="95">
        <v>6</v>
      </c>
      <c r="S52" s="95">
        <v>0</v>
      </c>
      <c r="T52" s="95">
        <v>280</v>
      </c>
      <c r="U52" s="95">
        <v>70</v>
      </c>
      <c r="V52" s="95">
        <v>71</v>
      </c>
      <c r="W52" s="95">
        <v>36</v>
      </c>
      <c r="X52" s="95">
        <v>192</v>
      </c>
      <c r="Y52" s="95">
        <v>79</v>
      </c>
      <c r="Z52" s="95">
        <v>1</v>
      </c>
      <c r="AA52" s="95">
        <v>0</v>
      </c>
      <c r="AB52" s="95">
        <f t="shared" si="3"/>
        <v>5292</v>
      </c>
      <c r="AC52" s="95">
        <f t="shared" si="4"/>
        <v>803</v>
      </c>
      <c r="AD52" s="95">
        <f t="shared" si="2"/>
        <v>6095</v>
      </c>
    </row>
    <row r="53" spans="1:30" x14ac:dyDescent="0.25">
      <c r="A53" s="5" t="s">
        <v>194</v>
      </c>
      <c r="B53" s="95">
        <v>11</v>
      </c>
      <c r="C53" s="95">
        <v>4</v>
      </c>
      <c r="D53" s="95">
        <v>18</v>
      </c>
      <c r="E53" s="95">
        <v>9</v>
      </c>
      <c r="F53" s="95">
        <v>1697</v>
      </c>
      <c r="G53" s="95">
        <v>378</v>
      </c>
      <c r="H53" s="95">
        <v>233</v>
      </c>
      <c r="I53" s="95">
        <v>28</v>
      </c>
      <c r="J53" s="95">
        <v>2</v>
      </c>
      <c r="K53" s="95">
        <v>0</v>
      </c>
      <c r="L53" s="95">
        <v>265</v>
      </c>
      <c r="M53" s="95">
        <v>81</v>
      </c>
      <c r="N53" s="95">
        <v>66</v>
      </c>
      <c r="O53" s="95">
        <v>3</v>
      </c>
      <c r="P53" s="95">
        <v>2</v>
      </c>
      <c r="Q53" s="95">
        <v>1</v>
      </c>
      <c r="R53" s="95">
        <v>0</v>
      </c>
      <c r="S53" s="95">
        <v>1</v>
      </c>
      <c r="T53" s="95">
        <v>56</v>
      </c>
      <c r="U53" s="95">
        <v>24</v>
      </c>
      <c r="V53" s="95">
        <v>50</v>
      </c>
      <c r="W53" s="95">
        <v>25</v>
      </c>
      <c r="X53" s="95">
        <v>43</v>
      </c>
      <c r="Y53" s="95">
        <v>16</v>
      </c>
      <c r="Z53" s="95">
        <v>0</v>
      </c>
      <c r="AA53" s="95">
        <v>0</v>
      </c>
      <c r="AB53" s="95">
        <f t="shared" si="3"/>
        <v>2443</v>
      </c>
      <c r="AC53" s="95">
        <f t="shared" si="4"/>
        <v>570</v>
      </c>
      <c r="AD53" s="95">
        <f t="shared" si="2"/>
        <v>3013</v>
      </c>
    </row>
    <row r="54" spans="1:30" x14ac:dyDescent="0.25">
      <c r="A54" s="5" t="s">
        <v>195</v>
      </c>
      <c r="B54" s="95">
        <v>2</v>
      </c>
      <c r="C54" s="95">
        <v>0</v>
      </c>
      <c r="D54" s="95">
        <v>2</v>
      </c>
      <c r="E54" s="95">
        <v>0</v>
      </c>
      <c r="F54" s="95">
        <v>151</v>
      </c>
      <c r="G54" s="95">
        <v>9</v>
      </c>
      <c r="H54" s="95">
        <v>44</v>
      </c>
      <c r="I54" s="95">
        <v>9</v>
      </c>
      <c r="J54" s="95">
        <v>0</v>
      </c>
      <c r="K54" s="95">
        <v>0</v>
      </c>
      <c r="L54" s="95">
        <v>27</v>
      </c>
      <c r="M54" s="95">
        <v>8</v>
      </c>
      <c r="N54" s="95">
        <v>3</v>
      </c>
      <c r="O54" s="95">
        <v>0</v>
      </c>
      <c r="P54" s="95">
        <v>0</v>
      </c>
      <c r="Q54" s="95">
        <v>0</v>
      </c>
      <c r="R54" s="95">
        <v>0</v>
      </c>
      <c r="S54" s="95">
        <v>0</v>
      </c>
      <c r="T54" s="95">
        <v>13</v>
      </c>
      <c r="U54" s="95">
        <v>3</v>
      </c>
      <c r="V54" s="95">
        <v>1</v>
      </c>
      <c r="W54" s="95">
        <v>1</v>
      </c>
      <c r="X54" s="95">
        <v>2</v>
      </c>
      <c r="Y54" s="95">
        <v>1</v>
      </c>
      <c r="Z54" s="95">
        <v>0</v>
      </c>
      <c r="AA54" s="95">
        <v>0</v>
      </c>
      <c r="AB54" s="95">
        <f t="shared" si="3"/>
        <v>245</v>
      </c>
      <c r="AC54" s="95">
        <f t="shared" si="4"/>
        <v>31</v>
      </c>
      <c r="AD54" s="95">
        <f t="shared" si="2"/>
        <v>276</v>
      </c>
    </row>
    <row r="55" spans="1:30" x14ac:dyDescent="0.25">
      <c r="A55" s="5" t="s">
        <v>196</v>
      </c>
      <c r="B55" s="95">
        <v>1</v>
      </c>
      <c r="C55" s="95">
        <v>0</v>
      </c>
      <c r="D55" s="95">
        <v>1</v>
      </c>
      <c r="E55" s="95">
        <v>0</v>
      </c>
      <c r="F55" s="95">
        <v>89</v>
      </c>
      <c r="G55" s="95">
        <v>7</v>
      </c>
      <c r="H55" s="95">
        <v>15</v>
      </c>
      <c r="I55" s="95">
        <v>3</v>
      </c>
      <c r="J55" s="95">
        <v>0</v>
      </c>
      <c r="K55" s="95">
        <v>0</v>
      </c>
      <c r="L55" s="95">
        <v>10</v>
      </c>
      <c r="M55" s="95">
        <v>2</v>
      </c>
      <c r="N55" s="95">
        <v>0</v>
      </c>
      <c r="O55" s="95">
        <v>0</v>
      </c>
      <c r="P55" s="95">
        <v>0</v>
      </c>
      <c r="Q55" s="95">
        <v>0</v>
      </c>
      <c r="R55" s="95">
        <v>0</v>
      </c>
      <c r="S55" s="95">
        <v>0</v>
      </c>
      <c r="T55" s="95">
        <v>14</v>
      </c>
      <c r="U55" s="95">
        <v>3</v>
      </c>
      <c r="V55" s="95">
        <v>4</v>
      </c>
      <c r="W55" s="95">
        <v>0</v>
      </c>
      <c r="X55" s="95">
        <v>7</v>
      </c>
      <c r="Y55" s="95">
        <v>1</v>
      </c>
      <c r="Z55" s="95">
        <v>0</v>
      </c>
      <c r="AA55" s="95">
        <v>0</v>
      </c>
      <c r="AB55" s="95">
        <f t="shared" si="3"/>
        <v>141</v>
      </c>
      <c r="AC55" s="95">
        <f t="shared" si="4"/>
        <v>16</v>
      </c>
      <c r="AD55" s="95">
        <f t="shared" si="2"/>
        <v>157</v>
      </c>
    </row>
    <row r="56" spans="1:30" x14ac:dyDescent="0.25">
      <c r="A56" s="5" t="s">
        <v>197</v>
      </c>
      <c r="B56" s="95">
        <v>0</v>
      </c>
      <c r="C56" s="95">
        <v>0</v>
      </c>
      <c r="D56" s="95">
        <v>9</v>
      </c>
      <c r="E56" s="95">
        <v>0</v>
      </c>
      <c r="F56" s="95">
        <v>173</v>
      </c>
      <c r="G56" s="95">
        <v>13</v>
      </c>
      <c r="H56" s="95">
        <v>40</v>
      </c>
      <c r="I56" s="95">
        <v>1</v>
      </c>
      <c r="J56" s="95">
        <v>0</v>
      </c>
      <c r="K56" s="95">
        <v>0</v>
      </c>
      <c r="L56" s="95">
        <v>16</v>
      </c>
      <c r="M56" s="95">
        <v>5</v>
      </c>
      <c r="N56" s="95">
        <v>0</v>
      </c>
      <c r="O56" s="95">
        <v>0</v>
      </c>
      <c r="P56" s="95">
        <v>0</v>
      </c>
      <c r="Q56" s="95">
        <v>1</v>
      </c>
      <c r="R56" s="95">
        <v>0</v>
      </c>
      <c r="S56" s="95">
        <v>0</v>
      </c>
      <c r="T56" s="95">
        <v>67</v>
      </c>
      <c r="U56" s="95">
        <v>0</v>
      </c>
      <c r="V56" s="95">
        <v>3</v>
      </c>
      <c r="W56" s="95">
        <v>1</v>
      </c>
      <c r="X56" s="95">
        <v>3</v>
      </c>
      <c r="Y56" s="95">
        <v>4</v>
      </c>
      <c r="Z56" s="95">
        <v>0</v>
      </c>
      <c r="AA56" s="95">
        <v>0</v>
      </c>
      <c r="AB56" s="95">
        <f t="shared" si="3"/>
        <v>311</v>
      </c>
      <c r="AC56" s="95">
        <f t="shared" si="4"/>
        <v>25</v>
      </c>
      <c r="AD56" s="95">
        <f t="shared" si="2"/>
        <v>336</v>
      </c>
    </row>
    <row r="57" spans="1:30" x14ac:dyDescent="0.25">
      <c r="A57" s="5" t="s">
        <v>198</v>
      </c>
      <c r="B57" s="95">
        <v>0</v>
      </c>
      <c r="C57" s="95">
        <v>0</v>
      </c>
      <c r="D57" s="95">
        <v>0</v>
      </c>
      <c r="E57" s="95">
        <v>0</v>
      </c>
      <c r="F57" s="95">
        <v>394</v>
      </c>
      <c r="G57" s="95">
        <v>17</v>
      </c>
      <c r="H57" s="95">
        <v>34</v>
      </c>
      <c r="I57" s="95">
        <v>5</v>
      </c>
      <c r="J57" s="95">
        <v>1</v>
      </c>
      <c r="K57" s="95">
        <v>0</v>
      </c>
      <c r="L57" s="95">
        <v>31</v>
      </c>
      <c r="M57" s="95">
        <v>3</v>
      </c>
      <c r="N57" s="95">
        <v>15</v>
      </c>
      <c r="O57" s="95">
        <v>0</v>
      </c>
      <c r="P57" s="95">
        <v>0</v>
      </c>
      <c r="Q57" s="95">
        <v>0</v>
      </c>
      <c r="R57" s="95">
        <v>1</v>
      </c>
      <c r="S57" s="95">
        <v>0</v>
      </c>
      <c r="T57" s="95">
        <v>1</v>
      </c>
      <c r="U57" s="95">
        <v>0</v>
      </c>
      <c r="V57" s="95">
        <v>4</v>
      </c>
      <c r="W57" s="95">
        <v>5</v>
      </c>
      <c r="X57" s="95">
        <v>4</v>
      </c>
      <c r="Y57" s="95">
        <v>2</v>
      </c>
      <c r="Z57" s="95">
        <v>0</v>
      </c>
      <c r="AA57" s="95">
        <v>0</v>
      </c>
      <c r="AB57" s="95">
        <f t="shared" si="3"/>
        <v>485</v>
      </c>
      <c r="AC57" s="95">
        <f t="shared" si="4"/>
        <v>32</v>
      </c>
      <c r="AD57" s="95">
        <f t="shared" si="2"/>
        <v>517</v>
      </c>
    </row>
    <row r="58" spans="1:30" x14ac:dyDescent="0.25">
      <c r="A58" s="5" t="s">
        <v>199</v>
      </c>
      <c r="B58" s="95">
        <v>5</v>
      </c>
      <c r="C58" s="95">
        <v>1</v>
      </c>
      <c r="D58" s="95">
        <v>8</v>
      </c>
      <c r="E58" s="95">
        <v>1</v>
      </c>
      <c r="F58" s="95">
        <v>434</v>
      </c>
      <c r="G58" s="95">
        <v>16</v>
      </c>
      <c r="H58" s="95">
        <v>129</v>
      </c>
      <c r="I58" s="95">
        <v>8</v>
      </c>
      <c r="J58" s="95">
        <v>2</v>
      </c>
      <c r="K58" s="95">
        <v>0</v>
      </c>
      <c r="L58" s="95">
        <v>95</v>
      </c>
      <c r="M58" s="95">
        <v>18</v>
      </c>
      <c r="N58" s="95">
        <v>5</v>
      </c>
      <c r="O58" s="95">
        <v>0</v>
      </c>
      <c r="P58" s="95">
        <v>0</v>
      </c>
      <c r="Q58" s="95">
        <v>0</v>
      </c>
      <c r="R58" s="95">
        <v>0</v>
      </c>
      <c r="S58" s="95">
        <v>0</v>
      </c>
      <c r="T58" s="95">
        <v>67</v>
      </c>
      <c r="U58" s="95">
        <v>3</v>
      </c>
      <c r="V58" s="95">
        <v>24</v>
      </c>
      <c r="W58" s="95">
        <v>11</v>
      </c>
      <c r="X58" s="95">
        <v>29</v>
      </c>
      <c r="Y58" s="95">
        <v>8</v>
      </c>
      <c r="Z58" s="95">
        <v>0</v>
      </c>
      <c r="AA58" s="95">
        <v>0</v>
      </c>
      <c r="AB58" s="95">
        <f t="shared" si="3"/>
        <v>798</v>
      </c>
      <c r="AC58" s="95">
        <f t="shared" si="4"/>
        <v>66</v>
      </c>
      <c r="AD58" s="95">
        <f t="shared" si="2"/>
        <v>864</v>
      </c>
    </row>
    <row r="59" spans="1:30" x14ac:dyDescent="0.25">
      <c r="A59" s="5" t="s">
        <v>200</v>
      </c>
      <c r="B59" s="95">
        <v>0</v>
      </c>
      <c r="C59" s="95">
        <v>0</v>
      </c>
      <c r="D59" s="95">
        <v>0</v>
      </c>
      <c r="E59" s="95">
        <v>0</v>
      </c>
      <c r="F59" s="95">
        <v>35</v>
      </c>
      <c r="G59" s="95">
        <v>2</v>
      </c>
      <c r="H59" s="95">
        <v>42</v>
      </c>
      <c r="I59" s="95">
        <v>1</v>
      </c>
      <c r="J59" s="95">
        <v>0</v>
      </c>
      <c r="K59" s="95">
        <v>0</v>
      </c>
      <c r="L59" s="95">
        <v>46</v>
      </c>
      <c r="M59" s="95">
        <v>5</v>
      </c>
      <c r="N59" s="95">
        <v>2</v>
      </c>
      <c r="O59" s="95">
        <v>0</v>
      </c>
      <c r="P59" s="95">
        <v>0</v>
      </c>
      <c r="Q59" s="95">
        <v>0</v>
      </c>
      <c r="R59" s="95">
        <v>0</v>
      </c>
      <c r="S59" s="95">
        <v>0</v>
      </c>
      <c r="T59" s="95">
        <v>2</v>
      </c>
      <c r="U59" s="95">
        <v>0</v>
      </c>
      <c r="V59" s="95">
        <v>3</v>
      </c>
      <c r="W59" s="95">
        <v>1</v>
      </c>
      <c r="X59" s="95">
        <v>1</v>
      </c>
      <c r="Y59" s="95">
        <v>1</v>
      </c>
      <c r="Z59" s="95">
        <v>0</v>
      </c>
      <c r="AA59" s="95">
        <v>0</v>
      </c>
      <c r="AB59" s="95">
        <f t="shared" si="3"/>
        <v>131</v>
      </c>
      <c r="AC59" s="95">
        <f t="shared" si="4"/>
        <v>10</v>
      </c>
      <c r="AD59" s="95">
        <f t="shared" si="2"/>
        <v>141</v>
      </c>
    </row>
    <row r="60" spans="1:30" x14ac:dyDescent="0.25">
      <c r="A60" s="5" t="s">
        <v>201</v>
      </c>
      <c r="B60" s="95">
        <v>7</v>
      </c>
      <c r="C60" s="95">
        <v>2</v>
      </c>
      <c r="D60" s="95">
        <v>4</v>
      </c>
      <c r="E60" s="95">
        <v>0</v>
      </c>
      <c r="F60" s="95">
        <v>116</v>
      </c>
      <c r="G60" s="95">
        <v>36</v>
      </c>
      <c r="H60" s="95">
        <v>33</v>
      </c>
      <c r="I60" s="95">
        <v>9</v>
      </c>
      <c r="J60" s="95">
        <v>0</v>
      </c>
      <c r="K60" s="95">
        <v>0</v>
      </c>
      <c r="L60" s="95">
        <v>50</v>
      </c>
      <c r="M60" s="95">
        <v>22</v>
      </c>
      <c r="N60" s="95">
        <v>29</v>
      </c>
      <c r="O60" s="95">
        <v>6</v>
      </c>
      <c r="P60" s="95">
        <v>0</v>
      </c>
      <c r="Q60" s="95">
        <v>0</v>
      </c>
      <c r="R60" s="95">
        <v>0</v>
      </c>
      <c r="S60" s="95">
        <v>0</v>
      </c>
      <c r="T60" s="95">
        <v>3</v>
      </c>
      <c r="U60" s="95">
        <v>3</v>
      </c>
      <c r="V60" s="95">
        <v>3</v>
      </c>
      <c r="W60" s="95">
        <v>11</v>
      </c>
      <c r="X60" s="95">
        <v>3</v>
      </c>
      <c r="Y60" s="95">
        <v>1</v>
      </c>
      <c r="Z60" s="95">
        <v>0</v>
      </c>
      <c r="AA60" s="95">
        <v>0</v>
      </c>
      <c r="AB60" s="95">
        <f t="shared" si="3"/>
        <v>248</v>
      </c>
      <c r="AC60" s="95">
        <f t="shared" si="4"/>
        <v>90</v>
      </c>
      <c r="AD60" s="95">
        <f t="shared" si="2"/>
        <v>338</v>
      </c>
    </row>
    <row r="61" spans="1:30" x14ac:dyDescent="0.25">
      <c r="A61" s="5" t="s">
        <v>202</v>
      </c>
      <c r="B61" s="95">
        <v>2</v>
      </c>
      <c r="C61" s="95">
        <v>0</v>
      </c>
      <c r="D61" s="95">
        <v>0</v>
      </c>
      <c r="E61" s="95">
        <v>0</v>
      </c>
      <c r="F61" s="95">
        <v>59</v>
      </c>
      <c r="G61" s="95">
        <v>6</v>
      </c>
      <c r="H61" s="95">
        <v>14</v>
      </c>
      <c r="I61" s="95">
        <v>0</v>
      </c>
      <c r="J61" s="95">
        <v>0</v>
      </c>
      <c r="K61" s="95">
        <v>0</v>
      </c>
      <c r="L61" s="95">
        <v>17</v>
      </c>
      <c r="M61" s="95">
        <v>0</v>
      </c>
      <c r="N61" s="95">
        <v>4</v>
      </c>
      <c r="O61" s="95">
        <v>1</v>
      </c>
      <c r="P61" s="95">
        <v>0</v>
      </c>
      <c r="Q61" s="95">
        <v>0</v>
      </c>
      <c r="R61" s="95">
        <v>0</v>
      </c>
      <c r="S61" s="95">
        <v>0</v>
      </c>
      <c r="T61" s="95">
        <v>6</v>
      </c>
      <c r="U61" s="95">
        <v>0</v>
      </c>
      <c r="V61" s="95">
        <v>0</v>
      </c>
      <c r="W61" s="95">
        <v>2</v>
      </c>
      <c r="X61" s="95">
        <v>4</v>
      </c>
      <c r="Y61" s="95">
        <v>1</v>
      </c>
      <c r="Z61" s="95">
        <v>0</v>
      </c>
      <c r="AA61" s="95">
        <v>0</v>
      </c>
      <c r="AB61" s="95">
        <f t="shared" si="3"/>
        <v>106</v>
      </c>
      <c r="AC61" s="95">
        <f t="shared" si="4"/>
        <v>10</v>
      </c>
      <c r="AD61" s="95">
        <f t="shared" si="2"/>
        <v>116</v>
      </c>
    </row>
    <row r="62" spans="1:30" x14ac:dyDescent="0.25">
      <c r="A62" s="5" t="s">
        <v>203</v>
      </c>
      <c r="B62" s="95">
        <v>0</v>
      </c>
      <c r="C62" s="95">
        <v>0</v>
      </c>
      <c r="D62" s="95">
        <v>8</v>
      </c>
      <c r="E62" s="95">
        <v>1</v>
      </c>
      <c r="F62" s="95">
        <v>7</v>
      </c>
      <c r="G62" s="95">
        <v>1</v>
      </c>
      <c r="H62" s="95">
        <v>2</v>
      </c>
      <c r="I62" s="95">
        <v>0</v>
      </c>
      <c r="J62" s="95">
        <v>1</v>
      </c>
      <c r="K62" s="95">
        <v>0</v>
      </c>
      <c r="L62" s="95">
        <v>1</v>
      </c>
      <c r="M62" s="95">
        <v>2</v>
      </c>
      <c r="N62" s="95">
        <v>0</v>
      </c>
      <c r="O62" s="95">
        <v>0</v>
      </c>
      <c r="P62" s="95">
        <v>0</v>
      </c>
      <c r="Q62" s="95">
        <v>0</v>
      </c>
      <c r="R62" s="95">
        <v>0</v>
      </c>
      <c r="S62" s="95">
        <v>0</v>
      </c>
      <c r="T62" s="95">
        <v>0</v>
      </c>
      <c r="U62" s="95">
        <v>0</v>
      </c>
      <c r="V62" s="95">
        <v>1</v>
      </c>
      <c r="W62" s="95">
        <v>0</v>
      </c>
      <c r="X62" s="95">
        <v>0</v>
      </c>
      <c r="Y62" s="95">
        <v>0</v>
      </c>
      <c r="Z62" s="95">
        <v>0</v>
      </c>
      <c r="AA62" s="95">
        <v>0</v>
      </c>
      <c r="AB62" s="95">
        <f t="shared" si="3"/>
        <v>20</v>
      </c>
      <c r="AC62" s="95">
        <f t="shared" si="4"/>
        <v>4</v>
      </c>
      <c r="AD62" s="95">
        <f t="shared" si="2"/>
        <v>24</v>
      </c>
    </row>
    <row r="63" spans="1:30" x14ac:dyDescent="0.25">
      <c r="A63" s="5" t="s">
        <v>204</v>
      </c>
      <c r="B63" s="95">
        <v>7</v>
      </c>
      <c r="C63" s="95">
        <v>0</v>
      </c>
      <c r="D63" s="95">
        <v>34</v>
      </c>
      <c r="E63" s="95">
        <v>4</v>
      </c>
      <c r="F63" s="95">
        <v>957</v>
      </c>
      <c r="G63" s="95">
        <v>37</v>
      </c>
      <c r="H63" s="95">
        <v>311</v>
      </c>
      <c r="I63" s="95">
        <v>14</v>
      </c>
      <c r="J63" s="95">
        <v>10</v>
      </c>
      <c r="K63" s="95">
        <v>0</v>
      </c>
      <c r="L63" s="95">
        <v>253</v>
      </c>
      <c r="M63" s="95">
        <v>84</v>
      </c>
      <c r="N63" s="95">
        <v>325</v>
      </c>
      <c r="O63" s="95">
        <v>14</v>
      </c>
      <c r="P63" s="95">
        <v>5</v>
      </c>
      <c r="Q63" s="95">
        <v>1</v>
      </c>
      <c r="R63" s="95">
        <v>1</v>
      </c>
      <c r="S63" s="95">
        <v>0</v>
      </c>
      <c r="T63" s="95">
        <v>123</v>
      </c>
      <c r="U63" s="95">
        <v>22</v>
      </c>
      <c r="V63" s="95">
        <v>117</v>
      </c>
      <c r="W63" s="95">
        <v>48</v>
      </c>
      <c r="X63" s="95">
        <v>82</v>
      </c>
      <c r="Y63" s="95">
        <v>26</v>
      </c>
      <c r="Z63" s="95">
        <v>0</v>
      </c>
      <c r="AA63" s="95">
        <v>0</v>
      </c>
      <c r="AB63" s="95">
        <f t="shared" si="3"/>
        <v>2225</v>
      </c>
      <c r="AC63" s="95">
        <f t="shared" si="4"/>
        <v>250</v>
      </c>
      <c r="AD63" s="95">
        <f t="shared" si="2"/>
        <v>2475</v>
      </c>
    </row>
    <row r="64" spans="1:30" x14ac:dyDescent="0.25">
      <c r="A64" s="5" t="s">
        <v>205</v>
      </c>
      <c r="B64" s="95">
        <v>7</v>
      </c>
      <c r="C64" s="95">
        <v>0</v>
      </c>
      <c r="D64" s="95">
        <v>5</v>
      </c>
      <c r="E64" s="95">
        <v>0</v>
      </c>
      <c r="F64" s="95">
        <v>686</v>
      </c>
      <c r="G64" s="95">
        <v>18</v>
      </c>
      <c r="H64" s="95">
        <v>139</v>
      </c>
      <c r="I64" s="95">
        <v>4</v>
      </c>
      <c r="J64" s="95">
        <v>0</v>
      </c>
      <c r="K64" s="95">
        <v>0</v>
      </c>
      <c r="L64" s="95">
        <v>168</v>
      </c>
      <c r="M64" s="95">
        <v>38</v>
      </c>
      <c r="N64" s="95">
        <v>42</v>
      </c>
      <c r="O64" s="95">
        <v>0</v>
      </c>
      <c r="P64" s="95">
        <v>1</v>
      </c>
      <c r="Q64" s="95">
        <v>0</v>
      </c>
      <c r="R64" s="95">
        <v>0</v>
      </c>
      <c r="S64" s="95">
        <v>0</v>
      </c>
      <c r="T64" s="95">
        <v>66</v>
      </c>
      <c r="U64" s="95">
        <v>10</v>
      </c>
      <c r="V64" s="95">
        <v>31</v>
      </c>
      <c r="W64" s="95">
        <v>9</v>
      </c>
      <c r="X64" s="95">
        <v>26</v>
      </c>
      <c r="Y64" s="95">
        <v>4</v>
      </c>
      <c r="Z64" s="95">
        <v>0</v>
      </c>
      <c r="AA64" s="95">
        <v>0</v>
      </c>
      <c r="AB64" s="95">
        <f t="shared" si="3"/>
        <v>1171</v>
      </c>
      <c r="AC64" s="95">
        <f t="shared" si="4"/>
        <v>83</v>
      </c>
      <c r="AD64" s="95">
        <f t="shared" si="2"/>
        <v>1254</v>
      </c>
    </row>
    <row r="65" spans="1:30" x14ac:dyDescent="0.25">
      <c r="A65" s="5" t="s">
        <v>206</v>
      </c>
      <c r="B65" s="95">
        <v>1</v>
      </c>
      <c r="C65" s="95">
        <v>0</v>
      </c>
      <c r="D65" s="95">
        <v>3</v>
      </c>
      <c r="E65" s="95">
        <v>0</v>
      </c>
      <c r="F65" s="95">
        <v>322</v>
      </c>
      <c r="G65" s="95">
        <v>5</v>
      </c>
      <c r="H65" s="95">
        <v>59</v>
      </c>
      <c r="I65" s="95">
        <v>3</v>
      </c>
      <c r="J65" s="95">
        <v>0</v>
      </c>
      <c r="K65" s="95">
        <v>0</v>
      </c>
      <c r="L65" s="95">
        <v>62</v>
      </c>
      <c r="M65" s="95">
        <v>7</v>
      </c>
      <c r="N65" s="95">
        <v>109</v>
      </c>
      <c r="O65" s="95">
        <v>1</v>
      </c>
      <c r="P65" s="95">
        <v>0</v>
      </c>
      <c r="Q65" s="95">
        <v>0</v>
      </c>
      <c r="R65" s="95">
        <v>0</v>
      </c>
      <c r="S65" s="95">
        <v>0</v>
      </c>
      <c r="T65" s="95">
        <v>7</v>
      </c>
      <c r="U65" s="95">
        <v>1</v>
      </c>
      <c r="V65" s="95">
        <v>48</v>
      </c>
      <c r="W65" s="95">
        <v>4</v>
      </c>
      <c r="X65" s="95">
        <v>6</v>
      </c>
      <c r="Y65" s="95">
        <v>4</v>
      </c>
      <c r="Z65" s="95">
        <v>0</v>
      </c>
      <c r="AA65" s="95">
        <v>0</v>
      </c>
      <c r="AB65" s="95">
        <f t="shared" si="3"/>
        <v>617</v>
      </c>
      <c r="AC65" s="95">
        <f t="shared" si="4"/>
        <v>25</v>
      </c>
      <c r="AD65" s="95">
        <f t="shared" si="2"/>
        <v>642</v>
      </c>
    </row>
    <row r="66" spans="1:30" x14ac:dyDescent="0.25">
      <c r="A66" s="5" t="s">
        <v>207</v>
      </c>
      <c r="B66" s="95">
        <v>1</v>
      </c>
      <c r="C66" s="95">
        <v>1</v>
      </c>
      <c r="D66" s="95">
        <v>2</v>
      </c>
      <c r="E66" s="95">
        <v>0</v>
      </c>
      <c r="F66" s="95">
        <v>184</v>
      </c>
      <c r="G66" s="95">
        <v>5</v>
      </c>
      <c r="H66" s="95">
        <v>122</v>
      </c>
      <c r="I66" s="95">
        <v>7</v>
      </c>
      <c r="J66" s="95">
        <v>0</v>
      </c>
      <c r="K66" s="95">
        <v>0</v>
      </c>
      <c r="L66" s="95">
        <v>107</v>
      </c>
      <c r="M66" s="95">
        <v>24</v>
      </c>
      <c r="N66" s="95">
        <v>13</v>
      </c>
      <c r="O66" s="95">
        <v>0</v>
      </c>
      <c r="P66" s="95">
        <v>0</v>
      </c>
      <c r="Q66" s="95">
        <v>0</v>
      </c>
      <c r="R66" s="95">
        <v>0</v>
      </c>
      <c r="S66" s="95">
        <v>0</v>
      </c>
      <c r="T66" s="95">
        <v>38</v>
      </c>
      <c r="U66" s="95">
        <v>3</v>
      </c>
      <c r="V66" s="95">
        <v>4</v>
      </c>
      <c r="W66" s="95">
        <v>2</v>
      </c>
      <c r="X66" s="95">
        <v>7</v>
      </c>
      <c r="Y66" s="95">
        <v>8</v>
      </c>
      <c r="Z66" s="95">
        <v>0</v>
      </c>
      <c r="AA66" s="95">
        <v>0</v>
      </c>
      <c r="AB66" s="95">
        <f t="shared" si="3"/>
        <v>478</v>
      </c>
      <c r="AC66" s="95">
        <f t="shared" si="4"/>
        <v>50</v>
      </c>
      <c r="AD66" s="95">
        <f t="shared" si="2"/>
        <v>528</v>
      </c>
    </row>
    <row r="67" spans="1:30" x14ac:dyDescent="0.25">
      <c r="A67" s="5" t="s">
        <v>208</v>
      </c>
      <c r="B67" s="95">
        <v>1</v>
      </c>
      <c r="C67" s="95">
        <v>3</v>
      </c>
      <c r="D67" s="95">
        <v>8</v>
      </c>
      <c r="E67" s="95">
        <v>1</v>
      </c>
      <c r="F67" s="95">
        <v>483</v>
      </c>
      <c r="G67" s="95">
        <v>42</v>
      </c>
      <c r="H67" s="95">
        <v>69</v>
      </c>
      <c r="I67" s="95">
        <v>7</v>
      </c>
      <c r="J67" s="95">
        <v>1</v>
      </c>
      <c r="K67" s="95">
        <v>0</v>
      </c>
      <c r="L67" s="95">
        <v>76</v>
      </c>
      <c r="M67" s="95">
        <v>18</v>
      </c>
      <c r="N67" s="95">
        <v>8</v>
      </c>
      <c r="O67" s="95">
        <v>0</v>
      </c>
      <c r="P67" s="95">
        <v>2</v>
      </c>
      <c r="Q67" s="95">
        <v>0</v>
      </c>
      <c r="R67" s="95">
        <v>0</v>
      </c>
      <c r="S67" s="95">
        <v>0</v>
      </c>
      <c r="T67" s="95">
        <v>18</v>
      </c>
      <c r="U67" s="95">
        <v>1</v>
      </c>
      <c r="V67" s="95">
        <v>7</v>
      </c>
      <c r="W67" s="95">
        <v>8</v>
      </c>
      <c r="X67" s="95">
        <v>6</v>
      </c>
      <c r="Y67" s="95">
        <v>8</v>
      </c>
      <c r="Z67" s="95">
        <v>0</v>
      </c>
      <c r="AA67" s="95">
        <v>0</v>
      </c>
      <c r="AB67" s="95">
        <f t="shared" si="3"/>
        <v>679</v>
      </c>
      <c r="AC67" s="95">
        <f t="shared" si="4"/>
        <v>88</v>
      </c>
      <c r="AD67" s="95">
        <f t="shared" si="2"/>
        <v>767</v>
      </c>
    </row>
    <row r="68" spans="1:30" x14ac:dyDescent="0.25">
      <c r="A68" s="5" t="s">
        <v>234</v>
      </c>
      <c r="B68" s="95">
        <v>4</v>
      </c>
      <c r="C68" s="95">
        <v>1</v>
      </c>
      <c r="D68" s="95">
        <v>14</v>
      </c>
      <c r="E68" s="95">
        <v>0</v>
      </c>
      <c r="F68" s="95">
        <v>162</v>
      </c>
      <c r="G68" s="95">
        <v>38</v>
      </c>
      <c r="H68" s="95">
        <v>108</v>
      </c>
      <c r="I68" s="95">
        <v>9</v>
      </c>
      <c r="J68" s="95">
        <v>1</v>
      </c>
      <c r="K68" s="95">
        <v>0</v>
      </c>
      <c r="L68" s="95">
        <v>104</v>
      </c>
      <c r="M68" s="95">
        <v>9</v>
      </c>
      <c r="N68" s="95">
        <v>19</v>
      </c>
      <c r="O68" s="95">
        <v>2</v>
      </c>
      <c r="P68" s="95">
        <v>1</v>
      </c>
      <c r="Q68" s="95">
        <v>0</v>
      </c>
      <c r="R68" s="95">
        <v>0</v>
      </c>
      <c r="S68" s="95">
        <v>0</v>
      </c>
      <c r="T68" s="95">
        <v>51</v>
      </c>
      <c r="U68" s="95">
        <v>4</v>
      </c>
      <c r="V68" s="95">
        <v>20</v>
      </c>
      <c r="W68" s="95">
        <v>1</v>
      </c>
      <c r="X68" s="95">
        <v>9</v>
      </c>
      <c r="Y68" s="95">
        <v>0</v>
      </c>
      <c r="Z68" s="95">
        <v>0</v>
      </c>
      <c r="AA68" s="95">
        <v>0</v>
      </c>
      <c r="AB68" s="95">
        <f t="shared" si="3"/>
        <v>493</v>
      </c>
      <c r="AC68" s="95">
        <f t="shared" si="4"/>
        <v>64</v>
      </c>
      <c r="AD68" s="95">
        <f t="shared" si="2"/>
        <v>557</v>
      </c>
    </row>
    <row r="69" spans="1:30" x14ac:dyDescent="0.25">
      <c r="A69" s="5" t="s">
        <v>209</v>
      </c>
      <c r="B69" s="95">
        <v>2</v>
      </c>
      <c r="C69" s="95">
        <v>0</v>
      </c>
      <c r="D69" s="95">
        <v>0</v>
      </c>
      <c r="E69" s="95">
        <v>0</v>
      </c>
      <c r="F69" s="95">
        <v>17</v>
      </c>
      <c r="G69" s="95">
        <v>0</v>
      </c>
      <c r="H69" s="95">
        <v>3</v>
      </c>
      <c r="I69" s="95">
        <v>0</v>
      </c>
      <c r="J69" s="95">
        <v>0</v>
      </c>
      <c r="K69" s="95">
        <v>0</v>
      </c>
      <c r="L69" s="95">
        <v>2</v>
      </c>
      <c r="M69" s="95">
        <v>1</v>
      </c>
      <c r="N69" s="95">
        <v>0</v>
      </c>
      <c r="O69" s="95">
        <v>0</v>
      </c>
      <c r="P69" s="95">
        <v>0</v>
      </c>
      <c r="Q69" s="95">
        <v>0</v>
      </c>
      <c r="R69" s="95">
        <v>0</v>
      </c>
      <c r="S69" s="95">
        <v>0</v>
      </c>
      <c r="T69" s="95">
        <v>2</v>
      </c>
      <c r="U69" s="95">
        <v>1</v>
      </c>
      <c r="V69" s="95">
        <v>3</v>
      </c>
      <c r="W69" s="95">
        <v>0</v>
      </c>
      <c r="X69" s="95">
        <v>0</v>
      </c>
      <c r="Y69" s="95">
        <v>0</v>
      </c>
      <c r="Z69" s="95">
        <v>0</v>
      </c>
      <c r="AA69" s="95">
        <v>0</v>
      </c>
      <c r="AB69" s="95">
        <f t="shared" si="3"/>
        <v>29</v>
      </c>
      <c r="AC69" s="95">
        <f t="shared" si="4"/>
        <v>2</v>
      </c>
      <c r="AD69" s="95">
        <f t="shared" si="2"/>
        <v>31</v>
      </c>
    </row>
    <row r="70" spans="1:30" x14ac:dyDescent="0.25">
      <c r="A70" s="5" t="s">
        <v>210</v>
      </c>
      <c r="B70" s="95">
        <v>5</v>
      </c>
      <c r="C70" s="95">
        <v>0</v>
      </c>
      <c r="D70" s="95">
        <v>6</v>
      </c>
      <c r="E70" s="95">
        <v>1</v>
      </c>
      <c r="F70" s="95">
        <v>385</v>
      </c>
      <c r="G70" s="95">
        <v>18</v>
      </c>
      <c r="H70" s="95">
        <v>55</v>
      </c>
      <c r="I70" s="95">
        <v>14</v>
      </c>
      <c r="J70" s="95">
        <v>0</v>
      </c>
      <c r="K70" s="95">
        <v>0</v>
      </c>
      <c r="L70" s="95">
        <v>63</v>
      </c>
      <c r="M70" s="95">
        <v>29</v>
      </c>
      <c r="N70" s="95">
        <v>26</v>
      </c>
      <c r="O70" s="95">
        <v>1</v>
      </c>
      <c r="P70" s="95">
        <v>1</v>
      </c>
      <c r="Q70" s="95">
        <v>0</v>
      </c>
      <c r="R70" s="95">
        <v>2</v>
      </c>
      <c r="S70" s="95">
        <v>1</v>
      </c>
      <c r="T70" s="95">
        <v>9</v>
      </c>
      <c r="U70" s="95">
        <v>5</v>
      </c>
      <c r="V70" s="95">
        <v>16</v>
      </c>
      <c r="W70" s="95">
        <v>10</v>
      </c>
      <c r="X70" s="95">
        <v>11</v>
      </c>
      <c r="Y70" s="95">
        <v>6</v>
      </c>
      <c r="Z70" s="95">
        <v>0</v>
      </c>
      <c r="AA70" s="95">
        <v>0</v>
      </c>
      <c r="AB70" s="95">
        <f t="shared" si="3"/>
        <v>579</v>
      </c>
      <c r="AC70" s="95">
        <f t="shared" si="4"/>
        <v>85</v>
      </c>
      <c r="AD70" s="95">
        <f t="shared" si="2"/>
        <v>664</v>
      </c>
    </row>
    <row r="71" spans="1:30" x14ac:dyDescent="0.25">
      <c r="A71" s="5" t="s">
        <v>211</v>
      </c>
      <c r="B71" s="95">
        <v>0</v>
      </c>
      <c r="C71" s="95">
        <v>0</v>
      </c>
      <c r="D71" s="95">
        <v>0</v>
      </c>
      <c r="E71" s="95">
        <v>0</v>
      </c>
      <c r="F71" s="95">
        <v>241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  <c r="R71" s="95">
        <v>0</v>
      </c>
      <c r="S71" s="95">
        <v>0</v>
      </c>
      <c r="T71" s="95">
        <v>0</v>
      </c>
      <c r="U71" s="95">
        <v>0</v>
      </c>
      <c r="V71" s="95">
        <v>0</v>
      </c>
      <c r="W71" s="95">
        <v>0</v>
      </c>
      <c r="X71" s="95">
        <v>0</v>
      </c>
      <c r="Y71" s="95">
        <v>0</v>
      </c>
      <c r="Z71" s="95">
        <v>0</v>
      </c>
      <c r="AA71" s="95">
        <v>0</v>
      </c>
      <c r="AB71" s="95">
        <f t="shared" si="3"/>
        <v>241</v>
      </c>
      <c r="AC71" s="95">
        <f t="shared" si="4"/>
        <v>0</v>
      </c>
      <c r="AD71" s="95">
        <f t="shared" si="2"/>
        <v>241</v>
      </c>
    </row>
    <row r="72" spans="1:30" x14ac:dyDescent="0.25">
      <c r="A72" s="5" t="s">
        <v>212</v>
      </c>
      <c r="B72" s="95">
        <v>0</v>
      </c>
      <c r="C72" s="95">
        <v>0</v>
      </c>
      <c r="D72" s="95">
        <v>0</v>
      </c>
      <c r="E72" s="95">
        <v>0</v>
      </c>
      <c r="F72" s="95">
        <v>88</v>
      </c>
      <c r="G72" s="95">
        <v>2</v>
      </c>
      <c r="H72" s="95">
        <v>21</v>
      </c>
      <c r="I72" s="95">
        <v>0</v>
      </c>
      <c r="J72" s="95">
        <v>0</v>
      </c>
      <c r="K72" s="95">
        <v>0</v>
      </c>
      <c r="L72" s="95">
        <v>17</v>
      </c>
      <c r="M72" s="95">
        <v>6</v>
      </c>
      <c r="N72" s="95">
        <v>0</v>
      </c>
      <c r="O72" s="95">
        <v>1</v>
      </c>
      <c r="P72" s="95">
        <v>1</v>
      </c>
      <c r="Q72" s="95">
        <v>0</v>
      </c>
      <c r="R72" s="95">
        <v>0</v>
      </c>
      <c r="S72" s="95">
        <v>0</v>
      </c>
      <c r="T72" s="95">
        <v>0</v>
      </c>
      <c r="U72" s="95">
        <v>0</v>
      </c>
      <c r="V72" s="95">
        <v>2</v>
      </c>
      <c r="W72" s="95">
        <v>3</v>
      </c>
      <c r="X72" s="95">
        <v>2</v>
      </c>
      <c r="Y72" s="95">
        <v>0</v>
      </c>
      <c r="Z72" s="95">
        <v>0</v>
      </c>
      <c r="AA72" s="95">
        <v>0</v>
      </c>
      <c r="AB72" s="95">
        <f t="shared" si="3"/>
        <v>131</v>
      </c>
      <c r="AC72" s="95">
        <f t="shared" si="4"/>
        <v>12</v>
      </c>
      <c r="AD72" s="95">
        <f t="shared" si="2"/>
        <v>143</v>
      </c>
    </row>
    <row r="73" spans="1:30" x14ac:dyDescent="0.25">
      <c r="A73" s="5" t="s">
        <v>213</v>
      </c>
      <c r="B73" s="95">
        <v>0</v>
      </c>
      <c r="C73" s="95">
        <v>0</v>
      </c>
      <c r="D73" s="95">
        <v>1</v>
      </c>
      <c r="E73" s="95">
        <v>0</v>
      </c>
      <c r="F73" s="95">
        <v>73</v>
      </c>
      <c r="G73" s="95">
        <v>13</v>
      </c>
      <c r="H73" s="95">
        <v>17</v>
      </c>
      <c r="I73" s="95">
        <v>4</v>
      </c>
      <c r="J73" s="95">
        <v>2</v>
      </c>
      <c r="K73" s="95">
        <v>0</v>
      </c>
      <c r="L73" s="95">
        <v>22</v>
      </c>
      <c r="M73" s="95">
        <v>22</v>
      </c>
      <c r="N73" s="95">
        <v>2</v>
      </c>
      <c r="O73" s="95">
        <v>0</v>
      </c>
      <c r="P73" s="95">
        <v>0</v>
      </c>
      <c r="Q73" s="95">
        <v>0</v>
      </c>
      <c r="R73" s="95">
        <v>0</v>
      </c>
      <c r="S73" s="95">
        <v>0</v>
      </c>
      <c r="T73" s="95">
        <v>0</v>
      </c>
      <c r="U73" s="95">
        <v>0</v>
      </c>
      <c r="V73" s="95">
        <v>0</v>
      </c>
      <c r="W73" s="95">
        <v>0</v>
      </c>
      <c r="X73" s="95">
        <v>3</v>
      </c>
      <c r="Y73" s="95">
        <v>0</v>
      </c>
      <c r="Z73" s="95">
        <v>0</v>
      </c>
      <c r="AA73" s="95">
        <v>0</v>
      </c>
      <c r="AB73" s="95">
        <f t="shared" si="3"/>
        <v>120</v>
      </c>
      <c r="AC73" s="95">
        <f t="shared" si="4"/>
        <v>39</v>
      </c>
      <c r="AD73" s="95">
        <f t="shared" si="2"/>
        <v>159</v>
      </c>
    </row>
    <row r="74" spans="1:30" x14ac:dyDescent="0.25">
      <c r="A74" s="5" t="s">
        <v>214</v>
      </c>
      <c r="B74" s="95">
        <v>0</v>
      </c>
      <c r="C74" s="95">
        <v>0</v>
      </c>
      <c r="D74" s="95">
        <v>3</v>
      </c>
      <c r="E74" s="95">
        <v>0</v>
      </c>
      <c r="F74" s="95">
        <v>117</v>
      </c>
      <c r="G74" s="95">
        <v>15</v>
      </c>
      <c r="H74" s="95">
        <v>42</v>
      </c>
      <c r="I74" s="95">
        <v>11</v>
      </c>
      <c r="J74" s="95">
        <v>1</v>
      </c>
      <c r="K74" s="95">
        <v>0</v>
      </c>
      <c r="L74" s="95">
        <v>39</v>
      </c>
      <c r="M74" s="95">
        <v>11</v>
      </c>
      <c r="N74" s="95">
        <v>11</v>
      </c>
      <c r="O74" s="95">
        <v>0</v>
      </c>
      <c r="P74" s="95">
        <v>0</v>
      </c>
      <c r="Q74" s="95">
        <v>0</v>
      </c>
      <c r="R74" s="95">
        <v>0</v>
      </c>
      <c r="S74" s="95">
        <v>0</v>
      </c>
      <c r="T74" s="95">
        <v>5</v>
      </c>
      <c r="U74" s="95">
        <v>1</v>
      </c>
      <c r="V74" s="95">
        <v>3</v>
      </c>
      <c r="W74" s="95">
        <v>0</v>
      </c>
      <c r="X74" s="95">
        <v>2</v>
      </c>
      <c r="Y74" s="95">
        <v>0</v>
      </c>
      <c r="Z74" s="95">
        <v>0</v>
      </c>
      <c r="AA74" s="95">
        <v>0</v>
      </c>
      <c r="AB74" s="95">
        <f t="shared" si="3"/>
        <v>223</v>
      </c>
      <c r="AC74" s="95">
        <f t="shared" si="4"/>
        <v>38</v>
      </c>
      <c r="AD74" s="95">
        <f t="shared" si="2"/>
        <v>261</v>
      </c>
    </row>
    <row r="75" spans="1:30" x14ac:dyDescent="0.25">
      <c r="A75" s="5" t="s">
        <v>215</v>
      </c>
      <c r="B75" s="95">
        <v>0</v>
      </c>
      <c r="C75" s="95">
        <v>0</v>
      </c>
      <c r="D75" s="95">
        <v>3</v>
      </c>
      <c r="E75" s="95">
        <v>0</v>
      </c>
      <c r="F75" s="95">
        <v>70</v>
      </c>
      <c r="G75" s="95">
        <v>1</v>
      </c>
      <c r="H75" s="95">
        <v>37</v>
      </c>
      <c r="I75" s="95">
        <v>0</v>
      </c>
      <c r="J75" s="95">
        <v>0</v>
      </c>
      <c r="K75" s="95">
        <v>0</v>
      </c>
      <c r="L75" s="95">
        <v>100</v>
      </c>
      <c r="M75" s="95">
        <v>2</v>
      </c>
      <c r="N75" s="95">
        <v>1</v>
      </c>
      <c r="O75" s="95">
        <v>0</v>
      </c>
      <c r="P75" s="95">
        <v>2</v>
      </c>
      <c r="Q75" s="95">
        <v>1</v>
      </c>
      <c r="R75" s="95">
        <v>0</v>
      </c>
      <c r="S75" s="95">
        <v>0</v>
      </c>
      <c r="T75" s="95">
        <v>92</v>
      </c>
      <c r="U75" s="95">
        <v>5</v>
      </c>
      <c r="V75" s="95">
        <v>4</v>
      </c>
      <c r="W75" s="95">
        <v>2</v>
      </c>
      <c r="X75" s="95">
        <v>2</v>
      </c>
      <c r="Y75" s="95">
        <v>0</v>
      </c>
      <c r="Z75" s="95">
        <v>0</v>
      </c>
      <c r="AA75" s="95">
        <v>0</v>
      </c>
      <c r="AB75" s="95">
        <f t="shared" si="3"/>
        <v>311</v>
      </c>
      <c r="AC75" s="95">
        <f t="shared" si="4"/>
        <v>11</v>
      </c>
      <c r="AD75" s="95">
        <f t="shared" si="2"/>
        <v>322</v>
      </c>
    </row>
    <row r="76" spans="1:30" x14ac:dyDescent="0.25">
      <c r="A76" s="5" t="s">
        <v>216</v>
      </c>
      <c r="B76" s="95">
        <v>3</v>
      </c>
      <c r="C76" s="95">
        <v>0</v>
      </c>
      <c r="D76" s="95">
        <v>1</v>
      </c>
      <c r="E76" s="95">
        <v>2</v>
      </c>
      <c r="F76" s="95">
        <v>381</v>
      </c>
      <c r="G76" s="95">
        <v>5</v>
      </c>
      <c r="H76" s="95">
        <v>50</v>
      </c>
      <c r="I76" s="95">
        <v>4</v>
      </c>
      <c r="J76" s="95">
        <v>1</v>
      </c>
      <c r="K76" s="95">
        <v>0</v>
      </c>
      <c r="L76" s="95">
        <v>26</v>
      </c>
      <c r="M76" s="95">
        <v>23</v>
      </c>
      <c r="N76" s="95">
        <v>17</v>
      </c>
      <c r="O76" s="95">
        <v>0</v>
      </c>
      <c r="P76" s="95">
        <v>0</v>
      </c>
      <c r="Q76" s="95">
        <v>0</v>
      </c>
      <c r="R76" s="95">
        <v>0</v>
      </c>
      <c r="S76" s="95">
        <v>0</v>
      </c>
      <c r="T76" s="95">
        <v>20</v>
      </c>
      <c r="U76" s="95">
        <v>6</v>
      </c>
      <c r="V76" s="95">
        <v>8</v>
      </c>
      <c r="W76" s="95">
        <v>8</v>
      </c>
      <c r="X76" s="95">
        <v>5</v>
      </c>
      <c r="Y76" s="95">
        <v>6</v>
      </c>
      <c r="Z76" s="95">
        <v>0</v>
      </c>
      <c r="AA76" s="95">
        <v>0</v>
      </c>
      <c r="AB76" s="95">
        <f t="shared" ref="AB76:AB93" si="5">B76+D76+F76+H76+J76+L76+N76+P76+R76+T76+V76+X76+Z76</f>
        <v>512</v>
      </c>
      <c r="AC76" s="95">
        <f t="shared" ref="AC76:AC93" si="6">C76+E76+G76+I76+K76+M76+O76+Q76+S76+U76+W76+Y76+AA76</f>
        <v>54</v>
      </c>
      <c r="AD76" s="95">
        <f t="shared" si="2"/>
        <v>566</v>
      </c>
    </row>
    <row r="77" spans="1:30" x14ac:dyDescent="0.25">
      <c r="A77" s="5" t="s">
        <v>217</v>
      </c>
      <c r="B77" s="95">
        <v>1</v>
      </c>
      <c r="C77" s="95">
        <v>0</v>
      </c>
      <c r="D77" s="95">
        <v>28</v>
      </c>
      <c r="E77" s="95">
        <v>1</v>
      </c>
      <c r="F77" s="95">
        <v>659</v>
      </c>
      <c r="G77" s="95">
        <v>59</v>
      </c>
      <c r="H77" s="95">
        <v>83</v>
      </c>
      <c r="I77" s="95">
        <v>7</v>
      </c>
      <c r="J77" s="95">
        <v>0</v>
      </c>
      <c r="K77" s="95">
        <v>0</v>
      </c>
      <c r="L77" s="95">
        <v>48</v>
      </c>
      <c r="M77" s="95">
        <v>14</v>
      </c>
      <c r="N77" s="95">
        <v>35</v>
      </c>
      <c r="O77" s="95">
        <v>4</v>
      </c>
      <c r="P77" s="95">
        <v>0</v>
      </c>
      <c r="Q77" s="95">
        <v>0</v>
      </c>
      <c r="R77" s="95">
        <v>1</v>
      </c>
      <c r="S77" s="95">
        <v>0</v>
      </c>
      <c r="T77" s="95">
        <v>26</v>
      </c>
      <c r="U77" s="95">
        <v>0</v>
      </c>
      <c r="V77" s="95">
        <v>19</v>
      </c>
      <c r="W77" s="95">
        <v>3</v>
      </c>
      <c r="X77" s="95">
        <v>16</v>
      </c>
      <c r="Y77" s="95">
        <v>6</v>
      </c>
      <c r="Z77" s="95">
        <v>0</v>
      </c>
      <c r="AA77" s="95">
        <v>0</v>
      </c>
      <c r="AB77" s="95">
        <f t="shared" si="5"/>
        <v>916</v>
      </c>
      <c r="AC77" s="95">
        <f t="shared" si="6"/>
        <v>94</v>
      </c>
      <c r="AD77" s="95">
        <f t="shared" ref="AD77:AD93" si="7">AB77+AC77</f>
        <v>1010</v>
      </c>
    </row>
    <row r="78" spans="1:30" x14ac:dyDescent="0.25">
      <c r="A78" s="5" t="s">
        <v>218</v>
      </c>
      <c r="B78" s="95">
        <v>3</v>
      </c>
      <c r="C78" s="95">
        <v>0</v>
      </c>
      <c r="D78" s="95">
        <v>5</v>
      </c>
      <c r="E78" s="95">
        <v>5</v>
      </c>
      <c r="F78" s="95">
        <v>345</v>
      </c>
      <c r="G78" s="95">
        <v>40</v>
      </c>
      <c r="H78" s="95">
        <v>93</v>
      </c>
      <c r="I78" s="95">
        <v>13</v>
      </c>
      <c r="J78" s="95">
        <v>0</v>
      </c>
      <c r="K78" s="95">
        <v>0</v>
      </c>
      <c r="L78" s="95">
        <v>64</v>
      </c>
      <c r="M78" s="95">
        <v>48</v>
      </c>
      <c r="N78" s="95">
        <v>4</v>
      </c>
      <c r="O78" s="95">
        <v>1</v>
      </c>
      <c r="P78" s="95">
        <v>1</v>
      </c>
      <c r="Q78" s="95">
        <v>0</v>
      </c>
      <c r="R78" s="95">
        <v>1</v>
      </c>
      <c r="S78" s="95">
        <v>0</v>
      </c>
      <c r="T78" s="95">
        <v>69</v>
      </c>
      <c r="U78" s="95">
        <v>19</v>
      </c>
      <c r="V78" s="95">
        <v>24</v>
      </c>
      <c r="W78" s="95">
        <v>26</v>
      </c>
      <c r="X78" s="95">
        <v>23</v>
      </c>
      <c r="Y78" s="95">
        <v>37</v>
      </c>
      <c r="Z78" s="95">
        <v>0</v>
      </c>
      <c r="AA78" s="95">
        <v>1</v>
      </c>
      <c r="AB78" s="95">
        <f t="shared" si="5"/>
        <v>632</v>
      </c>
      <c r="AC78" s="95">
        <f t="shared" si="6"/>
        <v>190</v>
      </c>
      <c r="AD78" s="95">
        <f t="shared" si="7"/>
        <v>822</v>
      </c>
    </row>
    <row r="79" spans="1:30" x14ac:dyDescent="0.25">
      <c r="A79" s="5" t="s">
        <v>219</v>
      </c>
      <c r="B79" s="95">
        <v>0</v>
      </c>
      <c r="C79" s="95">
        <v>0</v>
      </c>
      <c r="D79" s="95">
        <v>10</v>
      </c>
      <c r="E79" s="95">
        <v>0</v>
      </c>
      <c r="F79" s="95">
        <v>12</v>
      </c>
      <c r="G79" s="95">
        <v>0</v>
      </c>
      <c r="H79" s="95">
        <v>11</v>
      </c>
      <c r="I79" s="95">
        <v>0</v>
      </c>
      <c r="J79" s="95">
        <v>0</v>
      </c>
      <c r="K79" s="95">
        <v>0</v>
      </c>
      <c r="L79" s="95">
        <v>22</v>
      </c>
      <c r="M79" s="95">
        <v>0</v>
      </c>
      <c r="N79" s="95">
        <v>26</v>
      </c>
      <c r="O79" s="95">
        <v>0</v>
      </c>
      <c r="P79" s="95">
        <v>0</v>
      </c>
      <c r="Q79" s="95">
        <v>0</v>
      </c>
      <c r="R79" s="95">
        <v>0</v>
      </c>
      <c r="S79" s="95">
        <v>0</v>
      </c>
      <c r="T79" s="95">
        <v>3</v>
      </c>
      <c r="U79" s="95">
        <v>2</v>
      </c>
      <c r="V79" s="95">
        <v>0</v>
      </c>
      <c r="W79" s="95">
        <v>0</v>
      </c>
      <c r="X79" s="95">
        <v>2</v>
      </c>
      <c r="Y79" s="95">
        <v>0</v>
      </c>
      <c r="Z79" s="95">
        <v>0</v>
      </c>
      <c r="AA79" s="95">
        <v>0</v>
      </c>
      <c r="AB79" s="95">
        <f t="shared" si="5"/>
        <v>86</v>
      </c>
      <c r="AC79" s="95">
        <f t="shared" si="6"/>
        <v>2</v>
      </c>
      <c r="AD79" s="95">
        <f t="shared" si="7"/>
        <v>88</v>
      </c>
    </row>
    <row r="80" spans="1:30" x14ac:dyDescent="0.25">
      <c r="A80" s="5" t="s">
        <v>220</v>
      </c>
      <c r="B80" s="95">
        <v>0</v>
      </c>
      <c r="C80" s="95">
        <v>0</v>
      </c>
      <c r="D80" s="95">
        <v>1</v>
      </c>
      <c r="E80" s="95">
        <v>0</v>
      </c>
      <c r="F80" s="95">
        <v>117</v>
      </c>
      <c r="G80" s="95">
        <v>61</v>
      </c>
      <c r="H80" s="95">
        <v>39</v>
      </c>
      <c r="I80" s="95">
        <v>17</v>
      </c>
      <c r="J80" s="95">
        <v>1</v>
      </c>
      <c r="K80" s="95">
        <v>0</v>
      </c>
      <c r="L80" s="95">
        <v>33</v>
      </c>
      <c r="M80" s="95">
        <v>15</v>
      </c>
      <c r="N80" s="95">
        <v>9</v>
      </c>
      <c r="O80" s="95">
        <v>4</v>
      </c>
      <c r="P80" s="95">
        <v>0</v>
      </c>
      <c r="Q80" s="95">
        <v>0</v>
      </c>
      <c r="R80" s="95">
        <v>0</v>
      </c>
      <c r="S80" s="95">
        <v>0</v>
      </c>
      <c r="T80" s="95">
        <v>0</v>
      </c>
      <c r="U80" s="95">
        <v>1</v>
      </c>
      <c r="V80" s="95">
        <v>1</v>
      </c>
      <c r="W80" s="95">
        <v>1</v>
      </c>
      <c r="X80" s="95">
        <v>2</v>
      </c>
      <c r="Y80" s="95">
        <v>0</v>
      </c>
      <c r="Z80" s="95">
        <v>0</v>
      </c>
      <c r="AA80" s="95">
        <v>0</v>
      </c>
      <c r="AB80" s="95">
        <f t="shared" si="5"/>
        <v>203</v>
      </c>
      <c r="AC80" s="95">
        <f t="shared" si="6"/>
        <v>99</v>
      </c>
      <c r="AD80" s="95">
        <f t="shared" si="7"/>
        <v>302</v>
      </c>
    </row>
    <row r="81" spans="1:30" x14ac:dyDescent="0.25">
      <c r="A81" s="5" t="s">
        <v>223</v>
      </c>
      <c r="B81" s="95">
        <v>0</v>
      </c>
      <c r="C81" s="95">
        <v>0</v>
      </c>
      <c r="D81" s="95">
        <v>4</v>
      </c>
      <c r="E81" s="95">
        <v>0</v>
      </c>
      <c r="F81" s="95">
        <v>43</v>
      </c>
      <c r="G81" s="95">
        <v>0</v>
      </c>
      <c r="H81" s="95">
        <v>21</v>
      </c>
      <c r="I81" s="95">
        <v>1</v>
      </c>
      <c r="J81" s="95">
        <v>0</v>
      </c>
      <c r="K81" s="95">
        <v>0</v>
      </c>
      <c r="L81" s="95">
        <v>26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  <c r="R81" s="95">
        <v>0</v>
      </c>
      <c r="S81" s="95">
        <v>0</v>
      </c>
      <c r="T81" s="95">
        <v>1</v>
      </c>
      <c r="U81" s="95">
        <v>0</v>
      </c>
      <c r="V81" s="95">
        <v>1</v>
      </c>
      <c r="W81" s="95">
        <v>0</v>
      </c>
      <c r="X81" s="95">
        <v>0</v>
      </c>
      <c r="Y81" s="95">
        <v>0</v>
      </c>
      <c r="Z81" s="95">
        <v>0</v>
      </c>
      <c r="AA81" s="95">
        <v>0</v>
      </c>
      <c r="AB81" s="95">
        <f t="shared" si="5"/>
        <v>96</v>
      </c>
      <c r="AC81" s="95">
        <f t="shared" si="6"/>
        <v>1</v>
      </c>
      <c r="AD81" s="95">
        <f t="shared" si="7"/>
        <v>97</v>
      </c>
    </row>
    <row r="82" spans="1:30" x14ac:dyDescent="0.25">
      <c r="A82" s="5" t="s">
        <v>221</v>
      </c>
      <c r="B82" s="95">
        <v>0</v>
      </c>
      <c r="C82" s="95">
        <v>0</v>
      </c>
      <c r="D82" s="95">
        <v>1</v>
      </c>
      <c r="E82" s="95">
        <v>0</v>
      </c>
      <c r="F82" s="95">
        <v>57</v>
      </c>
      <c r="G82" s="95">
        <v>9</v>
      </c>
      <c r="H82" s="95">
        <v>38</v>
      </c>
      <c r="I82" s="95">
        <v>2</v>
      </c>
      <c r="J82" s="95">
        <v>0</v>
      </c>
      <c r="K82" s="95">
        <v>1</v>
      </c>
      <c r="L82" s="95">
        <v>59</v>
      </c>
      <c r="M82" s="95">
        <v>8</v>
      </c>
      <c r="N82" s="95">
        <v>9</v>
      </c>
      <c r="O82" s="95">
        <v>0</v>
      </c>
      <c r="P82" s="95">
        <v>0</v>
      </c>
      <c r="Q82" s="95">
        <v>0</v>
      </c>
      <c r="R82" s="95">
        <v>0</v>
      </c>
      <c r="S82" s="95">
        <v>0</v>
      </c>
      <c r="T82" s="95">
        <v>11</v>
      </c>
      <c r="U82" s="95">
        <v>2</v>
      </c>
      <c r="V82" s="95">
        <v>7</v>
      </c>
      <c r="W82" s="95">
        <v>6</v>
      </c>
      <c r="X82" s="95">
        <v>3</v>
      </c>
      <c r="Y82" s="95">
        <v>5</v>
      </c>
      <c r="Z82" s="95">
        <v>0</v>
      </c>
      <c r="AA82" s="95">
        <v>0</v>
      </c>
      <c r="AB82" s="95">
        <f t="shared" si="5"/>
        <v>185</v>
      </c>
      <c r="AC82" s="95">
        <f t="shared" si="6"/>
        <v>33</v>
      </c>
      <c r="AD82" s="95">
        <f t="shared" si="7"/>
        <v>218</v>
      </c>
    </row>
    <row r="83" spans="1:30" x14ac:dyDescent="0.25">
      <c r="A83" s="5" t="s">
        <v>224</v>
      </c>
      <c r="B83" s="95">
        <v>7</v>
      </c>
      <c r="C83" s="95">
        <v>7</v>
      </c>
      <c r="D83" s="95">
        <v>8</v>
      </c>
      <c r="E83" s="95">
        <v>0</v>
      </c>
      <c r="F83" s="95">
        <v>517</v>
      </c>
      <c r="G83" s="95">
        <v>116</v>
      </c>
      <c r="H83" s="95">
        <v>76</v>
      </c>
      <c r="I83" s="95">
        <v>6</v>
      </c>
      <c r="J83" s="95">
        <v>0</v>
      </c>
      <c r="K83" s="95">
        <v>0</v>
      </c>
      <c r="L83" s="95">
        <v>43</v>
      </c>
      <c r="M83" s="95">
        <v>19</v>
      </c>
      <c r="N83" s="95">
        <v>12</v>
      </c>
      <c r="O83" s="95">
        <v>0</v>
      </c>
      <c r="P83" s="95">
        <v>0</v>
      </c>
      <c r="Q83" s="95">
        <v>0</v>
      </c>
      <c r="R83" s="95">
        <v>0</v>
      </c>
      <c r="S83" s="95">
        <v>0</v>
      </c>
      <c r="T83" s="95">
        <v>37</v>
      </c>
      <c r="U83" s="95">
        <v>7</v>
      </c>
      <c r="V83" s="95">
        <v>8</v>
      </c>
      <c r="W83" s="95">
        <v>3</v>
      </c>
      <c r="X83" s="95">
        <v>4</v>
      </c>
      <c r="Y83" s="95">
        <v>8</v>
      </c>
      <c r="Z83" s="95">
        <v>0</v>
      </c>
      <c r="AA83" s="95">
        <v>0</v>
      </c>
      <c r="AB83" s="95">
        <f t="shared" si="5"/>
        <v>712</v>
      </c>
      <c r="AC83" s="95">
        <f t="shared" si="6"/>
        <v>166</v>
      </c>
      <c r="AD83" s="95">
        <f t="shared" si="7"/>
        <v>878</v>
      </c>
    </row>
    <row r="84" spans="1:30" x14ac:dyDescent="0.25">
      <c r="A84" s="5" t="s">
        <v>225</v>
      </c>
      <c r="B84" s="95">
        <v>2</v>
      </c>
      <c r="C84" s="95">
        <v>1</v>
      </c>
      <c r="D84" s="95">
        <v>0</v>
      </c>
      <c r="E84" s="95">
        <v>1</v>
      </c>
      <c r="F84" s="95">
        <v>101</v>
      </c>
      <c r="G84" s="95">
        <v>5</v>
      </c>
      <c r="H84" s="95">
        <v>43</v>
      </c>
      <c r="I84" s="95">
        <v>0</v>
      </c>
      <c r="J84" s="95">
        <v>1</v>
      </c>
      <c r="K84" s="95">
        <v>0</v>
      </c>
      <c r="L84" s="95">
        <v>26</v>
      </c>
      <c r="M84" s="95">
        <v>20</v>
      </c>
      <c r="N84" s="95">
        <v>8</v>
      </c>
      <c r="O84" s="95">
        <v>0</v>
      </c>
      <c r="P84" s="95">
        <v>2</v>
      </c>
      <c r="Q84" s="95">
        <v>0</v>
      </c>
      <c r="R84" s="95">
        <v>0</v>
      </c>
      <c r="S84" s="95">
        <v>0</v>
      </c>
      <c r="T84" s="95">
        <v>16</v>
      </c>
      <c r="U84" s="95">
        <v>7</v>
      </c>
      <c r="V84" s="95">
        <v>12</v>
      </c>
      <c r="W84" s="95">
        <v>7</v>
      </c>
      <c r="X84" s="95">
        <v>8</v>
      </c>
      <c r="Y84" s="95">
        <v>16</v>
      </c>
      <c r="Z84" s="95">
        <v>0</v>
      </c>
      <c r="AA84" s="95">
        <v>0</v>
      </c>
      <c r="AB84" s="95">
        <f t="shared" si="5"/>
        <v>219</v>
      </c>
      <c r="AC84" s="95">
        <f t="shared" si="6"/>
        <v>57</v>
      </c>
      <c r="AD84" s="95">
        <f t="shared" si="7"/>
        <v>276</v>
      </c>
    </row>
    <row r="85" spans="1:30" x14ac:dyDescent="0.25">
      <c r="A85" s="5" t="s">
        <v>226</v>
      </c>
      <c r="B85" s="95">
        <v>3</v>
      </c>
      <c r="C85" s="95">
        <v>1</v>
      </c>
      <c r="D85" s="95">
        <v>3</v>
      </c>
      <c r="E85" s="95">
        <v>0</v>
      </c>
      <c r="F85" s="95">
        <v>3230</v>
      </c>
      <c r="G85" s="95">
        <v>104</v>
      </c>
      <c r="H85" s="95">
        <v>32</v>
      </c>
      <c r="I85" s="95">
        <v>3</v>
      </c>
      <c r="J85" s="95">
        <v>0</v>
      </c>
      <c r="K85" s="95">
        <v>0</v>
      </c>
      <c r="L85" s="95">
        <v>34</v>
      </c>
      <c r="M85" s="95">
        <v>11</v>
      </c>
      <c r="N85" s="95">
        <v>2</v>
      </c>
      <c r="O85" s="95">
        <v>0</v>
      </c>
      <c r="P85" s="95">
        <v>1</v>
      </c>
      <c r="Q85" s="95">
        <v>0</v>
      </c>
      <c r="R85" s="95">
        <v>0</v>
      </c>
      <c r="S85" s="95">
        <v>0</v>
      </c>
      <c r="T85" s="95">
        <v>16</v>
      </c>
      <c r="U85" s="95">
        <v>6</v>
      </c>
      <c r="V85" s="95">
        <v>3</v>
      </c>
      <c r="W85" s="95">
        <v>6</v>
      </c>
      <c r="X85" s="95">
        <v>8</v>
      </c>
      <c r="Y85" s="95">
        <v>4</v>
      </c>
      <c r="Z85" s="95">
        <v>0</v>
      </c>
      <c r="AA85" s="95">
        <v>0</v>
      </c>
      <c r="AB85" s="95">
        <f t="shared" si="5"/>
        <v>3332</v>
      </c>
      <c r="AC85" s="95">
        <f t="shared" si="6"/>
        <v>135</v>
      </c>
      <c r="AD85" s="95">
        <f t="shared" si="7"/>
        <v>3467</v>
      </c>
    </row>
    <row r="86" spans="1:30" x14ac:dyDescent="0.25">
      <c r="A86" s="5" t="s">
        <v>227</v>
      </c>
      <c r="B86" s="95">
        <v>1</v>
      </c>
      <c r="C86" s="95">
        <v>1</v>
      </c>
      <c r="D86" s="95">
        <v>6</v>
      </c>
      <c r="E86" s="95">
        <v>0</v>
      </c>
      <c r="F86" s="95">
        <v>19</v>
      </c>
      <c r="G86" s="95">
        <v>1</v>
      </c>
      <c r="H86" s="95">
        <v>3</v>
      </c>
      <c r="I86" s="95">
        <v>1</v>
      </c>
      <c r="J86" s="95">
        <v>0</v>
      </c>
      <c r="K86" s="95">
        <v>0</v>
      </c>
      <c r="L86" s="95">
        <v>13</v>
      </c>
      <c r="M86" s="95">
        <v>4</v>
      </c>
      <c r="N86" s="95">
        <v>0</v>
      </c>
      <c r="O86" s="95">
        <v>4</v>
      </c>
      <c r="P86" s="95">
        <v>0</v>
      </c>
      <c r="Q86" s="95">
        <v>0</v>
      </c>
      <c r="R86" s="95">
        <v>0</v>
      </c>
      <c r="S86" s="95">
        <v>0</v>
      </c>
      <c r="T86" s="95">
        <v>0</v>
      </c>
      <c r="U86" s="95">
        <v>1</v>
      </c>
      <c r="V86" s="95">
        <v>1</v>
      </c>
      <c r="W86" s="95">
        <v>1</v>
      </c>
      <c r="X86" s="95">
        <v>4</v>
      </c>
      <c r="Y86" s="95">
        <v>5</v>
      </c>
      <c r="Z86" s="95">
        <v>0</v>
      </c>
      <c r="AA86" s="95">
        <v>0</v>
      </c>
      <c r="AB86" s="95">
        <f t="shared" si="5"/>
        <v>47</v>
      </c>
      <c r="AC86" s="95">
        <f t="shared" si="6"/>
        <v>18</v>
      </c>
      <c r="AD86" s="95">
        <f t="shared" si="7"/>
        <v>65</v>
      </c>
    </row>
    <row r="87" spans="1:30" x14ac:dyDescent="0.25">
      <c r="A87" s="5" t="s">
        <v>222</v>
      </c>
      <c r="B87" s="95">
        <v>2</v>
      </c>
      <c r="C87" s="95">
        <v>0</v>
      </c>
      <c r="D87" s="95">
        <v>11</v>
      </c>
      <c r="E87" s="95">
        <v>0</v>
      </c>
      <c r="F87" s="95">
        <v>322</v>
      </c>
      <c r="G87" s="95">
        <v>5</v>
      </c>
      <c r="H87" s="95">
        <v>65</v>
      </c>
      <c r="I87" s="95">
        <v>0</v>
      </c>
      <c r="J87" s="95">
        <v>0</v>
      </c>
      <c r="K87" s="95">
        <v>0</v>
      </c>
      <c r="L87" s="95">
        <v>52</v>
      </c>
      <c r="M87" s="95">
        <v>4</v>
      </c>
      <c r="N87" s="95">
        <v>5</v>
      </c>
      <c r="O87" s="95">
        <v>0</v>
      </c>
      <c r="P87" s="95">
        <v>1</v>
      </c>
      <c r="Q87" s="95">
        <v>0</v>
      </c>
      <c r="R87" s="95">
        <v>0</v>
      </c>
      <c r="S87" s="95">
        <v>0</v>
      </c>
      <c r="T87" s="95">
        <v>5</v>
      </c>
      <c r="U87" s="95">
        <v>0</v>
      </c>
      <c r="V87" s="95">
        <v>3</v>
      </c>
      <c r="W87" s="95">
        <v>2</v>
      </c>
      <c r="X87" s="95">
        <v>11</v>
      </c>
      <c r="Y87" s="95">
        <v>0</v>
      </c>
      <c r="Z87" s="95">
        <v>0</v>
      </c>
      <c r="AA87" s="95">
        <v>0</v>
      </c>
      <c r="AB87" s="95">
        <f t="shared" si="5"/>
        <v>477</v>
      </c>
      <c r="AC87" s="95">
        <f t="shared" si="6"/>
        <v>11</v>
      </c>
      <c r="AD87" s="95">
        <f t="shared" si="7"/>
        <v>488</v>
      </c>
    </row>
    <row r="88" spans="1:30" x14ac:dyDescent="0.25">
      <c r="A88" s="5" t="s">
        <v>228</v>
      </c>
      <c r="B88" s="95">
        <v>4</v>
      </c>
      <c r="C88" s="95">
        <v>0</v>
      </c>
      <c r="D88" s="95">
        <v>0</v>
      </c>
      <c r="E88" s="95">
        <v>0</v>
      </c>
      <c r="F88" s="95">
        <v>95</v>
      </c>
      <c r="G88" s="95">
        <v>19</v>
      </c>
      <c r="H88" s="95">
        <v>42</v>
      </c>
      <c r="I88" s="95">
        <v>2</v>
      </c>
      <c r="J88" s="95">
        <v>0</v>
      </c>
      <c r="K88" s="95">
        <v>0</v>
      </c>
      <c r="L88" s="95">
        <v>26</v>
      </c>
      <c r="M88" s="95">
        <v>4</v>
      </c>
      <c r="N88" s="95">
        <v>2</v>
      </c>
      <c r="O88" s="95">
        <v>0</v>
      </c>
      <c r="P88" s="95">
        <v>0</v>
      </c>
      <c r="Q88" s="95">
        <v>0</v>
      </c>
      <c r="R88" s="95">
        <v>0</v>
      </c>
      <c r="S88" s="95">
        <v>0</v>
      </c>
      <c r="T88" s="95">
        <v>37</v>
      </c>
      <c r="U88" s="95">
        <v>10</v>
      </c>
      <c r="V88" s="95">
        <v>10</v>
      </c>
      <c r="W88" s="95">
        <v>9</v>
      </c>
      <c r="X88" s="95">
        <v>3</v>
      </c>
      <c r="Y88" s="95">
        <v>2</v>
      </c>
      <c r="Z88" s="95">
        <v>0</v>
      </c>
      <c r="AA88" s="95">
        <v>0</v>
      </c>
      <c r="AB88" s="95">
        <f t="shared" si="5"/>
        <v>219</v>
      </c>
      <c r="AC88" s="95">
        <f t="shared" si="6"/>
        <v>46</v>
      </c>
      <c r="AD88" s="95">
        <f t="shared" si="7"/>
        <v>265</v>
      </c>
    </row>
    <row r="89" spans="1:30" x14ac:dyDescent="0.25">
      <c r="A89" s="5" t="s">
        <v>229</v>
      </c>
      <c r="B89" s="95">
        <v>1</v>
      </c>
      <c r="C89" s="95">
        <v>0</v>
      </c>
      <c r="D89" s="95">
        <v>3</v>
      </c>
      <c r="E89" s="95">
        <v>0</v>
      </c>
      <c r="F89" s="95">
        <v>17</v>
      </c>
      <c r="G89" s="95">
        <v>0</v>
      </c>
      <c r="H89" s="95">
        <v>5</v>
      </c>
      <c r="I89" s="95">
        <v>0</v>
      </c>
      <c r="J89" s="95">
        <v>0</v>
      </c>
      <c r="K89" s="95">
        <v>0</v>
      </c>
      <c r="L89" s="95">
        <v>3</v>
      </c>
      <c r="M89" s="95">
        <v>0</v>
      </c>
      <c r="N89" s="95">
        <v>3</v>
      </c>
      <c r="O89" s="95">
        <v>0</v>
      </c>
      <c r="P89" s="95">
        <v>0</v>
      </c>
      <c r="Q89" s="95">
        <v>0</v>
      </c>
      <c r="R89" s="95">
        <v>0</v>
      </c>
      <c r="S89" s="95">
        <v>0</v>
      </c>
      <c r="T89" s="95">
        <v>1</v>
      </c>
      <c r="U89" s="95">
        <v>0</v>
      </c>
      <c r="V89" s="95">
        <v>2</v>
      </c>
      <c r="W89" s="95">
        <v>0</v>
      </c>
      <c r="X89" s="95">
        <v>2</v>
      </c>
      <c r="Y89" s="95">
        <v>1</v>
      </c>
      <c r="Z89" s="95">
        <v>0</v>
      </c>
      <c r="AA89" s="95">
        <v>0</v>
      </c>
      <c r="AB89" s="95">
        <f t="shared" si="5"/>
        <v>37</v>
      </c>
      <c r="AC89" s="95">
        <f t="shared" si="6"/>
        <v>1</v>
      </c>
      <c r="AD89" s="95">
        <f t="shared" si="7"/>
        <v>38</v>
      </c>
    </row>
    <row r="90" spans="1:30" x14ac:dyDescent="0.25">
      <c r="A90" s="5" t="s">
        <v>230</v>
      </c>
      <c r="B90" s="95">
        <v>0</v>
      </c>
      <c r="C90" s="95">
        <v>0</v>
      </c>
      <c r="D90" s="95">
        <v>1</v>
      </c>
      <c r="E90" s="95">
        <v>0</v>
      </c>
      <c r="F90" s="95">
        <v>212</v>
      </c>
      <c r="G90" s="95">
        <v>20</v>
      </c>
      <c r="H90" s="95">
        <v>88</v>
      </c>
      <c r="I90" s="95">
        <v>3</v>
      </c>
      <c r="J90" s="95">
        <v>0</v>
      </c>
      <c r="K90" s="95">
        <v>0</v>
      </c>
      <c r="L90" s="95">
        <v>55</v>
      </c>
      <c r="M90" s="95">
        <v>37</v>
      </c>
      <c r="N90" s="95">
        <v>10</v>
      </c>
      <c r="O90" s="95">
        <v>2</v>
      </c>
      <c r="P90" s="95">
        <v>1</v>
      </c>
      <c r="Q90" s="95">
        <v>0</v>
      </c>
      <c r="R90" s="95">
        <v>0</v>
      </c>
      <c r="S90" s="95">
        <v>0</v>
      </c>
      <c r="T90" s="95">
        <v>30</v>
      </c>
      <c r="U90" s="95">
        <v>9</v>
      </c>
      <c r="V90" s="95">
        <v>16</v>
      </c>
      <c r="W90" s="95">
        <v>17</v>
      </c>
      <c r="X90" s="95">
        <v>16</v>
      </c>
      <c r="Y90" s="95">
        <v>5</v>
      </c>
      <c r="Z90" s="95">
        <v>0</v>
      </c>
      <c r="AA90" s="95">
        <v>0</v>
      </c>
      <c r="AB90" s="95">
        <f t="shared" si="5"/>
        <v>429</v>
      </c>
      <c r="AC90" s="95">
        <f t="shared" si="6"/>
        <v>93</v>
      </c>
      <c r="AD90" s="95">
        <f t="shared" si="7"/>
        <v>522</v>
      </c>
    </row>
    <row r="91" spans="1:30" x14ac:dyDescent="0.25">
      <c r="A91" s="5" t="s">
        <v>231</v>
      </c>
      <c r="B91" s="95">
        <v>1</v>
      </c>
      <c r="C91" s="95">
        <v>0</v>
      </c>
      <c r="D91" s="95">
        <v>3</v>
      </c>
      <c r="E91" s="95">
        <v>0</v>
      </c>
      <c r="F91" s="95">
        <v>301</v>
      </c>
      <c r="G91" s="95">
        <v>1</v>
      </c>
      <c r="H91" s="95">
        <v>98</v>
      </c>
      <c r="I91" s="95">
        <v>0</v>
      </c>
      <c r="J91" s="95">
        <v>0</v>
      </c>
      <c r="K91" s="95">
        <v>0</v>
      </c>
      <c r="L91" s="95">
        <v>121</v>
      </c>
      <c r="M91" s="95">
        <v>13</v>
      </c>
      <c r="N91" s="95">
        <v>2</v>
      </c>
      <c r="O91" s="95">
        <v>0</v>
      </c>
      <c r="P91" s="95">
        <v>0</v>
      </c>
      <c r="Q91" s="95">
        <v>1</v>
      </c>
      <c r="R91" s="95">
        <v>0</v>
      </c>
      <c r="S91" s="95">
        <v>0</v>
      </c>
      <c r="T91" s="95">
        <v>11</v>
      </c>
      <c r="U91" s="95">
        <v>0</v>
      </c>
      <c r="V91" s="95">
        <v>5</v>
      </c>
      <c r="W91" s="95">
        <v>1</v>
      </c>
      <c r="X91" s="95">
        <v>4</v>
      </c>
      <c r="Y91" s="95">
        <v>0</v>
      </c>
      <c r="Z91" s="95">
        <v>0</v>
      </c>
      <c r="AA91" s="95">
        <v>0</v>
      </c>
      <c r="AB91" s="95">
        <f t="shared" si="5"/>
        <v>546</v>
      </c>
      <c r="AC91" s="95">
        <f t="shared" si="6"/>
        <v>16</v>
      </c>
      <c r="AD91" s="95">
        <f t="shared" si="7"/>
        <v>562</v>
      </c>
    </row>
    <row r="92" spans="1:30" x14ac:dyDescent="0.25">
      <c r="A92" s="5" t="s">
        <v>232</v>
      </c>
      <c r="B92" s="95">
        <v>5</v>
      </c>
      <c r="C92" s="95">
        <v>1</v>
      </c>
      <c r="D92" s="95">
        <v>1</v>
      </c>
      <c r="E92" s="95">
        <v>0</v>
      </c>
      <c r="F92" s="95">
        <v>216</v>
      </c>
      <c r="G92" s="95">
        <v>9</v>
      </c>
      <c r="H92" s="95">
        <v>72</v>
      </c>
      <c r="I92" s="95">
        <v>5</v>
      </c>
      <c r="J92" s="95">
        <v>2</v>
      </c>
      <c r="K92" s="95">
        <v>1</v>
      </c>
      <c r="L92" s="95">
        <v>87</v>
      </c>
      <c r="M92" s="95">
        <v>39</v>
      </c>
      <c r="N92" s="95">
        <v>6</v>
      </c>
      <c r="O92" s="95">
        <v>1</v>
      </c>
      <c r="P92" s="95">
        <v>0</v>
      </c>
      <c r="Q92" s="95">
        <v>0</v>
      </c>
      <c r="R92" s="95">
        <v>0</v>
      </c>
      <c r="S92" s="95">
        <v>0</v>
      </c>
      <c r="T92" s="95">
        <v>11</v>
      </c>
      <c r="U92" s="95">
        <v>4</v>
      </c>
      <c r="V92" s="95">
        <v>16</v>
      </c>
      <c r="W92" s="95">
        <v>18</v>
      </c>
      <c r="X92" s="95">
        <v>6</v>
      </c>
      <c r="Y92" s="95">
        <v>18</v>
      </c>
      <c r="Z92" s="95">
        <v>0</v>
      </c>
      <c r="AA92" s="95">
        <v>0</v>
      </c>
      <c r="AB92" s="95">
        <f t="shared" si="5"/>
        <v>422</v>
      </c>
      <c r="AC92" s="95">
        <f t="shared" si="6"/>
        <v>96</v>
      </c>
      <c r="AD92" s="95">
        <f t="shared" si="7"/>
        <v>518</v>
      </c>
    </row>
    <row r="93" spans="1:30" x14ac:dyDescent="0.25">
      <c r="A93" s="77" t="s">
        <v>78</v>
      </c>
      <c r="B93" s="96">
        <v>274</v>
      </c>
      <c r="C93" s="96">
        <v>73</v>
      </c>
      <c r="D93" s="96">
        <v>1050</v>
      </c>
      <c r="E93" s="96">
        <v>145</v>
      </c>
      <c r="F93" s="96">
        <v>35244</v>
      </c>
      <c r="G93" s="96">
        <v>3968</v>
      </c>
      <c r="H93" s="96">
        <v>7332</v>
      </c>
      <c r="I93" s="96">
        <v>678</v>
      </c>
      <c r="J93" s="96">
        <v>47</v>
      </c>
      <c r="K93" s="96">
        <v>3</v>
      </c>
      <c r="L93" s="96">
        <v>6458</v>
      </c>
      <c r="M93" s="96">
        <v>1811</v>
      </c>
      <c r="N93" s="96">
        <v>1528</v>
      </c>
      <c r="O93" s="96">
        <v>100</v>
      </c>
      <c r="P93" s="96">
        <v>64</v>
      </c>
      <c r="Q93" s="96">
        <v>23</v>
      </c>
      <c r="R93" s="96">
        <v>22</v>
      </c>
      <c r="S93" s="96">
        <v>7</v>
      </c>
      <c r="T93" s="96">
        <v>2540</v>
      </c>
      <c r="U93" s="96">
        <v>587</v>
      </c>
      <c r="V93" s="96">
        <v>1024</v>
      </c>
      <c r="W93" s="96">
        <v>635</v>
      </c>
      <c r="X93" s="96">
        <v>1151</v>
      </c>
      <c r="Y93" s="96">
        <v>625</v>
      </c>
      <c r="Z93" s="96">
        <v>8</v>
      </c>
      <c r="AA93" s="96">
        <v>1</v>
      </c>
      <c r="AB93" s="96">
        <f t="shared" si="5"/>
        <v>56742</v>
      </c>
      <c r="AC93" s="96">
        <f t="shared" si="6"/>
        <v>8656</v>
      </c>
      <c r="AD93" s="96">
        <f t="shared" si="7"/>
        <v>65398</v>
      </c>
    </row>
  </sheetData>
  <mergeCells count="21">
    <mergeCell ref="A1:AD1"/>
    <mergeCell ref="A2:AD2"/>
    <mergeCell ref="A3:AD3"/>
    <mergeCell ref="A4:AD4"/>
    <mergeCell ref="A5:AD5"/>
    <mergeCell ref="A6:AD6"/>
    <mergeCell ref="A7:A11"/>
    <mergeCell ref="Z7:AA10"/>
    <mergeCell ref="AB7:AD10"/>
    <mergeCell ref="N7:O10"/>
    <mergeCell ref="P7:Q10"/>
    <mergeCell ref="R7:S10"/>
    <mergeCell ref="T7:U10"/>
    <mergeCell ref="V7:W10"/>
    <mergeCell ref="X7:Y10"/>
    <mergeCell ref="B7:C10"/>
    <mergeCell ref="D7:E10"/>
    <mergeCell ref="F7:G10"/>
    <mergeCell ref="H7:I10"/>
    <mergeCell ref="J7:K10"/>
    <mergeCell ref="L7:M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zoomScale="70" zoomScaleNormal="70" workbookViewId="0">
      <selection activeCell="D102" sqref="D102"/>
    </sheetView>
  </sheetViews>
  <sheetFormatPr defaultRowHeight="15" x14ac:dyDescent="0.25"/>
  <cols>
    <col min="1" max="1" width="12.5703125" bestFit="1" customWidth="1"/>
  </cols>
  <sheetData>
    <row r="1" spans="1:16" x14ac:dyDescent="0.25">
      <c r="A1" s="133" t="s">
        <v>463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x14ac:dyDescent="0.25">
      <c r="A2" s="133" t="s">
        <v>466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x14ac:dyDescent="0.25">
      <c r="A3" s="133" t="s">
        <v>465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6" x14ac:dyDescent="0.25">
      <c r="A4" s="133" t="s">
        <v>464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16" x14ac:dyDescent="0.25">
      <c r="A5" s="133" t="s">
        <v>462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6" x14ac:dyDescent="0.25">
      <c r="A6" s="133" t="s">
        <v>461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6" x14ac:dyDescent="0.25">
      <c r="A7" s="131" t="s">
        <v>396</v>
      </c>
      <c r="B7" s="131" t="s">
        <v>467</v>
      </c>
      <c r="C7" s="131"/>
      <c r="D7" s="131"/>
      <c r="E7" s="131" t="s">
        <v>457</v>
      </c>
      <c r="F7" s="131"/>
      <c r="G7" s="131"/>
      <c r="H7" s="131" t="s">
        <v>458</v>
      </c>
      <c r="I7" s="132"/>
      <c r="J7" s="132"/>
      <c r="K7" s="131" t="s">
        <v>459</v>
      </c>
      <c r="L7" s="132"/>
      <c r="M7" s="132"/>
      <c r="N7" s="131" t="s">
        <v>460</v>
      </c>
      <c r="O7" s="132"/>
      <c r="P7" s="132"/>
    </row>
    <row r="8" spans="1:16" x14ac:dyDescent="0.25">
      <c r="A8" s="132"/>
      <c r="B8" s="131"/>
      <c r="C8" s="131"/>
      <c r="D8" s="131"/>
      <c r="E8" s="131"/>
      <c r="F8" s="131"/>
      <c r="G8" s="131"/>
      <c r="H8" s="132"/>
      <c r="I8" s="132"/>
      <c r="J8" s="132"/>
      <c r="K8" s="132"/>
      <c r="L8" s="132"/>
      <c r="M8" s="132"/>
      <c r="N8" s="132"/>
      <c r="O8" s="132"/>
      <c r="P8" s="132"/>
    </row>
    <row r="9" spans="1:16" ht="15" customHeight="1" x14ac:dyDescent="0.25">
      <c r="A9" s="132"/>
      <c r="B9" s="131"/>
      <c r="C9" s="131"/>
      <c r="D9" s="131"/>
      <c r="E9" s="131"/>
      <c r="F9" s="131"/>
      <c r="G9" s="131"/>
      <c r="H9" s="132"/>
      <c r="I9" s="132"/>
      <c r="J9" s="132"/>
      <c r="K9" s="132"/>
      <c r="L9" s="132"/>
      <c r="M9" s="132"/>
      <c r="N9" s="132"/>
      <c r="O9" s="132"/>
      <c r="P9" s="132"/>
    </row>
    <row r="10" spans="1:16" x14ac:dyDescent="0.25">
      <c r="A10" s="132"/>
      <c r="B10" s="131"/>
      <c r="C10" s="131"/>
      <c r="D10" s="131"/>
      <c r="E10" s="131"/>
      <c r="F10" s="131"/>
      <c r="G10" s="131"/>
      <c r="H10" s="132"/>
      <c r="I10" s="132"/>
      <c r="J10" s="132"/>
      <c r="K10" s="132"/>
      <c r="L10" s="132"/>
      <c r="M10" s="132"/>
      <c r="N10" s="132"/>
      <c r="O10" s="132"/>
      <c r="P10" s="132"/>
    </row>
    <row r="11" spans="1:16" x14ac:dyDescent="0.25">
      <c r="A11" s="132"/>
      <c r="B11" s="131"/>
      <c r="C11" s="131"/>
      <c r="D11" s="131"/>
      <c r="E11" s="131"/>
      <c r="F11" s="131"/>
      <c r="G11" s="131"/>
      <c r="H11" s="132"/>
      <c r="I11" s="132"/>
      <c r="J11" s="132"/>
      <c r="K11" s="132"/>
      <c r="L11" s="132"/>
      <c r="M11" s="132"/>
      <c r="N11" s="132"/>
      <c r="O11" s="132"/>
      <c r="P11" s="132"/>
    </row>
    <row r="12" spans="1:16" x14ac:dyDescent="0.25">
      <c r="A12" s="132"/>
      <c r="B12" s="131"/>
      <c r="C12" s="131"/>
      <c r="D12" s="131"/>
      <c r="E12" s="131"/>
      <c r="F12" s="131"/>
      <c r="G12" s="131"/>
      <c r="H12" s="132"/>
      <c r="I12" s="132"/>
      <c r="J12" s="132"/>
      <c r="K12" s="132"/>
      <c r="L12" s="132"/>
      <c r="M12" s="132"/>
      <c r="N12" s="132"/>
      <c r="O12" s="132"/>
      <c r="P12" s="132"/>
    </row>
    <row r="13" spans="1:16" x14ac:dyDescent="0.25">
      <c r="A13" s="132"/>
      <c r="B13" s="131"/>
      <c r="C13" s="131"/>
      <c r="D13" s="131"/>
      <c r="E13" s="131"/>
      <c r="F13" s="131"/>
      <c r="G13" s="131"/>
      <c r="H13" s="132"/>
      <c r="I13" s="132"/>
      <c r="J13" s="132"/>
      <c r="K13" s="132"/>
      <c r="L13" s="132"/>
      <c r="M13" s="132"/>
      <c r="N13" s="132"/>
      <c r="O13" s="132"/>
      <c r="P13" s="132"/>
    </row>
    <row r="14" spans="1:16" ht="30" x14ac:dyDescent="0.25">
      <c r="A14" s="132"/>
      <c r="B14" s="10" t="s">
        <v>413</v>
      </c>
      <c r="C14" s="10" t="s">
        <v>414</v>
      </c>
      <c r="D14" s="10" t="s">
        <v>415</v>
      </c>
      <c r="E14" s="10" t="s">
        <v>413</v>
      </c>
      <c r="F14" s="10" t="s">
        <v>414</v>
      </c>
      <c r="G14" s="10" t="s">
        <v>415</v>
      </c>
      <c r="H14" s="10" t="s">
        <v>413</v>
      </c>
      <c r="I14" s="10" t="s">
        <v>414</v>
      </c>
      <c r="J14" s="10" t="s">
        <v>415</v>
      </c>
      <c r="K14" s="10" t="s">
        <v>413</v>
      </c>
      <c r="L14" s="10" t="s">
        <v>414</v>
      </c>
      <c r="M14" s="10" t="s">
        <v>415</v>
      </c>
      <c r="N14" s="10" t="s">
        <v>413</v>
      </c>
      <c r="O14" s="10" t="s">
        <v>414</v>
      </c>
      <c r="P14" s="10" t="s">
        <v>415</v>
      </c>
    </row>
    <row r="15" spans="1:16" x14ac:dyDescent="0.25">
      <c r="A15" s="5" t="s">
        <v>154</v>
      </c>
      <c r="B15" s="95">
        <v>2197</v>
      </c>
      <c r="C15" s="95">
        <v>690</v>
      </c>
      <c r="D15" s="95">
        <f>B15+C15</f>
        <v>2887</v>
      </c>
      <c r="E15" s="95">
        <v>1407</v>
      </c>
      <c r="F15" s="95">
        <v>343</v>
      </c>
      <c r="G15" s="95">
        <f>E15+F15</f>
        <v>1750</v>
      </c>
      <c r="H15" s="95">
        <v>462</v>
      </c>
      <c r="I15" s="95">
        <v>26</v>
      </c>
      <c r="J15" s="95">
        <f>H15+I15</f>
        <v>488</v>
      </c>
      <c r="K15" s="95">
        <f>B15+E15+H15</f>
        <v>4066</v>
      </c>
      <c r="L15" s="95">
        <f>C15+F15+I15</f>
        <v>1059</v>
      </c>
      <c r="M15" s="95">
        <f>K15+L15</f>
        <v>5125</v>
      </c>
      <c r="N15" s="95">
        <v>3059</v>
      </c>
      <c r="O15" s="95">
        <v>2357</v>
      </c>
      <c r="P15" s="95">
        <v>5416</v>
      </c>
    </row>
    <row r="16" spans="1:16" x14ac:dyDescent="0.25">
      <c r="A16" s="5" t="s">
        <v>155</v>
      </c>
      <c r="B16" s="95">
        <v>57</v>
      </c>
      <c r="C16" s="95">
        <v>2</v>
      </c>
      <c r="D16" s="95">
        <f t="shared" ref="D16:D79" si="0">B16+C16</f>
        <v>59</v>
      </c>
      <c r="E16" s="95">
        <v>0</v>
      </c>
      <c r="F16" s="95">
        <v>0</v>
      </c>
      <c r="G16" s="95">
        <f t="shared" ref="G16:G79" si="1">E16+F16</f>
        <v>0</v>
      </c>
      <c r="H16" s="95">
        <v>46</v>
      </c>
      <c r="I16" s="95">
        <v>19</v>
      </c>
      <c r="J16" s="95">
        <f t="shared" ref="J16:J79" si="2">H16+I16</f>
        <v>65</v>
      </c>
      <c r="K16" s="95">
        <f t="shared" ref="K16:K79" si="3">B16+E16+H16</f>
        <v>103</v>
      </c>
      <c r="L16" s="95">
        <f t="shared" ref="L16:L79" si="4">C16+F16+I16</f>
        <v>21</v>
      </c>
      <c r="M16" s="95">
        <f t="shared" ref="M16:M79" si="5">K16+L16</f>
        <v>124</v>
      </c>
      <c r="N16" s="95">
        <v>0</v>
      </c>
      <c r="O16" s="95">
        <v>0</v>
      </c>
      <c r="P16" s="95">
        <v>0</v>
      </c>
    </row>
    <row r="17" spans="1:16" x14ac:dyDescent="0.25">
      <c r="A17" s="5" t="s">
        <v>389</v>
      </c>
      <c r="B17" s="95">
        <v>405</v>
      </c>
      <c r="C17" s="95">
        <v>79</v>
      </c>
      <c r="D17" s="95">
        <f t="shared" si="0"/>
        <v>484</v>
      </c>
      <c r="E17" s="95">
        <v>0</v>
      </c>
      <c r="F17" s="95">
        <v>0</v>
      </c>
      <c r="G17" s="95">
        <f t="shared" si="1"/>
        <v>0</v>
      </c>
      <c r="H17" s="95">
        <v>100</v>
      </c>
      <c r="I17" s="95">
        <v>4</v>
      </c>
      <c r="J17" s="95">
        <f t="shared" si="2"/>
        <v>104</v>
      </c>
      <c r="K17" s="95">
        <f t="shared" si="3"/>
        <v>505</v>
      </c>
      <c r="L17" s="95">
        <f t="shared" si="4"/>
        <v>83</v>
      </c>
      <c r="M17" s="95">
        <f t="shared" si="5"/>
        <v>588</v>
      </c>
      <c r="N17" s="95">
        <v>0</v>
      </c>
      <c r="O17" s="95">
        <v>0</v>
      </c>
      <c r="P17" s="95">
        <v>0</v>
      </c>
    </row>
    <row r="18" spans="1:16" x14ac:dyDescent="0.25">
      <c r="A18" s="5" t="s">
        <v>157</v>
      </c>
      <c r="B18" s="95">
        <v>61</v>
      </c>
      <c r="C18" s="95">
        <v>10</v>
      </c>
      <c r="D18" s="95">
        <f t="shared" si="0"/>
        <v>71</v>
      </c>
      <c r="E18" s="95">
        <v>165</v>
      </c>
      <c r="F18" s="95">
        <v>6</v>
      </c>
      <c r="G18" s="95">
        <f t="shared" si="1"/>
        <v>171</v>
      </c>
      <c r="H18" s="95">
        <v>0</v>
      </c>
      <c r="I18" s="95">
        <v>0</v>
      </c>
      <c r="J18" s="95">
        <f t="shared" si="2"/>
        <v>0</v>
      </c>
      <c r="K18" s="95">
        <f t="shared" si="3"/>
        <v>226</v>
      </c>
      <c r="L18" s="95">
        <f t="shared" si="4"/>
        <v>16</v>
      </c>
      <c r="M18" s="95">
        <f t="shared" si="5"/>
        <v>242</v>
      </c>
      <c r="N18" s="95">
        <v>0</v>
      </c>
      <c r="O18" s="95">
        <v>0</v>
      </c>
      <c r="P18" s="95">
        <v>0</v>
      </c>
    </row>
    <row r="19" spans="1:16" x14ac:dyDescent="0.25">
      <c r="A19" s="5" t="s">
        <v>159</v>
      </c>
      <c r="B19" s="95">
        <v>192</v>
      </c>
      <c r="C19" s="95">
        <v>21</v>
      </c>
      <c r="D19" s="95">
        <f t="shared" si="0"/>
        <v>213</v>
      </c>
      <c r="E19" s="95">
        <v>0</v>
      </c>
      <c r="F19" s="95">
        <v>0</v>
      </c>
      <c r="G19" s="95">
        <f t="shared" si="1"/>
        <v>0</v>
      </c>
      <c r="H19" s="95">
        <v>93</v>
      </c>
      <c r="I19" s="95">
        <v>2</v>
      </c>
      <c r="J19" s="95">
        <f t="shared" si="2"/>
        <v>95</v>
      </c>
      <c r="K19" s="95">
        <f t="shared" si="3"/>
        <v>285</v>
      </c>
      <c r="L19" s="95">
        <f t="shared" si="4"/>
        <v>23</v>
      </c>
      <c r="M19" s="95">
        <f t="shared" si="5"/>
        <v>308</v>
      </c>
      <c r="N19" s="95">
        <v>0</v>
      </c>
      <c r="O19" s="95">
        <v>0</v>
      </c>
      <c r="P19" s="95">
        <v>0</v>
      </c>
    </row>
    <row r="20" spans="1:16" x14ac:dyDescent="0.25">
      <c r="A20" s="5" t="s">
        <v>160</v>
      </c>
      <c r="B20" s="95">
        <v>4160</v>
      </c>
      <c r="C20" s="95">
        <v>585</v>
      </c>
      <c r="D20" s="95">
        <f t="shared" si="0"/>
        <v>4745</v>
      </c>
      <c r="E20" s="95">
        <v>534</v>
      </c>
      <c r="F20" s="95">
        <v>42</v>
      </c>
      <c r="G20" s="95">
        <f t="shared" si="1"/>
        <v>576</v>
      </c>
      <c r="H20" s="95">
        <v>521</v>
      </c>
      <c r="I20" s="95">
        <v>49</v>
      </c>
      <c r="J20" s="95">
        <f t="shared" si="2"/>
        <v>570</v>
      </c>
      <c r="K20" s="95">
        <f t="shared" si="3"/>
        <v>5215</v>
      </c>
      <c r="L20" s="95">
        <f t="shared" si="4"/>
        <v>676</v>
      </c>
      <c r="M20" s="95">
        <f t="shared" si="5"/>
        <v>5891</v>
      </c>
      <c r="N20" s="95">
        <v>0</v>
      </c>
      <c r="O20" s="95">
        <v>0</v>
      </c>
      <c r="P20" s="95">
        <v>0</v>
      </c>
    </row>
    <row r="21" spans="1:16" x14ac:dyDescent="0.25">
      <c r="A21" s="5" t="s">
        <v>161</v>
      </c>
      <c r="B21" s="95">
        <v>987</v>
      </c>
      <c r="C21" s="95">
        <v>150</v>
      </c>
      <c r="D21" s="95">
        <f t="shared" si="0"/>
        <v>1137</v>
      </c>
      <c r="E21" s="95">
        <v>0</v>
      </c>
      <c r="F21" s="95">
        <v>0</v>
      </c>
      <c r="G21" s="95">
        <f t="shared" si="1"/>
        <v>0</v>
      </c>
      <c r="H21" s="95">
        <v>81</v>
      </c>
      <c r="I21" s="95">
        <v>14</v>
      </c>
      <c r="J21" s="95">
        <f t="shared" si="2"/>
        <v>95</v>
      </c>
      <c r="K21" s="95">
        <f t="shared" si="3"/>
        <v>1068</v>
      </c>
      <c r="L21" s="95">
        <f t="shared" si="4"/>
        <v>164</v>
      </c>
      <c r="M21" s="95">
        <f t="shared" si="5"/>
        <v>1232</v>
      </c>
      <c r="N21" s="95">
        <v>0</v>
      </c>
      <c r="O21" s="95">
        <v>0</v>
      </c>
      <c r="P21" s="95">
        <v>0</v>
      </c>
    </row>
    <row r="22" spans="1:16" x14ac:dyDescent="0.25">
      <c r="A22" s="5" t="s">
        <v>163</v>
      </c>
      <c r="B22" s="95">
        <v>63</v>
      </c>
      <c r="C22" s="95">
        <v>2</v>
      </c>
      <c r="D22" s="95">
        <f t="shared" si="0"/>
        <v>65</v>
      </c>
      <c r="E22" s="95">
        <v>2651</v>
      </c>
      <c r="F22" s="95">
        <v>160</v>
      </c>
      <c r="G22" s="95">
        <f t="shared" si="1"/>
        <v>2811</v>
      </c>
      <c r="H22" s="95">
        <v>13</v>
      </c>
      <c r="I22" s="95">
        <v>1</v>
      </c>
      <c r="J22" s="95">
        <f t="shared" si="2"/>
        <v>14</v>
      </c>
      <c r="K22" s="95">
        <f t="shared" si="3"/>
        <v>2727</v>
      </c>
      <c r="L22" s="95">
        <f t="shared" si="4"/>
        <v>163</v>
      </c>
      <c r="M22" s="95">
        <f t="shared" si="5"/>
        <v>2890</v>
      </c>
      <c r="N22" s="95">
        <v>0</v>
      </c>
      <c r="O22" s="95">
        <v>0</v>
      </c>
      <c r="P22" s="95">
        <v>0</v>
      </c>
    </row>
    <row r="23" spans="1:16" x14ac:dyDescent="0.25">
      <c r="A23" s="5" t="s">
        <v>162</v>
      </c>
      <c r="B23" s="95">
        <v>11</v>
      </c>
      <c r="C23" s="95">
        <v>0</v>
      </c>
      <c r="D23" s="95">
        <f t="shared" si="0"/>
        <v>11</v>
      </c>
      <c r="E23" s="95">
        <v>0</v>
      </c>
      <c r="F23" s="95">
        <v>0</v>
      </c>
      <c r="G23" s="95">
        <f t="shared" si="1"/>
        <v>0</v>
      </c>
      <c r="H23" s="95">
        <v>3</v>
      </c>
      <c r="I23" s="95">
        <v>0</v>
      </c>
      <c r="J23" s="95">
        <f t="shared" si="2"/>
        <v>3</v>
      </c>
      <c r="K23" s="95">
        <f t="shared" si="3"/>
        <v>14</v>
      </c>
      <c r="L23" s="95">
        <f t="shared" si="4"/>
        <v>0</v>
      </c>
      <c r="M23" s="95">
        <f t="shared" si="5"/>
        <v>14</v>
      </c>
      <c r="N23" s="95">
        <v>0</v>
      </c>
      <c r="O23" s="95">
        <v>0</v>
      </c>
      <c r="P23" s="95">
        <v>0</v>
      </c>
    </row>
    <row r="24" spans="1:16" x14ac:dyDescent="0.25">
      <c r="A24" s="5" t="s">
        <v>158</v>
      </c>
      <c r="B24" s="95">
        <v>168</v>
      </c>
      <c r="C24" s="95">
        <v>30</v>
      </c>
      <c r="D24" s="95">
        <f t="shared" si="0"/>
        <v>198</v>
      </c>
      <c r="E24" s="95">
        <v>267</v>
      </c>
      <c r="F24" s="95">
        <v>4</v>
      </c>
      <c r="G24" s="95">
        <f t="shared" si="1"/>
        <v>271</v>
      </c>
      <c r="H24" s="95">
        <v>42</v>
      </c>
      <c r="I24" s="95">
        <v>2</v>
      </c>
      <c r="J24" s="95">
        <f t="shared" si="2"/>
        <v>44</v>
      </c>
      <c r="K24" s="95">
        <f t="shared" si="3"/>
        <v>477</v>
      </c>
      <c r="L24" s="95">
        <f t="shared" si="4"/>
        <v>36</v>
      </c>
      <c r="M24" s="95">
        <f t="shared" si="5"/>
        <v>513</v>
      </c>
      <c r="N24" s="95">
        <v>0</v>
      </c>
      <c r="O24" s="95">
        <v>0</v>
      </c>
      <c r="P24" s="95">
        <v>0</v>
      </c>
    </row>
    <row r="25" spans="1:16" x14ac:dyDescent="0.25">
      <c r="A25" s="5" t="s">
        <v>164</v>
      </c>
      <c r="B25" s="95">
        <v>965</v>
      </c>
      <c r="C25" s="95">
        <v>279</v>
      </c>
      <c r="D25" s="95">
        <f t="shared" si="0"/>
        <v>1244</v>
      </c>
      <c r="E25" s="95">
        <v>0</v>
      </c>
      <c r="F25" s="95">
        <v>0</v>
      </c>
      <c r="G25" s="95">
        <f t="shared" si="1"/>
        <v>0</v>
      </c>
      <c r="H25" s="95">
        <v>81</v>
      </c>
      <c r="I25" s="95">
        <v>7</v>
      </c>
      <c r="J25" s="95">
        <f t="shared" si="2"/>
        <v>88</v>
      </c>
      <c r="K25" s="95">
        <f t="shared" si="3"/>
        <v>1046</v>
      </c>
      <c r="L25" s="95">
        <f t="shared" si="4"/>
        <v>286</v>
      </c>
      <c r="M25" s="95">
        <f t="shared" si="5"/>
        <v>1332</v>
      </c>
      <c r="N25" s="95">
        <v>24</v>
      </c>
      <c r="O25" s="95">
        <v>16</v>
      </c>
      <c r="P25" s="95">
        <v>40</v>
      </c>
    </row>
    <row r="26" spans="1:16" x14ac:dyDescent="0.25">
      <c r="A26" s="5" t="s">
        <v>165</v>
      </c>
      <c r="B26" s="95">
        <v>534</v>
      </c>
      <c r="C26" s="95">
        <v>71</v>
      </c>
      <c r="D26" s="95">
        <f t="shared" si="0"/>
        <v>605</v>
      </c>
      <c r="E26" s="95">
        <v>14</v>
      </c>
      <c r="F26" s="95">
        <v>1</v>
      </c>
      <c r="G26" s="95">
        <f t="shared" si="1"/>
        <v>15</v>
      </c>
      <c r="H26" s="95">
        <v>148</v>
      </c>
      <c r="I26" s="95">
        <v>16</v>
      </c>
      <c r="J26" s="95">
        <f t="shared" si="2"/>
        <v>164</v>
      </c>
      <c r="K26" s="95">
        <f t="shared" si="3"/>
        <v>696</v>
      </c>
      <c r="L26" s="95">
        <f t="shared" si="4"/>
        <v>88</v>
      </c>
      <c r="M26" s="95">
        <f t="shared" si="5"/>
        <v>784</v>
      </c>
      <c r="N26" s="95">
        <v>0</v>
      </c>
      <c r="O26" s="95">
        <v>0</v>
      </c>
      <c r="P26" s="95">
        <v>0</v>
      </c>
    </row>
    <row r="27" spans="1:16" x14ac:dyDescent="0.25">
      <c r="A27" s="5" t="s">
        <v>166</v>
      </c>
      <c r="B27" s="95">
        <v>66</v>
      </c>
      <c r="C27" s="95">
        <v>10</v>
      </c>
      <c r="D27" s="95">
        <f t="shared" si="0"/>
        <v>76</v>
      </c>
      <c r="E27" s="95">
        <v>0</v>
      </c>
      <c r="F27" s="95">
        <v>0</v>
      </c>
      <c r="G27" s="95">
        <f t="shared" si="1"/>
        <v>0</v>
      </c>
      <c r="H27" s="95">
        <v>16</v>
      </c>
      <c r="I27" s="95">
        <v>0</v>
      </c>
      <c r="J27" s="95">
        <f t="shared" si="2"/>
        <v>16</v>
      </c>
      <c r="K27" s="95">
        <f t="shared" si="3"/>
        <v>82</v>
      </c>
      <c r="L27" s="95">
        <f t="shared" si="4"/>
        <v>10</v>
      </c>
      <c r="M27" s="95">
        <f t="shared" si="5"/>
        <v>92</v>
      </c>
      <c r="N27" s="95">
        <v>0</v>
      </c>
      <c r="O27" s="95">
        <v>0</v>
      </c>
      <c r="P27" s="95">
        <v>0</v>
      </c>
    </row>
    <row r="28" spans="1:16" x14ac:dyDescent="0.25">
      <c r="A28" s="5" t="s">
        <v>167</v>
      </c>
      <c r="B28" s="95">
        <v>84</v>
      </c>
      <c r="C28" s="95">
        <v>1</v>
      </c>
      <c r="D28" s="95">
        <f t="shared" si="0"/>
        <v>85</v>
      </c>
      <c r="E28" s="95">
        <v>0</v>
      </c>
      <c r="F28" s="95">
        <v>0</v>
      </c>
      <c r="G28" s="95">
        <f t="shared" si="1"/>
        <v>0</v>
      </c>
      <c r="H28" s="95">
        <v>23</v>
      </c>
      <c r="I28" s="95">
        <v>0</v>
      </c>
      <c r="J28" s="95">
        <f t="shared" si="2"/>
        <v>23</v>
      </c>
      <c r="K28" s="95">
        <f t="shared" si="3"/>
        <v>107</v>
      </c>
      <c r="L28" s="95">
        <f t="shared" si="4"/>
        <v>1</v>
      </c>
      <c r="M28" s="95">
        <f t="shared" si="5"/>
        <v>108</v>
      </c>
      <c r="N28" s="95">
        <v>0</v>
      </c>
      <c r="O28" s="95">
        <v>0</v>
      </c>
      <c r="P28" s="95">
        <v>0</v>
      </c>
    </row>
    <row r="29" spans="1:16" x14ac:dyDescent="0.25">
      <c r="A29" s="5" t="s">
        <v>168</v>
      </c>
      <c r="B29" s="95">
        <v>14</v>
      </c>
      <c r="C29" s="95">
        <v>13</v>
      </c>
      <c r="D29" s="95">
        <f t="shared" si="0"/>
        <v>27</v>
      </c>
      <c r="E29" s="95">
        <v>0</v>
      </c>
      <c r="F29" s="95">
        <v>0</v>
      </c>
      <c r="G29" s="95">
        <f t="shared" si="1"/>
        <v>0</v>
      </c>
      <c r="H29" s="95">
        <v>5</v>
      </c>
      <c r="I29" s="95">
        <v>0</v>
      </c>
      <c r="J29" s="95">
        <f t="shared" si="2"/>
        <v>5</v>
      </c>
      <c r="K29" s="95">
        <f t="shared" si="3"/>
        <v>19</v>
      </c>
      <c r="L29" s="95">
        <f t="shared" si="4"/>
        <v>13</v>
      </c>
      <c r="M29" s="95">
        <f t="shared" si="5"/>
        <v>32</v>
      </c>
      <c r="N29" s="95">
        <v>0</v>
      </c>
      <c r="O29" s="95">
        <v>0</v>
      </c>
      <c r="P29" s="95">
        <v>0</v>
      </c>
    </row>
    <row r="30" spans="1:16" x14ac:dyDescent="0.25">
      <c r="A30" s="5" t="s">
        <v>169</v>
      </c>
      <c r="B30" s="95">
        <v>176</v>
      </c>
      <c r="C30" s="95">
        <v>27</v>
      </c>
      <c r="D30" s="95">
        <f t="shared" si="0"/>
        <v>203</v>
      </c>
      <c r="E30" s="95">
        <v>0</v>
      </c>
      <c r="F30" s="95">
        <v>0</v>
      </c>
      <c r="G30" s="95">
        <f t="shared" si="1"/>
        <v>0</v>
      </c>
      <c r="H30" s="95">
        <v>39</v>
      </c>
      <c r="I30" s="95">
        <v>1</v>
      </c>
      <c r="J30" s="95">
        <f t="shared" si="2"/>
        <v>40</v>
      </c>
      <c r="K30" s="95">
        <f t="shared" si="3"/>
        <v>215</v>
      </c>
      <c r="L30" s="95">
        <f t="shared" si="4"/>
        <v>28</v>
      </c>
      <c r="M30" s="95">
        <f t="shared" si="5"/>
        <v>243</v>
      </c>
      <c r="N30" s="95">
        <v>0</v>
      </c>
      <c r="O30" s="95">
        <v>0</v>
      </c>
      <c r="P30" s="95">
        <v>0</v>
      </c>
    </row>
    <row r="31" spans="1:16" x14ac:dyDescent="0.25">
      <c r="A31" s="5" t="s">
        <v>170</v>
      </c>
      <c r="B31" s="95">
        <v>46</v>
      </c>
      <c r="C31" s="95">
        <v>7</v>
      </c>
      <c r="D31" s="95">
        <f t="shared" si="0"/>
        <v>53</v>
      </c>
      <c r="E31" s="95">
        <v>0</v>
      </c>
      <c r="F31" s="95">
        <v>0</v>
      </c>
      <c r="G31" s="95">
        <f t="shared" si="1"/>
        <v>0</v>
      </c>
      <c r="H31" s="95">
        <v>56</v>
      </c>
      <c r="I31" s="95">
        <v>2</v>
      </c>
      <c r="J31" s="95">
        <f t="shared" si="2"/>
        <v>58</v>
      </c>
      <c r="K31" s="95">
        <f t="shared" si="3"/>
        <v>102</v>
      </c>
      <c r="L31" s="95">
        <f t="shared" si="4"/>
        <v>9</v>
      </c>
      <c r="M31" s="95">
        <f t="shared" si="5"/>
        <v>111</v>
      </c>
      <c r="N31" s="95">
        <v>0</v>
      </c>
      <c r="O31" s="95">
        <v>0</v>
      </c>
      <c r="P31" s="95">
        <v>0</v>
      </c>
    </row>
    <row r="32" spans="1:16" x14ac:dyDescent="0.25">
      <c r="A32" s="5" t="s">
        <v>171</v>
      </c>
      <c r="B32" s="95">
        <v>16</v>
      </c>
      <c r="C32" s="95">
        <v>2</v>
      </c>
      <c r="D32" s="95">
        <f t="shared" si="0"/>
        <v>18</v>
      </c>
      <c r="E32" s="95">
        <v>0</v>
      </c>
      <c r="F32" s="95">
        <v>0</v>
      </c>
      <c r="G32" s="95">
        <f t="shared" si="1"/>
        <v>0</v>
      </c>
      <c r="H32" s="95">
        <v>0</v>
      </c>
      <c r="I32" s="95">
        <v>0</v>
      </c>
      <c r="J32" s="95">
        <f t="shared" si="2"/>
        <v>0</v>
      </c>
      <c r="K32" s="95">
        <f t="shared" si="3"/>
        <v>16</v>
      </c>
      <c r="L32" s="95">
        <f t="shared" si="4"/>
        <v>2</v>
      </c>
      <c r="M32" s="95">
        <f t="shared" si="5"/>
        <v>18</v>
      </c>
      <c r="N32" s="95">
        <v>0</v>
      </c>
      <c r="O32" s="95">
        <v>0</v>
      </c>
      <c r="P32" s="95">
        <v>0</v>
      </c>
    </row>
    <row r="33" spans="1:16" x14ac:dyDescent="0.25">
      <c r="A33" s="5" t="s">
        <v>172</v>
      </c>
      <c r="B33" s="95">
        <v>75</v>
      </c>
      <c r="C33" s="95">
        <v>4</v>
      </c>
      <c r="D33" s="95">
        <f t="shared" si="0"/>
        <v>79</v>
      </c>
      <c r="E33" s="95">
        <v>0</v>
      </c>
      <c r="F33" s="95">
        <v>0</v>
      </c>
      <c r="G33" s="95">
        <f t="shared" si="1"/>
        <v>0</v>
      </c>
      <c r="H33" s="95">
        <v>188</v>
      </c>
      <c r="I33" s="95">
        <v>22</v>
      </c>
      <c r="J33" s="95">
        <f t="shared" si="2"/>
        <v>210</v>
      </c>
      <c r="K33" s="95">
        <f t="shared" si="3"/>
        <v>263</v>
      </c>
      <c r="L33" s="95">
        <f t="shared" si="4"/>
        <v>26</v>
      </c>
      <c r="M33" s="95">
        <f t="shared" si="5"/>
        <v>289</v>
      </c>
      <c r="N33" s="95">
        <v>0</v>
      </c>
      <c r="O33" s="95">
        <v>0</v>
      </c>
      <c r="P33" s="95">
        <v>0</v>
      </c>
    </row>
    <row r="34" spans="1:16" x14ac:dyDescent="0.25">
      <c r="A34" s="5" t="s">
        <v>173</v>
      </c>
      <c r="B34" s="95">
        <v>197</v>
      </c>
      <c r="C34" s="95">
        <v>22</v>
      </c>
      <c r="D34" s="95">
        <f t="shared" si="0"/>
        <v>219</v>
      </c>
      <c r="E34" s="95">
        <v>1021</v>
      </c>
      <c r="F34" s="95">
        <v>31</v>
      </c>
      <c r="G34" s="95">
        <f t="shared" si="1"/>
        <v>1052</v>
      </c>
      <c r="H34" s="95">
        <v>20</v>
      </c>
      <c r="I34" s="95">
        <v>1</v>
      </c>
      <c r="J34" s="95">
        <f t="shared" si="2"/>
        <v>21</v>
      </c>
      <c r="K34" s="95">
        <f t="shared" si="3"/>
        <v>1238</v>
      </c>
      <c r="L34" s="95">
        <f t="shared" si="4"/>
        <v>54</v>
      </c>
      <c r="M34" s="95">
        <f t="shared" si="5"/>
        <v>1292</v>
      </c>
      <c r="N34" s="95">
        <v>0</v>
      </c>
      <c r="O34" s="95">
        <v>0</v>
      </c>
      <c r="P34" s="95">
        <v>0</v>
      </c>
    </row>
    <row r="35" spans="1:16" x14ac:dyDescent="0.25">
      <c r="A35" s="5" t="s">
        <v>174</v>
      </c>
      <c r="B35" s="95">
        <v>1755</v>
      </c>
      <c r="C35" s="95">
        <v>676</v>
      </c>
      <c r="D35" s="95">
        <f t="shared" si="0"/>
        <v>2431</v>
      </c>
      <c r="E35" s="95">
        <v>0</v>
      </c>
      <c r="F35" s="95">
        <v>0</v>
      </c>
      <c r="G35" s="95">
        <f t="shared" si="1"/>
        <v>0</v>
      </c>
      <c r="H35" s="95">
        <v>603</v>
      </c>
      <c r="I35" s="95">
        <v>78</v>
      </c>
      <c r="J35" s="95">
        <f t="shared" si="2"/>
        <v>681</v>
      </c>
      <c r="K35" s="95">
        <f t="shared" si="3"/>
        <v>2358</v>
      </c>
      <c r="L35" s="95">
        <f t="shared" si="4"/>
        <v>754</v>
      </c>
      <c r="M35" s="95">
        <f t="shared" si="5"/>
        <v>3112</v>
      </c>
      <c r="N35" s="95">
        <v>0</v>
      </c>
      <c r="O35" s="95">
        <v>0</v>
      </c>
      <c r="P35" s="95">
        <v>0</v>
      </c>
    </row>
    <row r="36" spans="1:16" x14ac:dyDescent="0.25">
      <c r="A36" s="5" t="s">
        <v>175</v>
      </c>
      <c r="B36" s="95">
        <v>131</v>
      </c>
      <c r="C36" s="95">
        <v>74</v>
      </c>
      <c r="D36" s="95">
        <f t="shared" si="0"/>
        <v>205</v>
      </c>
      <c r="E36" s="95">
        <v>0</v>
      </c>
      <c r="F36" s="95">
        <v>0</v>
      </c>
      <c r="G36" s="95">
        <f t="shared" si="1"/>
        <v>0</v>
      </c>
      <c r="H36" s="95">
        <v>181</v>
      </c>
      <c r="I36" s="95">
        <v>35</v>
      </c>
      <c r="J36" s="95">
        <f t="shared" si="2"/>
        <v>216</v>
      </c>
      <c r="K36" s="95">
        <f t="shared" si="3"/>
        <v>312</v>
      </c>
      <c r="L36" s="95">
        <f t="shared" si="4"/>
        <v>109</v>
      </c>
      <c r="M36" s="95">
        <f t="shared" si="5"/>
        <v>421</v>
      </c>
      <c r="N36" s="95">
        <v>0</v>
      </c>
      <c r="O36" s="95">
        <v>0</v>
      </c>
      <c r="P36" s="95">
        <v>0</v>
      </c>
    </row>
    <row r="37" spans="1:16" x14ac:dyDescent="0.25">
      <c r="A37" s="5" t="s">
        <v>176</v>
      </c>
      <c r="B37" s="95">
        <v>67</v>
      </c>
      <c r="C37" s="95">
        <v>3</v>
      </c>
      <c r="D37" s="95">
        <f t="shared" si="0"/>
        <v>70</v>
      </c>
      <c r="E37" s="95">
        <v>0</v>
      </c>
      <c r="F37" s="95">
        <v>0</v>
      </c>
      <c r="G37" s="95">
        <f t="shared" si="1"/>
        <v>0</v>
      </c>
      <c r="H37" s="95">
        <v>40</v>
      </c>
      <c r="I37" s="95">
        <v>2</v>
      </c>
      <c r="J37" s="95">
        <f t="shared" si="2"/>
        <v>42</v>
      </c>
      <c r="K37" s="95">
        <f t="shared" si="3"/>
        <v>107</v>
      </c>
      <c r="L37" s="95">
        <f t="shared" si="4"/>
        <v>5</v>
      </c>
      <c r="M37" s="95">
        <f t="shared" si="5"/>
        <v>112</v>
      </c>
      <c r="N37" s="95">
        <v>0</v>
      </c>
      <c r="O37" s="95">
        <v>0</v>
      </c>
      <c r="P37" s="95">
        <v>0</v>
      </c>
    </row>
    <row r="38" spans="1:16" x14ac:dyDescent="0.25">
      <c r="A38" s="5" t="s">
        <v>177</v>
      </c>
      <c r="B38" s="95">
        <v>128</v>
      </c>
      <c r="C38" s="95">
        <v>19</v>
      </c>
      <c r="D38" s="95">
        <f t="shared" si="0"/>
        <v>147</v>
      </c>
      <c r="E38" s="95">
        <v>0</v>
      </c>
      <c r="F38" s="95">
        <v>0</v>
      </c>
      <c r="G38" s="95">
        <f t="shared" si="1"/>
        <v>0</v>
      </c>
      <c r="H38" s="95">
        <v>33</v>
      </c>
      <c r="I38" s="95">
        <v>3</v>
      </c>
      <c r="J38" s="95">
        <f t="shared" si="2"/>
        <v>36</v>
      </c>
      <c r="K38" s="95">
        <f t="shared" si="3"/>
        <v>161</v>
      </c>
      <c r="L38" s="95">
        <f t="shared" si="4"/>
        <v>22</v>
      </c>
      <c r="M38" s="95">
        <f t="shared" si="5"/>
        <v>183</v>
      </c>
      <c r="N38" s="95">
        <v>0</v>
      </c>
      <c r="O38" s="95">
        <v>0</v>
      </c>
      <c r="P38" s="95">
        <v>0</v>
      </c>
    </row>
    <row r="39" spans="1:16" x14ac:dyDescent="0.25">
      <c r="A39" s="5" t="s">
        <v>178</v>
      </c>
      <c r="B39" s="95">
        <v>860</v>
      </c>
      <c r="C39" s="95">
        <v>97</v>
      </c>
      <c r="D39" s="95">
        <f t="shared" si="0"/>
        <v>957</v>
      </c>
      <c r="E39" s="95">
        <v>0</v>
      </c>
      <c r="F39" s="95">
        <v>0</v>
      </c>
      <c r="G39" s="95">
        <f t="shared" si="1"/>
        <v>0</v>
      </c>
      <c r="H39" s="95">
        <v>87</v>
      </c>
      <c r="I39" s="95">
        <v>36</v>
      </c>
      <c r="J39" s="95">
        <f t="shared" si="2"/>
        <v>123</v>
      </c>
      <c r="K39" s="95">
        <f t="shared" si="3"/>
        <v>947</v>
      </c>
      <c r="L39" s="95">
        <f t="shared" si="4"/>
        <v>133</v>
      </c>
      <c r="M39" s="95">
        <f t="shared" si="5"/>
        <v>1080</v>
      </c>
      <c r="N39" s="95">
        <v>0</v>
      </c>
      <c r="O39" s="95">
        <v>0</v>
      </c>
      <c r="P39" s="95">
        <v>0</v>
      </c>
    </row>
    <row r="40" spans="1:16" x14ac:dyDescent="0.25">
      <c r="A40" s="5" t="s">
        <v>179</v>
      </c>
      <c r="B40" s="95">
        <v>129</v>
      </c>
      <c r="C40" s="95">
        <v>17</v>
      </c>
      <c r="D40" s="95">
        <f t="shared" si="0"/>
        <v>146</v>
      </c>
      <c r="E40" s="95">
        <v>0</v>
      </c>
      <c r="F40" s="95">
        <v>0</v>
      </c>
      <c r="G40" s="95">
        <f t="shared" si="1"/>
        <v>0</v>
      </c>
      <c r="H40" s="95">
        <v>131</v>
      </c>
      <c r="I40" s="95">
        <v>24</v>
      </c>
      <c r="J40" s="95">
        <f t="shared" si="2"/>
        <v>155</v>
      </c>
      <c r="K40" s="95">
        <f t="shared" si="3"/>
        <v>260</v>
      </c>
      <c r="L40" s="95">
        <f t="shared" si="4"/>
        <v>41</v>
      </c>
      <c r="M40" s="95">
        <f t="shared" si="5"/>
        <v>301</v>
      </c>
      <c r="N40" s="95">
        <v>0</v>
      </c>
      <c r="O40" s="95">
        <v>0</v>
      </c>
      <c r="P40" s="95">
        <v>0</v>
      </c>
    </row>
    <row r="41" spans="1:16" x14ac:dyDescent="0.25">
      <c r="A41" s="5" t="s">
        <v>180</v>
      </c>
      <c r="B41" s="95">
        <v>81</v>
      </c>
      <c r="C41" s="95">
        <v>18</v>
      </c>
      <c r="D41" s="95">
        <f t="shared" si="0"/>
        <v>99</v>
      </c>
      <c r="E41" s="95">
        <v>0</v>
      </c>
      <c r="F41" s="95">
        <v>0</v>
      </c>
      <c r="G41" s="95">
        <f t="shared" si="1"/>
        <v>0</v>
      </c>
      <c r="H41" s="95">
        <v>208</v>
      </c>
      <c r="I41" s="95">
        <v>18</v>
      </c>
      <c r="J41" s="95">
        <f t="shared" si="2"/>
        <v>226</v>
      </c>
      <c r="K41" s="95">
        <f t="shared" si="3"/>
        <v>289</v>
      </c>
      <c r="L41" s="95">
        <f t="shared" si="4"/>
        <v>36</v>
      </c>
      <c r="M41" s="95">
        <f t="shared" si="5"/>
        <v>325</v>
      </c>
      <c r="N41" s="95">
        <v>0</v>
      </c>
      <c r="O41" s="95">
        <v>0</v>
      </c>
      <c r="P41" s="95">
        <v>0</v>
      </c>
    </row>
    <row r="42" spans="1:16" x14ac:dyDescent="0.25">
      <c r="A42" s="5" t="s">
        <v>181</v>
      </c>
      <c r="B42" s="95">
        <v>152</v>
      </c>
      <c r="C42" s="95">
        <v>119</v>
      </c>
      <c r="D42" s="95">
        <f t="shared" si="0"/>
        <v>271</v>
      </c>
      <c r="E42" s="95">
        <v>0</v>
      </c>
      <c r="F42" s="95">
        <v>0</v>
      </c>
      <c r="G42" s="95">
        <f t="shared" si="1"/>
        <v>0</v>
      </c>
      <c r="H42" s="95">
        <v>24</v>
      </c>
      <c r="I42" s="95">
        <v>4</v>
      </c>
      <c r="J42" s="95">
        <f t="shared" si="2"/>
        <v>28</v>
      </c>
      <c r="K42" s="95">
        <f t="shared" si="3"/>
        <v>176</v>
      </c>
      <c r="L42" s="95">
        <f t="shared" si="4"/>
        <v>123</v>
      </c>
      <c r="M42" s="95">
        <f t="shared" si="5"/>
        <v>299</v>
      </c>
      <c r="N42" s="95">
        <v>0</v>
      </c>
      <c r="O42" s="95">
        <v>0</v>
      </c>
      <c r="P42" s="95">
        <v>0</v>
      </c>
    </row>
    <row r="43" spans="1:16" x14ac:dyDescent="0.25">
      <c r="A43" s="5" t="s">
        <v>182</v>
      </c>
      <c r="B43" s="95">
        <v>76</v>
      </c>
      <c r="C43" s="95">
        <v>2</v>
      </c>
      <c r="D43" s="95">
        <f t="shared" si="0"/>
        <v>78</v>
      </c>
      <c r="E43" s="95">
        <v>0</v>
      </c>
      <c r="F43" s="95">
        <v>0</v>
      </c>
      <c r="G43" s="95">
        <f t="shared" si="1"/>
        <v>0</v>
      </c>
      <c r="H43" s="95">
        <v>51</v>
      </c>
      <c r="I43" s="95">
        <v>12</v>
      </c>
      <c r="J43" s="95">
        <f t="shared" si="2"/>
        <v>63</v>
      </c>
      <c r="K43" s="95">
        <f t="shared" si="3"/>
        <v>127</v>
      </c>
      <c r="L43" s="95">
        <f t="shared" si="4"/>
        <v>14</v>
      </c>
      <c r="M43" s="95">
        <f t="shared" si="5"/>
        <v>141</v>
      </c>
      <c r="N43" s="95">
        <v>0</v>
      </c>
      <c r="O43" s="95">
        <v>0</v>
      </c>
      <c r="P43" s="95">
        <v>0</v>
      </c>
    </row>
    <row r="44" spans="1:16" x14ac:dyDescent="0.25">
      <c r="A44" s="5" t="s">
        <v>183</v>
      </c>
      <c r="B44" s="95">
        <v>192</v>
      </c>
      <c r="C44" s="95">
        <v>30</v>
      </c>
      <c r="D44" s="95">
        <f t="shared" si="0"/>
        <v>222</v>
      </c>
      <c r="E44" s="95">
        <v>0</v>
      </c>
      <c r="F44" s="95">
        <v>0</v>
      </c>
      <c r="G44" s="95">
        <f t="shared" si="1"/>
        <v>0</v>
      </c>
      <c r="H44" s="95">
        <v>27</v>
      </c>
      <c r="I44" s="95">
        <v>7</v>
      </c>
      <c r="J44" s="95">
        <f t="shared" si="2"/>
        <v>34</v>
      </c>
      <c r="K44" s="95">
        <f t="shared" si="3"/>
        <v>219</v>
      </c>
      <c r="L44" s="95">
        <f t="shared" si="4"/>
        <v>37</v>
      </c>
      <c r="M44" s="95">
        <f t="shared" si="5"/>
        <v>256</v>
      </c>
      <c r="N44" s="95">
        <v>0</v>
      </c>
      <c r="O44" s="95">
        <v>0</v>
      </c>
      <c r="P44" s="95">
        <v>0</v>
      </c>
    </row>
    <row r="45" spans="1:16" x14ac:dyDescent="0.25">
      <c r="A45" s="5" t="s">
        <v>184</v>
      </c>
      <c r="B45" s="95">
        <v>116</v>
      </c>
      <c r="C45" s="95">
        <v>27</v>
      </c>
      <c r="D45" s="95">
        <f t="shared" si="0"/>
        <v>143</v>
      </c>
      <c r="E45" s="95">
        <v>0</v>
      </c>
      <c r="F45" s="95">
        <v>0</v>
      </c>
      <c r="G45" s="95">
        <f t="shared" si="1"/>
        <v>0</v>
      </c>
      <c r="H45" s="95">
        <v>746</v>
      </c>
      <c r="I45" s="95">
        <v>73</v>
      </c>
      <c r="J45" s="95">
        <f t="shared" si="2"/>
        <v>819</v>
      </c>
      <c r="K45" s="95">
        <f t="shared" si="3"/>
        <v>862</v>
      </c>
      <c r="L45" s="95">
        <f t="shared" si="4"/>
        <v>100</v>
      </c>
      <c r="M45" s="95">
        <f t="shared" si="5"/>
        <v>962</v>
      </c>
      <c r="N45" s="95">
        <v>0</v>
      </c>
      <c r="O45" s="95">
        <v>0</v>
      </c>
      <c r="P45" s="95">
        <v>0</v>
      </c>
    </row>
    <row r="46" spans="1:16" x14ac:dyDescent="0.25">
      <c r="A46" s="5" t="s">
        <v>185</v>
      </c>
      <c r="B46" s="95">
        <v>1090</v>
      </c>
      <c r="C46" s="95">
        <v>268</v>
      </c>
      <c r="D46" s="95">
        <f t="shared" si="0"/>
        <v>1358</v>
      </c>
      <c r="E46" s="95">
        <v>929</v>
      </c>
      <c r="F46" s="95">
        <v>220</v>
      </c>
      <c r="G46" s="95">
        <f t="shared" si="1"/>
        <v>1149</v>
      </c>
      <c r="H46" s="95">
        <v>525</v>
      </c>
      <c r="I46" s="95">
        <v>125</v>
      </c>
      <c r="J46" s="95">
        <f t="shared" si="2"/>
        <v>650</v>
      </c>
      <c r="K46" s="95">
        <f t="shared" si="3"/>
        <v>2544</v>
      </c>
      <c r="L46" s="95">
        <f t="shared" si="4"/>
        <v>613</v>
      </c>
      <c r="M46" s="95">
        <f t="shared" si="5"/>
        <v>3157</v>
      </c>
      <c r="N46" s="95">
        <v>0</v>
      </c>
      <c r="O46" s="95">
        <v>0</v>
      </c>
      <c r="P46" s="95">
        <v>0</v>
      </c>
    </row>
    <row r="47" spans="1:16" x14ac:dyDescent="0.25">
      <c r="A47" s="5" t="s">
        <v>186</v>
      </c>
      <c r="B47" s="95">
        <v>678</v>
      </c>
      <c r="C47" s="95">
        <v>49</v>
      </c>
      <c r="D47" s="95">
        <f t="shared" si="0"/>
        <v>727</v>
      </c>
      <c r="E47" s="95">
        <v>0</v>
      </c>
      <c r="F47" s="95">
        <v>0</v>
      </c>
      <c r="G47" s="95">
        <f t="shared" si="1"/>
        <v>0</v>
      </c>
      <c r="H47" s="95">
        <v>148</v>
      </c>
      <c r="I47" s="95">
        <v>11</v>
      </c>
      <c r="J47" s="95">
        <f t="shared" si="2"/>
        <v>159</v>
      </c>
      <c r="K47" s="95">
        <f t="shared" si="3"/>
        <v>826</v>
      </c>
      <c r="L47" s="95">
        <f t="shared" si="4"/>
        <v>60</v>
      </c>
      <c r="M47" s="95">
        <f t="shared" si="5"/>
        <v>886</v>
      </c>
      <c r="N47" s="95">
        <v>0</v>
      </c>
      <c r="O47" s="95">
        <v>0</v>
      </c>
      <c r="P47" s="95">
        <v>0</v>
      </c>
    </row>
    <row r="48" spans="1:16" x14ac:dyDescent="0.25">
      <c r="A48" s="5" t="s">
        <v>187</v>
      </c>
      <c r="B48" s="95">
        <v>77</v>
      </c>
      <c r="C48" s="95">
        <v>7</v>
      </c>
      <c r="D48" s="95">
        <f t="shared" si="0"/>
        <v>84</v>
      </c>
      <c r="E48" s="95">
        <v>470</v>
      </c>
      <c r="F48" s="95">
        <v>14</v>
      </c>
      <c r="G48" s="95">
        <f t="shared" si="1"/>
        <v>484</v>
      </c>
      <c r="H48" s="95">
        <v>16</v>
      </c>
      <c r="I48" s="95">
        <v>4</v>
      </c>
      <c r="J48" s="95">
        <f t="shared" si="2"/>
        <v>20</v>
      </c>
      <c r="K48" s="95">
        <f t="shared" si="3"/>
        <v>563</v>
      </c>
      <c r="L48" s="95">
        <f t="shared" si="4"/>
        <v>25</v>
      </c>
      <c r="M48" s="95">
        <f t="shared" si="5"/>
        <v>588</v>
      </c>
      <c r="N48" s="95">
        <v>0</v>
      </c>
      <c r="O48" s="95">
        <v>0</v>
      </c>
      <c r="P48" s="95">
        <v>0</v>
      </c>
    </row>
    <row r="49" spans="1:16" x14ac:dyDescent="0.25">
      <c r="A49" s="5" t="s">
        <v>188</v>
      </c>
      <c r="B49" s="95">
        <v>238</v>
      </c>
      <c r="C49" s="95">
        <v>15</v>
      </c>
      <c r="D49" s="95">
        <f t="shared" si="0"/>
        <v>253</v>
      </c>
      <c r="E49" s="95">
        <v>57</v>
      </c>
      <c r="F49" s="95">
        <v>6</v>
      </c>
      <c r="G49" s="95">
        <f t="shared" si="1"/>
        <v>63</v>
      </c>
      <c r="H49" s="95">
        <v>17</v>
      </c>
      <c r="I49" s="95">
        <v>0</v>
      </c>
      <c r="J49" s="95">
        <f t="shared" si="2"/>
        <v>17</v>
      </c>
      <c r="K49" s="95">
        <f t="shared" si="3"/>
        <v>312</v>
      </c>
      <c r="L49" s="95">
        <f t="shared" si="4"/>
        <v>21</v>
      </c>
      <c r="M49" s="95">
        <f t="shared" si="5"/>
        <v>333</v>
      </c>
      <c r="N49" s="95">
        <v>0</v>
      </c>
      <c r="O49" s="95">
        <v>0</v>
      </c>
      <c r="P49" s="95">
        <v>0</v>
      </c>
    </row>
    <row r="50" spans="1:16" x14ac:dyDescent="0.25">
      <c r="A50" s="5" t="s">
        <v>189</v>
      </c>
      <c r="B50" s="95">
        <v>81</v>
      </c>
      <c r="C50" s="95">
        <v>6</v>
      </c>
      <c r="D50" s="95">
        <f t="shared" si="0"/>
        <v>87</v>
      </c>
      <c r="E50" s="95">
        <v>50</v>
      </c>
      <c r="F50" s="95">
        <v>2</v>
      </c>
      <c r="G50" s="95">
        <f t="shared" si="1"/>
        <v>52</v>
      </c>
      <c r="H50" s="95">
        <v>0</v>
      </c>
      <c r="I50" s="95">
        <v>0</v>
      </c>
      <c r="J50" s="95">
        <f t="shared" si="2"/>
        <v>0</v>
      </c>
      <c r="K50" s="95">
        <f t="shared" si="3"/>
        <v>131</v>
      </c>
      <c r="L50" s="95">
        <f t="shared" si="4"/>
        <v>8</v>
      </c>
      <c r="M50" s="95">
        <f t="shared" si="5"/>
        <v>139</v>
      </c>
      <c r="N50" s="95">
        <v>0</v>
      </c>
      <c r="O50" s="95">
        <v>0</v>
      </c>
      <c r="P50" s="95">
        <v>0</v>
      </c>
    </row>
    <row r="51" spans="1:16" x14ac:dyDescent="0.25">
      <c r="A51" s="5" t="s">
        <v>190</v>
      </c>
      <c r="B51" s="95">
        <v>108</v>
      </c>
      <c r="C51" s="95">
        <v>52</v>
      </c>
      <c r="D51" s="95">
        <f t="shared" si="0"/>
        <v>160</v>
      </c>
      <c r="E51" s="95">
        <v>0</v>
      </c>
      <c r="F51" s="95">
        <v>0</v>
      </c>
      <c r="G51" s="95">
        <f t="shared" si="1"/>
        <v>0</v>
      </c>
      <c r="H51" s="95">
        <v>276</v>
      </c>
      <c r="I51" s="95">
        <v>44</v>
      </c>
      <c r="J51" s="95">
        <f t="shared" si="2"/>
        <v>320</v>
      </c>
      <c r="K51" s="95">
        <f t="shared" si="3"/>
        <v>384</v>
      </c>
      <c r="L51" s="95">
        <f t="shared" si="4"/>
        <v>96</v>
      </c>
      <c r="M51" s="95">
        <f t="shared" si="5"/>
        <v>480</v>
      </c>
      <c r="N51" s="95">
        <v>34</v>
      </c>
      <c r="O51" s="95">
        <v>88</v>
      </c>
      <c r="P51" s="95">
        <v>122</v>
      </c>
    </row>
    <row r="52" spans="1:16" x14ac:dyDescent="0.25">
      <c r="A52" s="5" t="s">
        <v>191</v>
      </c>
      <c r="B52" s="95">
        <v>40</v>
      </c>
      <c r="C52" s="95">
        <v>0</v>
      </c>
      <c r="D52" s="95">
        <f t="shared" si="0"/>
        <v>40</v>
      </c>
      <c r="E52" s="95">
        <v>0</v>
      </c>
      <c r="F52" s="95">
        <v>0</v>
      </c>
      <c r="G52" s="95">
        <f t="shared" si="1"/>
        <v>0</v>
      </c>
      <c r="H52" s="95">
        <v>23</v>
      </c>
      <c r="I52" s="95">
        <v>5</v>
      </c>
      <c r="J52" s="95">
        <f t="shared" si="2"/>
        <v>28</v>
      </c>
      <c r="K52" s="95">
        <f t="shared" si="3"/>
        <v>63</v>
      </c>
      <c r="L52" s="95">
        <f t="shared" si="4"/>
        <v>5</v>
      </c>
      <c r="M52" s="95">
        <f t="shared" si="5"/>
        <v>68</v>
      </c>
      <c r="N52" s="95">
        <v>0</v>
      </c>
      <c r="O52" s="95">
        <v>0</v>
      </c>
      <c r="P52" s="95">
        <v>0</v>
      </c>
    </row>
    <row r="53" spans="1:16" x14ac:dyDescent="0.25">
      <c r="A53" s="5" t="s">
        <v>192</v>
      </c>
      <c r="B53" s="95">
        <v>271</v>
      </c>
      <c r="C53" s="95">
        <v>48</v>
      </c>
      <c r="D53" s="95">
        <f t="shared" si="0"/>
        <v>319</v>
      </c>
      <c r="E53" s="95">
        <v>0</v>
      </c>
      <c r="F53" s="95">
        <v>0</v>
      </c>
      <c r="G53" s="95">
        <f t="shared" si="1"/>
        <v>0</v>
      </c>
      <c r="H53" s="95">
        <v>16</v>
      </c>
      <c r="I53" s="95">
        <v>4</v>
      </c>
      <c r="J53" s="95">
        <f t="shared" si="2"/>
        <v>20</v>
      </c>
      <c r="K53" s="95">
        <f t="shared" si="3"/>
        <v>287</v>
      </c>
      <c r="L53" s="95">
        <f t="shared" si="4"/>
        <v>52</v>
      </c>
      <c r="M53" s="95">
        <f t="shared" si="5"/>
        <v>339</v>
      </c>
      <c r="N53" s="95">
        <v>0</v>
      </c>
      <c r="O53" s="95">
        <v>0</v>
      </c>
      <c r="P53" s="95">
        <v>0</v>
      </c>
    </row>
    <row r="54" spans="1:16" x14ac:dyDescent="0.25">
      <c r="A54" s="5" t="s">
        <v>271</v>
      </c>
      <c r="B54" s="95">
        <v>603</v>
      </c>
      <c r="C54" s="95">
        <v>105</v>
      </c>
      <c r="D54" s="95">
        <f t="shared" si="0"/>
        <v>708</v>
      </c>
      <c r="E54" s="95">
        <v>0</v>
      </c>
      <c r="F54" s="95">
        <v>0</v>
      </c>
      <c r="G54" s="95">
        <f t="shared" si="1"/>
        <v>0</v>
      </c>
      <c r="H54" s="95">
        <v>215</v>
      </c>
      <c r="I54" s="95">
        <v>23</v>
      </c>
      <c r="J54" s="95">
        <f t="shared" si="2"/>
        <v>238</v>
      </c>
      <c r="K54" s="95">
        <f t="shared" si="3"/>
        <v>818</v>
      </c>
      <c r="L54" s="95">
        <f t="shared" si="4"/>
        <v>128</v>
      </c>
      <c r="M54" s="95">
        <f t="shared" si="5"/>
        <v>946</v>
      </c>
      <c r="N54" s="95">
        <v>40</v>
      </c>
      <c r="O54" s="95">
        <v>157</v>
      </c>
      <c r="P54" s="95">
        <v>197</v>
      </c>
    </row>
    <row r="55" spans="1:16" x14ac:dyDescent="0.25">
      <c r="A55" s="5" t="s">
        <v>193</v>
      </c>
      <c r="B55" s="95">
        <v>4887</v>
      </c>
      <c r="C55" s="95">
        <v>726</v>
      </c>
      <c r="D55" s="95">
        <f t="shared" si="0"/>
        <v>5613</v>
      </c>
      <c r="E55" s="95">
        <v>26</v>
      </c>
      <c r="F55" s="95">
        <v>5</v>
      </c>
      <c r="G55" s="95">
        <f t="shared" si="1"/>
        <v>31</v>
      </c>
      <c r="H55" s="95">
        <v>379</v>
      </c>
      <c r="I55" s="95">
        <v>72</v>
      </c>
      <c r="J55" s="95">
        <f t="shared" si="2"/>
        <v>451</v>
      </c>
      <c r="K55" s="95">
        <f t="shared" si="3"/>
        <v>5292</v>
      </c>
      <c r="L55" s="95">
        <f t="shared" si="4"/>
        <v>803</v>
      </c>
      <c r="M55" s="95">
        <f t="shared" si="5"/>
        <v>6095</v>
      </c>
      <c r="N55" s="95">
        <v>0</v>
      </c>
      <c r="O55" s="95">
        <v>0</v>
      </c>
      <c r="P55" s="95">
        <v>0</v>
      </c>
    </row>
    <row r="56" spans="1:16" x14ac:dyDescent="0.25">
      <c r="A56" s="5" t="s">
        <v>194</v>
      </c>
      <c r="B56" s="95">
        <v>2087</v>
      </c>
      <c r="C56" s="95">
        <v>488</v>
      </c>
      <c r="D56" s="95">
        <f t="shared" si="0"/>
        <v>2575</v>
      </c>
      <c r="E56" s="95">
        <v>0</v>
      </c>
      <c r="F56" s="95">
        <v>0</v>
      </c>
      <c r="G56" s="95">
        <f t="shared" si="1"/>
        <v>0</v>
      </c>
      <c r="H56" s="95">
        <v>356</v>
      </c>
      <c r="I56" s="95">
        <v>82</v>
      </c>
      <c r="J56" s="95">
        <f t="shared" si="2"/>
        <v>438</v>
      </c>
      <c r="K56" s="95">
        <f t="shared" si="3"/>
        <v>2443</v>
      </c>
      <c r="L56" s="95">
        <f t="shared" si="4"/>
        <v>570</v>
      </c>
      <c r="M56" s="95">
        <f t="shared" si="5"/>
        <v>3013</v>
      </c>
      <c r="N56" s="95">
        <v>14</v>
      </c>
      <c r="O56" s="95">
        <v>141</v>
      </c>
      <c r="P56" s="95">
        <v>155</v>
      </c>
    </row>
    <row r="57" spans="1:16" x14ac:dyDescent="0.25">
      <c r="A57" s="5" t="s">
        <v>195</v>
      </c>
      <c r="B57" s="95">
        <v>126</v>
      </c>
      <c r="C57" s="95">
        <v>27</v>
      </c>
      <c r="D57" s="95">
        <f t="shared" si="0"/>
        <v>153</v>
      </c>
      <c r="E57" s="95">
        <v>61</v>
      </c>
      <c r="F57" s="95">
        <v>1</v>
      </c>
      <c r="G57" s="95">
        <f t="shared" si="1"/>
        <v>62</v>
      </c>
      <c r="H57" s="95">
        <v>58</v>
      </c>
      <c r="I57" s="95">
        <v>3</v>
      </c>
      <c r="J57" s="95">
        <f t="shared" si="2"/>
        <v>61</v>
      </c>
      <c r="K57" s="95">
        <f t="shared" si="3"/>
        <v>245</v>
      </c>
      <c r="L57" s="95">
        <f t="shared" si="4"/>
        <v>31</v>
      </c>
      <c r="M57" s="95">
        <f t="shared" si="5"/>
        <v>276</v>
      </c>
      <c r="N57" s="95">
        <v>0</v>
      </c>
      <c r="O57" s="95">
        <v>0</v>
      </c>
      <c r="P57" s="95">
        <v>0</v>
      </c>
    </row>
    <row r="58" spans="1:16" x14ac:dyDescent="0.25">
      <c r="A58" s="5" t="s">
        <v>196</v>
      </c>
      <c r="B58" s="95">
        <v>92</v>
      </c>
      <c r="C58" s="95">
        <v>10</v>
      </c>
      <c r="D58" s="95">
        <f t="shared" si="0"/>
        <v>102</v>
      </c>
      <c r="E58" s="95">
        <v>0</v>
      </c>
      <c r="F58" s="95">
        <v>0</v>
      </c>
      <c r="G58" s="95">
        <f t="shared" si="1"/>
        <v>0</v>
      </c>
      <c r="H58" s="95">
        <v>49</v>
      </c>
      <c r="I58" s="95">
        <v>6</v>
      </c>
      <c r="J58" s="95">
        <f t="shared" si="2"/>
        <v>55</v>
      </c>
      <c r="K58" s="95">
        <f t="shared" si="3"/>
        <v>141</v>
      </c>
      <c r="L58" s="95">
        <f t="shared" si="4"/>
        <v>16</v>
      </c>
      <c r="M58" s="95">
        <f t="shared" si="5"/>
        <v>157</v>
      </c>
      <c r="N58" s="95">
        <v>0</v>
      </c>
      <c r="O58" s="95">
        <v>0</v>
      </c>
      <c r="P58" s="95">
        <v>0</v>
      </c>
    </row>
    <row r="59" spans="1:16" x14ac:dyDescent="0.25">
      <c r="A59" s="5" t="s">
        <v>197</v>
      </c>
      <c r="B59" s="95">
        <v>174</v>
      </c>
      <c r="C59" s="95">
        <v>24</v>
      </c>
      <c r="D59" s="95">
        <f t="shared" si="0"/>
        <v>198</v>
      </c>
      <c r="E59" s="95">
        <v>62</v>
      </c>
      <c r="F59" s="95">
        <v>0</v>
      </c>
      <c r="G59" s="95">
        <f t="shared" si="1"/>
        <v>62</v>
      </c>
      <c r="H59" s="95">
        <v>14</v>
      </c>
      <c r="I59" s="95">
        <v>1</v>
      </c>
      <c r="J59" s="95">
        <f t="shared" si="2"/>
        <v>15</v>
      </c>
      <c r="K59" s="95">
        <f t="shared" si="3"/>
        <v>250</v>
      </c>
      <c r="L59" s="95">
        <f t="shared" si="4"/>
        <v>25</v>
      </c>
      <c r="M59" s="95">
        <f t="shared" si="5"/>
        <v>275</v>
      </c>
      <c r="N59" s="95">
        <v>0</v>
      </c>
      <c r="O59" s="95">
        <v>0</v>
      </c>
      <c r="P59" s="95">
        <v>0</v>
      </c>
    </row>
    <row r="60" spans="1:16" x14ac:dyDescent="0.25">
      <c r="A60" s="5" t="s">
        <v>198</v>
      </c>
      <c r="B60" s="95">
        <v>320</v>
      </c>
      <c r="C60" s="95">
        <v>24</v>
      </c>
      <c r="D60" s="95">
        <f t="shared" si="0"/>
        <v>344</v>
      </c>
      <c r="E60" s="95">
        <v>139</v>
      </c>
      <c r="F60" s="95">
        <v>3</v>
      </c>
      <c r="G60" s="95">
        <f t="shared" si="1"/>
        <v>142</v>
      </c>
      <c r="H60" s="95">
        <v>26</v>
      </c>
      <c r="I60" s="95">
        <v>5</v>
      </c>
      <c r="J60" s="95">
        <f t="shared" si="2"/>
        <v>31</v>
      </c>
      <c r="K60" s="95">
        <f t="shared" si="3"/>
        <v>485</v>
      </c>
      <c r="L60" s="95">
        <f t="shared" si="4"/>
        <v>32</v>
      </c>
      <c r="M60" s="95">
        <f t="shared" si="5"/>
        <v>517</v>
      </c>
      <c r="N60" s="95">
        <v>0</v>
      </c>
      <c r="O60" s="95">
        <v>0</v>
      </c>
      <c r="P60" s="95">
        <v>0</v>
      </c>
    </row>
    <row r="61" spans="1:16" x14ac:dyDescent="0.25">
      <c r="A61" s="5" t="s">
        <v>199</v>
      </c>
      <c r="B61" s="95">
        <v>609</v>
      </c>
      <c r="C61" s="95">
        <v>52</v>
      </c>
      <c r="D61" s="95">
        <f t="shared" si="0"/>
        <v>661</v>
      </c>
      <c r="E61" s="95">
        <v>0</v>
      </c>
      <c r="F61" s="95">
        <v>0</v>
      </c>
      <c r="G61" s="95">
        <f t="shared" si="1"/>
        <v>0</v>
      </c>
      <c r="H61" s="95">
        <v>189</v>
      </c>
      <c r="I61" s="95">
        <v>14</v>
      </c>
      <c r="J61" s="95">
        <f t="shared" si="2"/>
        <v>203</v>
      </c>
      <c r="K61" s="95">
        <f t="shared" si="3"/>
        <v>798</v>
      </c>
      <c r="L61" s="95">
        <f t="shared" si="4"/>
        <v>66</v>
      </c>
      <c r="M61" s="95">
        <f t="shared" si="5"/>
        <v>864</v>
      </c>
      <c r="N61" s="95">
        <v>0</v>
      </c>
      <c r="O61" s="95">
        <v>0</v>
      </c>
      <c r="P61" s="95">
        <v>0</v>
      </c>
    </row>
    <row r="62" spans="1:16" x14ac:dyDescent="0.25">
      <c r="A62" s="5" t="s">
        <v>200</v>
      </c>
      <c r="B62" s="95">
        <v>95</v>
      </c>
      <c r="C62" s="95">
        <v>6</v>
      </c>
      <c r="D62" s="95">
        <f t="shared" si="0"/>
        <v>101</v>
      </c>
      <c r="E62" s="95">
        <v>0</v>
      </c>
      <c r="F62" s="95">
        <v>0</v>
      </c>
      <c r="G62" s="95">
        <f t="shared" si="1"/>
        <v>0</v>
      </c>
      <c r="H62" s="95">
        <v>36</v>
      </c>
      <c r="I62" s="95">
        <v>4</v>
      </c>
      <c r="J62" s="95">
        <f t="shared" si="2"/>
        <v>40</v>
      </c>
      <c r="K62" s="95">
        <f t="shared" si="3"/>
        <v>131</v>
      </c>
      <c r="L62" s="95">
        <f t="shared" si="4"/>
        <v>10</v>
      </c>
      <c r="M62" s="95">
        <f t="shared" si="5"/>
        <v>141</v>
      </c>
      <c r="N62" s="95">
        <v>0</v>
      </c>
      <c r="O62" s="95">
        <v>0</v>
      </c>
      <c r="P62" s="95">
        <v>0</v>
      </c>
    </row>
    <row r="63" spans="1:16" x14ac:dyDescent="0.25">
      <c r="A63" s="5" t="s">
        <v>201</v>
      </c>
      <c r="B63" s="95">
        <v>228</v>
      </c>
      <c r="C63" s="95">
        <v>87</v>
      </c>
      <c r="D63" s="95">
        <f t="shared" si="0"/>
        <v>315</v>
      </c>
      <c r="E63" s="95">
        <v>0</v>
      </c>
      <c r="F63" s="95">
        <v>0</v>
      </c>
      <c r="G63" s="95">
        <f t="shared" si="1"/>
        <v>0</v>
      </c>
      <c r="H63" s="95">
        <v>20</v>
      </c>
      <c r="I63" s="95">
        <v>3</v>
      </c>
      <c r="J63" s="95">
        <f t="shared" si="2"/>
        <v>23</v>
      </c>
      <c r="K63" s="95">
        <f t="shared" si="3"/>
        <v>248</v>
      </c>
      <c r="L63" s="95">
        <f t="shared" si="4"/>
        <v>90</v>
      </c>
      <c r="M63" s="95">
        <f t="shared" si="5"/>
        <v>338</v>
      </c>
      <c r="N63" s="95">
        <v>0</v>
      </c>
      <c r="O63" s="95">
        <v>0</v>
      </c>
      <c r="P63" s="95">
        <v>0</v>
      </c>
    </row>
    <row r="64" spans="1:16" x14ac:dyDescent="0.25">
      <c r="A64" s="5" t="s">
        <v>202</v>
      </c>
      <c r="B64" s="95">
        <v>63</v>
      </c>
      <c r="C64" s="95">
        <v>4</v>
      </c>
      <c r="D64" s="95">
        <f t="shared" si="0"/>
        <v>67</v>
      </c>
      <c r="E64" s="95">
        <v>0</v>
      </c>
      <c r="F64" s="95">
        <v>0</v>
      </c>
      <c r="G64" s="95">
        <f t="shared" si="1"/>
        <v>0</v>
      </c>
      <c r="H64" s="95">
        <v>43</v>
      </c>
      <c r="I64" s="95">
        <v>6</v>
      </c>
      <c r="J64" s="95">
        <f t="shared" si="2"/>
        <v>49</v>
      </c>
      <c r="K64" s="95">
        <f t="shared" si="3"/>
        <v>106</v>
      </c>
      <c r="L64" s="95">
        <f t="shared" si="4"/>
        <v>10</v>
      </c>
      <c r="M64" s="95">
        <f t="shared" si="5"/>
        <v>116</v>
      </c>
      <c r="N64" s="95">
        <v>0</v>
      </c>
      <c r="O64" s="95">
        <v>0</v>
      </c>
      <c r="P64" s="95">
        <v>0</v>
      </c>
    </row>
    <row r="65" spans="1:16" x14ac:dyDescent="0.25">
      <c r="A65" s="5" t="s">
        <v>203</v>
      </c>
      <c r="B65" s="95">
        <v>16</v>
      </c>
      <c r="C65" s="95">
        <v>4</v>
      </c>
      <c r="D65" s="95">
        <f t="shared" si="0"/>
        <v>20</v>
      </c>
      <c r="E65" s="95">
        <v>0</v>
      </c>
      <c r="F65" s="95">
        <v>0</v>
      </c>
      <c r="G65" s="95">
        <f t="shared" si="1"/>
        <v>0</v>
      </c>
      <c r="H65" s="95">
        <v>4</v>
      </c>
      <c r="I65" s="95">
        <v>0</v>
      </c>
      <c r="J65" s="95">
        <f t="shared" si="2"/>
        <v>4</v>
      </c>
      <c r="K65" s="95">
        <f t="shared" si="3"/>
        <v>20</v>
      </c>
      <c r="L65" s="95">
        <f t="shared" si="4"/>
        <v>4</v>
      </c>
      <c r="M65" s="95">
        <f t="shared" si="5"/>
        <v>24</v>
      </c>
      <c r="N65" s="95">
        <v>0</v>
      </c>
      <c r="O65" s="95">
        <v>0</v>
      </c>
      <c r="P65" s="95">
        <v>0</v>
      </c>
    </row>
    <row r="66" spans="1:16" x14ac:dyDescent="0.25">
      <c r="A66" s="5" t="s">
        <v>204</v>
      </c>
      <c r="B66" s="95">
        <v>1746</v>
      </c>
      <c r="C66" s="95">
        <v>209</v>
      </c>
      <c r="D66" s="95">
        <f t="shared" si="0"/>
        <v>1955</v>
      </c>
      <c r="E66" s="95">
        <v>0</v>
      </c>
      <c r="F66" s="95">
        <v>0</v>
      </c>
      <c r="G66" s="95">
        <f t="shared" si="1"/>
        <v>0</v>
      </c>
      <c r="H66" s="95">
        <v>479</v>
      </c>
      <c r="I66" s="95">
        <v>41</v>
      </c>
      <c r="J66" s="95">
        <f t="shared" si="2"/>
        <v>520</v>
      </c>
      <c r="K66" s="95">
        <f t="shared" si="3"/>
        <v>2225</v>
      </c>
      <c r="L66" s="95">
        <f t="shared" si="4"/>
        <v>250</v>
      </c>
      <c r="M66" s="95">
        <f t="shared" si="5"/>
        <v>2475</v>
      </c>
      <c r="N66" s="95">
        <v>0</v>
      </c>
      <c r="O66" s="95">
        <v>0</v>
      </c>
      <c r="P66" s="95">
        <v>0</v>
      </c>
    </row>
    <row r="67" spans="1:16" x14ac:dyDescent="0.25">
      <c r="A67" s="5" t="s">
        <v>205</v>
      </c>
      <c r="B67" s="95">
        <v>888</v>
      </c>
      <c r="C67" s="95">
        <v>70</v>
      </c>
      <c r="D67" s="95">
        <f t="shared" si="0"/>
        <v>958</v>
      </c>
      <c r="E67" s="95">
        <v>0</v>
      </c>
      <c r="F67" s="95">
        <v>0</v>
      </c>
      <c r="G67" s="95">
        <f t="shared" si="1"/>
        <v>0</v>
      </c>
      <c r="H67" s="95">
        <v>283</v>
      </c>
      <c r="I67" s="95">
        <v>13</v>
      </c>
      <c r="J67" s="95">
        <f t="shared" si="2"/>
        <v>296</v>
      </c>
      <c r="K67" s="95">
        <f t="shared" si="3"/>
        <v>1171</v>
      </c>
      <c r="L67" s="95">
        <f t="shared" si="4"/>
        <v>83</v>
      </c>
      <c r="M67" s="95">
        <f t="shared" si="5"/>
        <v>1254</v>
      </c>
      <c r="N67" s="95">
        <v>0</v>
      </c>
      <c r="O67" s="95">
        <v>0</v>
      </c>
      <c r="P67" s="95">
        <v>0</v>
      </c>
    </row>
    <row r="68" spans="1:16" x14ac:dyDescent="0.25">
      <c r="A68" s="5" t="s">
        <v>206</v>
      </c>
      <c r="B68" s="95">
        <v>585</v>
      </c>
      <c r="C68" s="95">
        <v>23</v>
      </c>
      <c r="D68" s="95">
        <f t="shared" si="0"/>
        <v>608</v>
      </c>
      <c r="E68" s="95">
        <v>0</v>
      </c>
      <c r="F68" s="95">
        <v>0</v>
      </c>
      <c r="G68" s="95">
        <f t="shared" si="1"/>
        <v>0</v>
      </c>
      <c r="H68" s="95">
        <v>32</v>
      </c>
      <c r="I68" s="95">
        <v>2</v>
      </c>
      <c r="J68" s="95">
        <f t="shared" si="2"/>
        <v>34</v>
      </c>
      <c r="K68" s="95">
        <f t="shared" si="3"/>
        <v>617</v>
      </c>
      <c r="L68" s="95">
        <f t="shared" si="4"/>
        <v>25</v>
      </c>
      <c r="M68" s="95">
        <f t="shared" si="5"/>
        <v>642</v>
      </c>
      <c r="N68" s="95">
        <v>0</v>
      </c>
      <c r="O68" s="95">
        <v>0</v>
      </c>
      <c r="P68" s="95">
        <v>0</v>
      </c>
    </row>
    <row r="69" spans="1:16" x14ac:dyDescent="0.25">
      <c r="A69" s="5" t="s">
        <v>207</v>
      </c>
      <c r="B69" s="95">
        <v>305</v>
      </c>
      <c r="C69" s="95">
        <v>33</v>
      </c>
      <c r="D69" s="95">
        <f t="shared" si="0"/>
        <v>338</v>
      </c>
      <c r="E69" s="95">
        <v>0</v>
      </c>
      <c r="F69" s="95">
        <v>0</v>
      </c>
      <c r="G69" s="95">
        <f t="shared" si="1"/>
        <v>0</v>
      </c>
      <c r="H69" s="95">
        <v>173</v>
      </c>
      <c r="I69" s="95">
        <v>17</v>
      </c>
      <c r="J69" s="95">
        <f t="shared" si="2"/>
        <v>190</v>
      </c>
      <c r="K69" s="95">
        <f t="shared" si="3"/>
        <v>478</v>
      </c>
      <c r="L69" s="95">
        <f t="shared" si="4"/>
        <v>50</v>
      </c>
      <c r="M69" s="95">
        <f t="shared" si="5"/>
        <v>528</v>
      </c>
      <c r="N69" s="95">
        <v>0</v>
      </c>
      <c r="O69" s="95">
        <v>0</v>
      </c>
      <c r="P69" s="95">
        <v>0</v>
      </c>
    </row>
    <row r="70" spans="1:16" x14ac:dyDescent="0.25">
      <c r="A70" s="5" t="s">
        <v>208</v>
      </c>
      <c r="B70" s="95">
        <v>509</v>
      </c>
      <c r="C70" s="95">
        <v>73</v>
      </c>
      <c r="D70" s="95">
        <f t="shared" si="0"/>
        <v>582</v>
      </c>
      <c r="E70" s="95">
        <v>0</v>
      </c>
      <c r="F70" s="95">
        <v>0</v>
      </c>
      <c r="G70" s="95">
        <f t="shared" si="1"/>
        <v>0</v>
      </c>
      <c r="H70" s="95">
        <v>170</v>
      </c>
      <c r="I70" s="95">
        <v>15</v>
      </c>
      <c r="J70" s="95">
        <f t="shared" si="2"/>
        <v>185</v>
      </c>
      <c r="K70" s="95">
        <f t="shared" si="3"/>
        <v>679</v>
      </c>
      <c r="L70" s="95">
        <f t="shared" si="4"/>
        <v>88</v>
      </c>
      <c r="M70" s="95">
        <f t="shared" si="5"/>
        <v>767</v>
      </c>
      <c r="N70" s="95">
        <v>0</v>
      </c>
      <c r="O70" s="95">
        <v>0</v>
      </c>
      <c r="P70" s="95">
        <v>0</v>
      </c>
    </row>
    <row r="71" spans="1:16" x14ac:dyDescent="0.25">
      <c r="A71" s="5" t="s">
        <v>234</v>
      </c>
      <c r="B71" s="95">
        <v>81</v>
      </c>
      <c r="C71" s="95">
        <v>21</v>
      </c>
      <c r="D71" s="95">
        <f t="shared" si="0"/>
        <v>102</v>
      </c>
      <c r="E71" s="95">
        <v>0</v>
      </c>
      <c r="F71" s="95">
        <v>0</v>
      </c>
      <c r="G71" s="95">
        <f t="shared" si="1"/>
        <v>0</v>
      </c>
      <c r="H71" s="95">
        <v>412</v>
      </c>
      <c r="I71" s="95">
        <v>43</v>
      </c>
      <c r="J71" s="95">
        <f t="shared" si="2"/>
        <v>455</v>
      </c>
      <c r="K71" s="95">
        <f t="shared" si="3"/>
        <v>493</v>
      </c>
      <c r="L71" s="95">
        <f t="shared" si="4"/>
        <v>64</v>
      </c>
      <c r="M71" s="95">
        <f t="shared" si="5"/>
        <v>557</v>
      </c>
      <c r="N71" s="95">
        <v>0</v>
      </c>
      <c r="O71" s="95">
        <v>0</v>
      </c>
      <c r="P71" s="95">
        <v>0</v>
      </c>
    </row>
    <row r="72" spans="1:16" x14ac:dyDescent="0.25">
      <c r="A72" s="5" t="s">
        <v>209</v>
      </c>
      <c r="B72" s="95">
        <v>22</v>
      </c>
      <c r="C72" s="95">
        <v>2</v>
      </c>
      <c r="D72" s="95">
        <f t="shared" si="0"/>
        <v>24</v>
      </c>
      <c r="E72" s="95">
        <v>0</v>
      </c>
      <c r="F72" s="95">
        <v>0</v>
      </c>
      <c r="G72" s="95">
        <f t="shared" si="1"/>
        <v>0</v>
      </c>
      <c r="H72" s="95">
        <v>7</v>
      </c>
      <c r="I72" s="95">
        <v>0</v>
      </c>
      <c r="J72" s="95">
        <f t="shared" si="2"/>
        <v>7</v>
      </c>
      <c r="K72" s="95">
        <f t="shared" si="3"/>
        <v>29</v>
      </c>
      <c r="L72" s="95">
        <f t="shared" si="4"/>
        <v>2</v>
      </c>
      <c r="M72" s="95">
        <f t="shared" si="5"/>
        <v>31</v>
      </c>
      <c r="N72" s="95">
        <v>0</v>
      </c>
      <c r="O72" s="95">
        <v>0</v>
      </c>
      <c r="P72" s="95">
        <v>0</v>
      </c>
    </row>
    <row r="73" spans="1:16" x14ac:dyDescent="0.25">
      <c r="A73" s="5" t="s">
        <v>210</v>
      </c>
      <c r="B73" s="95">
        <v>530</v>
      </c>
      <c r="C73" s="95">
        <v>81</v>
      </c>
      <c r="D73" s="95">
        <f t="shared" si="0"/>
        <v>611</v>
      </c>
      <c r="E73" s="95">
        <v>0</v>
      </c>
      <c r="F73" s="95">
        <v>0</v>
      </c>
      <c r="G73" s="95">
        <f t="shared" si="1"/>
        <v>0</v>
      </c>
      <c r="H73" s="95">
        <v>49</v>
      </c>
      <c r="I73" s="95">
        <v>4</v>
      </c>
      <c r="J73" s="95">
        <f t="shared" si="2"/>
        <v>53</v>
      </c>
      <c r="K73" s="95">
        <f t="shared" si="3"/>
        <v>579</v>
      </c>
      <c r="L73" s="95">
        <f t="shared" si="4"/>
        <v>85</v>
      </c>
      <c r="M73" s="95">
        <f t="shared" si="5"/>
        <v>664</v>
      </c>
      <c r="N73" s="95">
        <v>0</v>
      </c>
      <c r="O73" s="95">
        <v>0</v>
      </c>
      <c r="P73" s="95">
        <v>0</v>
      </c>
    </row>
    <row r="74" spans="1:16" x14ac:dyDescent="0.25">
      <c r="A74" s="5" t="s">
        <v>211</v>
      </c>
      <c r="B74" s="95">
        <v>1</v>
      </c>
      <c r="C74" s="95">
        <v>0</v>
      </c>
      <c r="D74" s="95">
        <f t="shared" si="0"/>
        <v>1</v>
      </c>
      <c r="E74" s="95">
        <v>240</v>
      </c>
      <c r="F74" s="95">
        <v>0</v>
      </c>
      <c r="G74" s="95">
        <f t="shared" si="1"/>
        <v>240</v>
      </c>
      <c r="H74" s="95">
        <v>0</v>
      </c>
      <c r="I74" s="95">
        <v>0</v>
      </c>
      <c r="J74" s="95">
        <f t="shared" si="2"/>
        <v>0</v>
      </c>
      <c r="K74" s="95">
        <f t="shared" si="3"/>
        <v>241</v>
      </c>
      <c r="L74" s="95">
        <f t="shared" si="4"/>
        <v>0</v>
      </c>
      <c r="M74" s="95">
        <f t="shared" si="5"/>
        <v>241</v>
      </c>
      <c r="N74" s="95">
        <v>0</v>
      </c>
      <c r="O74" s="95">
        <v>0</v>
      </c>
      <c r="P74" s="95">
        <v>0</v>
      </c>
    </row>
    <row r="75" spans="1:16" x14ac:dyDescent="0.25">
      <c r="A75" s="5" t="s">
        <v>212</v>
      </c>
      <c r="B75" s="95">
        <v>108</v>
      </c>
      <c r="C75" s="95">
        <v>9</v>
      </c>
      <c r="D75" s="95">
        <f t="shared" si="0"/>
        <v>117</v>
      </c>
      <c r="E75" s="95">
        <v>16</v>
      </c>
      <c r="F75" s="95">
        <v>1</v>
      </c>
      <c r="G75" s="95">
        <f t="shared" si="1"/>
        <v>17</v>
      </c>
      <c r="H75" s="95">
        <v>7</v>
      </c>
      <c r="I75" s="95">
        <v>2</v>
      </c>
      <c r="J75" s="95">
        <f t="shared" si="2"/>
        <v>9</v>
      </c>
      <c r="K75" s="95">
        <f t="shared" si="3"/>
        <v>131</v>
      </c>
      <c r="L75" s="95">
        <f t="shared" si="4"/>
        <v>12</v>
      </c>
      <c r="M75" s="95">
        <f t="shared" si="5"/>
        <v>143</v>
      </c>
      <c r="N75" s="95">
        <v>0</v>
      </c>
      <c r="O75" s="95">
        <v>0</v>
      </c>
      <c r="P75" s="95">
        <v>0</v>
      </c>
    </row>
    <row r="76" spans="1:16" x14ac:dyDescent="0.25">
      <c r="A76" s="5" t="s">
        <v>213</v>
      </c>
      <c r="B76" s="95">
        <v>96</v>
      </c>
      <c r="C76" s="95">
        <v>38</v>
      </c>
      <c r="D76" s="95">
        <f t="shared" si="0"/>
        <v>134</v>
      </c>
      <c r="E76" s="95">
        <v>0</v>
      </c>
      <c r="F76" s="95">
        <v>0</v>
      </c>
      <c r="G76" s="95">
        <f t="shared" si="1"/>
        <v>0</v>
      </c>
      <c r="H76" s="95">
        <v>24</v>
      </c>
      <c r="I76" s="95">
        <v>1</v>
      </c>
      <c r="J76" s="95">
        <f t="shared" si="2"/>
        <v>25</v>
      </c>
      <c r="K76" s="95">
        <f t="shared" si="3"/>
        <v>120</v>
      </c>
      <c r="L76" s="95">
        <f t="shared" si="4"/>
        <v>39</v>
      </c>
      <c r="M76" s="95">
        <f t="shared" si="5"/>
        <v>159</v>
      </c>
      <c r="N76" s="95">
        <v>0</v>
      </c>
      <c r="O76" s="95">
        <v>0</v>
      </c>
      <c r="P76" s="95">
        <v>0</v>
      </c>
    </row>
    <row r="77" spans="1:16" x14ac:dyDescent="0.25">
      <c r="A77" s="5" t="s">
        <v>214</v>
      </c>
      <c r="B77" s="95">
        <v>204</v>
      </c>
      <c r="C77" s="95">
        <v>34</v>
      </c>
      <c r="D77" s="95">
        <f t="shared" si="0"/>
        <v>238</v>
      </c>
      <c r="E77" s="95">
        <v>0</v>
      </c>
      <c r="F77" s="95">
        <v>0</v>
      </c>
      <c r="G77" s="95">
        <f t="shared" si="1"/>
        <v>0</v>
      </c>
      <c r="H77" s="95">
        <v>19</v>
      </c>
      <c r="I77" s="95">
        <v>4</v>
      </c>
      <c r="J77" s="95">
        <f t="shared" si="2"/>
        <v>23</v>
      </c>
      <c r="K77" s="95">
        <f t="shared" si="3"/>
        <v>223</v>
      </c>
      <c r="L77" s="95">
        <f t="shared" si="4"/>
        <v>38</v>
      </c>
      <c r="M77" s="95">
        <f t="shared" si="5"/>
        <v>261</v>
      </c>
      <c r="N77" s="95">
        <v>0</v>
      </c>
      <c r="O77" s="95">
        <v>0</v>
      </c>
      <c r="P77" s="95">
        <v>0</v>
      </c>
    </row>
    <row r="78" spans="1:16" x14ac:dyDescent="0.25">
      <c r="A78" s="5" t="s">
        <v>215</v>
      </c>
      <c r="B78" s="95">
        <v>75</v>
      </c>
      <c r="C78" s="95">
        <v>4</v>
      </c>
      <c r="D78" s="95">
        <f t="shared" si="0"/>
        <v>79</v>
      </c>
      <c r="E78" s="95">
        <v>0</v>
      </c>
      <c r="F78" s="95">
        <v>0</v>
      </c>
      <c r="G78" s="95">
        <f t="shared" si="1"/>
        <v>0</v>
      </c>
      <c r="H78" s="95">
        <v>236</v>
      </c>
      <c r="I78" s="95">
        <v>7</v>
      </c>
      <c r="J78" s="95">
        <f t="shared" si="2"/>
        <v>243</v>
      </c>
      <c r="K78" s="95">
        <f t="shared" si="3"/>
        <v>311</v>
      </c>
      <c r="L78" s="95">
        <f t="shared" si="4"/>
        <v>11</v>
      </c>
      <c r="M78" s="95">
        <f t="shared" si="5"/>
        <v>322</v>
      </c>
      <c r="N78" s="95">
        <v>641</v>
      </c>
      <c r="O78" s="95">
        <v>1089</v>
      </c>
      <c r="P78" s="95">
        <v>1730</v>
      </c>
    </row>
    <row r="79" spans="1:16" x14ac:dyDescent="0.25">
      <c r="A79" s="5" t="s">
        <v>216</v>
      </c>
      <c r="B79" s="95">
        <v>319</v>
      </c>
      <c r="C79" s="95">
        <v>35</v>
      </c>
      <c r="D79" s="95">
        <f t="shared" si="0"/>
        <v>354</v>
      </c>
      <c r="E79" s="95">
        <v>0</v>
      </c>
      <c r="F79" s="95">
        <v>0</v>
      </c>
      <c r="G79" s="95">
        <f t="shared" si="1"/>
        <v>0</v>
      </c>
      <c r="H79" s="95">
        <v>193</v>
      </c>
      <c r="I79" s="95">
        <v>19</v>
      </c>
      <c r="J79" s="95">
        <f t="shared" si="2"/>
        <v>212</v>
      </c>
      <c r="K79" s="95">
        <f t="shared" si="3"/>
        <v>512</v>
      </c>
      <c r="L79" s="95">
        <f t="shared" si="4"/>
        <v>54</v>
      </c>
      <c r="M79" s="95">
        <f t="shared" si="5"/>
        <v>566</v>
      </c>
      <c r="N79" s="95">
        <v>0</v>
      </c>
      <c r="O79" s="95">
        <v>0</v>
      </c>
      <c r="P79" s="95">
        <v>0</v>
      </c>
    </row>
    <row r="80" spans="1:16" x14ac:dyDescent="0.25">
      <c r="A80" s="5" t="s">
        <v>217</v>
      </c>
      <c r="B80" s="95">
        <v>361</v>
      </c>
      <c r="C80" s="95">
        <v>30</v>
      </c>
      <c r="D80" s="95">
        <f t="shared" ref="D80:D96" si="6">B80+C80</f>
        <v>391</v>
      </c>
      <c r="E80" s="95">
        <v>377</v>
      </c>
      <c r="F80" s="95">
        <v>43</v>
      </c>
      <c r="G80" s="95">
        <f t="shared" ref="G80:G96" si="7">E80+F80</f>
        <v>420</v>
      </c>
      <c r="H80" s="95">
        <v>178</v>
      </c>
      <c r="I80" s="95">
        <v>21</v>
      </c>
      <c r="J80" s="95">
        <f t="shared" ref="J80:J96" si="8">H80+I80</f>
        <v>199</v>
      </c>
      <c r="K80" s="95">
        <f t="shared" ref="K80:K96" si="9">B80+E80+H80</f>
        <v>916</v>
      </c>
      <c r="L80" s="95">
        <f t="shared" ref="L80:L96" si="10">C80+F80+I80</f>
        <v>94</v>
      </c>
      <c r="M80" s="95">
        <f t="shared" ref="M80:M96" si="11">K80+L80</f>
        <v>1010</v>
      </c>
      <c r="N80" s="95">
        <v>0</v>
      </c>
      <c r="O80" s="95">
        <v>0</v>
      </c>
      <c r="P80" s="95">
        <v>0</v>
      </c>
    </row>
    <row r="81" spans="1:16" x14ac:dyDescent="0.25">
      <c r="A81" s="5" t="s">
        <v>218</v>
      </c>
      <c r="B81" s="95">
        <v>554</v>
      </c>
      <c r="C81" s="95">
        <v>181</v>
      </c>
      <c r="D81" s="95">
        <f t="shared" si="6"/>
        <v>735</v>
      </c>
      <c r="E81" s="95">
        <v>0</v>
      </c>
      <c r="F81" s="95">
        <v>0</v>
      </c>
      <c r="G81" s="95">
        <f t="shared" si="7"/>
        <v>0</v>
      </c>
      <c r="H81" s="95">
        <v>78</v>
      </c>
      <c r="I81" s="95">
        <v>9</v>
      </c>
      <c r="J81" s="95">
        <f t="shared" si="8"/>
        <v>87</v>
      </c>
      <c r="K81" s="95">
        <f t="shared" si="9"/>
        <v>632</v>
      </c>
      <c r="L81" s="95">
        <f t="shared" si="10"/>
        <v>190</v>
      </c>
      <c r="M81" s="95">
        <f t="shared" si="11"/>
        <v>822</v>
      </c>
      <c r="N81" s="95">
        <v>0</v>
      </c>
      <c r="O81" s="95">
        <v>0</v>
      </c>
      <c r="P81" s="95">
        <v>0</v>
      </c>
    </row>
    <row r="82" spans="1:16" x14ac:dyDescent="0.25">
      <c r="A82" s="5" t="s">
        <v>219</v>
      </c>
      <c r="B82" s="95">
        <v>84</v>
      </c>
      <c r="C82" s="95">
        <v>2</v>
      </c>
      <c r="D82" s="95">
        <f t="shared" si="6"/>
        <v>86</v>
      </c>
      <c r="E82" s="95">
        <v>2</v>
      </c>
      <c r="F82" s="95">
        <v>0</v>
      </c>
      <c r="G82" s="95">
        <f t="shared" si="7"/>
        <v>2</v>
      </c>
      <c r="H82" s="95">
        <v>0</v>
      </c>
      <c r="I82" s="95">
        <v>0</v>
      </c>
      <c r="J82" s="95">
        <f t="shared" si="8"/>
        <v>0</v>
      </c>
      <c r="K82" s="95">
        <f t="shared" si="9"/>
        <v>86</v>
      </c>
      <c r="L82" s="95">
        <f t="shared" si="10"/>
        <v>2</v>
      </c>
      <c r="M82" s="95">
        <f t="shared" si="11"/>
        <v>88</v>
      </c>
      <c r="N82" s="95">
        <v>0</v>
      </c>
      <c r="O82" s="95">
        <v>0</v>
      </c>
      <c r="P82" s="95">
        <v>0</v>
      </c>
    </row>
    <row r="83" spans="1:16" x14ac:dyDescent="0.25">
      <c r="A83" s="5" t="s">
        <v>220</v>
      </c>
      <c r="B83" s="95">
        <v>190</v>
      </c>
      <c r="C83" s="95">
        <v>98</v>
      </c>
      <c r="D83" s="95">
        <f t="shared" si="6"/>
        <v>288</v>
      </c>
      <c r="E83" s="95">
        <v>0</v>
      </c>
      <c r="F83" s="95">
        <v>0</v>
      </c>
      <c r="G83" s="95">
        <f t="shared" si="7"/>
        <v>0</v>
      </c>
      <c r="H83" s="95">
        <v>13</v>
      </c>
      <c r="I83" s="95">
        <v>1</v>
      </c>
      <c r="J83" s="95">
        <f t="shared" si="8"/>
        <v>14</v>
      </c>
      <c r="K83" s="95">
        <f t="shared" si="9"/>
        <v>203</v>
      </c>
      <c r="L83" s="95">
        <f t="shared" si="10"/>
        <v>99</v>
      </c>
      <c r="M83" s="95">
        <f t="shared" si="11"/>
        <v>302</v>
      </c>
      <c r="N83" s="95">
        <v>0</v>
      </c>
      <c r="O83" s="95">
        <v>0</v>
      </c>
      <c r="P83" s="95">
        <v>0</v>
      </c>
    </row>
    <row r="84" spans="1:16" x14ac:dyDescent="0.25">
      <c r="A84" s="5" t="s">
        <v>223</v>
      </c>
      <c r="B84" s="95">
        <v>96</v>
      </c>
      <c r="C84" s="95">
        <v>1</v>
      </c>
      <c r="D84" s="95">
        <f t="shared" si="6"/>
        <v>97</v>
      </c>
      <c r="E84" s="95">
        <v>0</v>
      </c>
      <c r="F84" s="95">
        <v>0</v>
      </c>
      <c r="G84" s="95">
        <f t="shared" si="7"/>
        <v>0</v>
      </c>
      <c r="H84" s="95">
        <v>0</v>
      </c>
      <c r="I84" s="95">
        <v>0</v>
      </c>
      <c r="J84" s="95">
        <f t="shared" si="8"/>
        <v>0</v>
      </c>
      <c r="K84" s="95">
        <f t="shared" si="9"/>
        <v>96</v>
      </c>
      <c r="L84" s="95">
        <f t="shared" si="10"/>
        <v>1</v>
      </c>
      <c r="M84" s="95">
        <f t="shared" si="11"/>
        <v>97</v>
      </c>
      <c r="N84" s="95">
        <v>0</v>
      </c>
      <c r="O84" s="95">
        <v>0</v>
      </c>
      <c r="P84" s="95">
        <v>0</v>
      </c>
    </row>
    <row r="85" spans="1:16" x14ac:dyDescent="0.25">
      <c r="A85" s="5" t="s">
        <v>221</v>
      </c>
      <c r="B85" s="95">
        <v>144</v>
      </c>
      <c r="C85" s="95">
        <v>31</v>
      </c>
      <c r="D85" s="95">
        <f t="shared" si="6"/>
        <v>175</v>
      </c>
      <c r="E85" s="95">
        <v>0</v>
      </c>
      <c r="F85" s="95">
        <v>0</v>
      </c>
      <c r="G85" s="95">
        <f t="shared" si="7"/>
        <v>0</v>
      </c>
      <c r="H85" s="95">
        <v>41</v>
      </c>
      <c r="I85" s="95">
        <v>2</v>
      </c>
      <c r="J85" s="95">
        <f t="shared" si="8"/>
        <v>43</v>
      </c>
      <c r="K85" s="95">
        <f t="shared" si="9"/>
        <v>185</v>
      </c>
      <c r="L85" s="95">
        <f t="shared" si="10"/>
        <v>33</v>
      </c>
      <c r="M85" s="95">
        <f t="shared" si="11"/>
        <v>218</v>
      </c>
      <c r="N85" s="95">
        <v>0</v>
      </c>
      <c r="O85" s="95">
        <v>0</v>
      </c>
      <c r="P85" s="95">
        <v>0</v>
      </c>
    </row>
    <row r="86" spans="1:16" x14ac:dyDescent="0.25">
      <c r="A86" s="5" t="s">
        <v>224</v>
      </c>
      <c r="B86" s="95">
        <v>528</v>
      </c>
      <c r="C86" s="95">
        <v>134</v>
      </c>
      <c r="D86" s="95">
        <f t="shared" si="6"/>
        <v>662</v>
      </c>
      <c r="E86" s="95">
        <v>180</v>
      </c>
      <c r="F86" s="95">
        <v>32</v>
      </c>
      <c r="G86" s="95">
        <f t="shared" si="7"/>
        <v>212</v>
      </c>
      <c r="H86" s="95">
        <v>4</v>
      </c>
      <c r="I86" s="95">
        <v>0</v>
      </c>
      <c r="J86" s="95">
        <f t="shared" si="8"/>
        <v>4</v>
      </c>
      <c r="K86" s="95">
        <f t="shared" si="9"/>
        <v>712</v>
      </c>
      <c r="L86" s="95">
        <f t="shared" si="10"/>
        <v>166</v>
      </c>
      <c r="M86" s="95">
        <f t="shared" si="11"/>
        <v>878</v>
      </c>
      <c r="N86" s="95">
        <v>0</v>
      </c>
      <c r="O86" s="95">
        <v>0</v>
      </c>
      <c r="P86" s="95">
        <v>0</v>
      </c>
    </row>
    <row r="87" spans="1:16" x14ac:dyDescent="0.25">
      <c r="A87" s="5" t="s">
        <v>225</v>
      </c>
      <c r="B87" s="95">
        <v>199</v>
      </c>
      <c r="C87" s="95">
        <v>57</v>
      </c>
      <c r="D87" s="95">
        <f t="shared" si="6"/>
        <v>256</v>
      </c>
      <c r="E87" s="95">
        <v>0</v>
      </c>
      <c r="F87" s="95">
        <v>0</v>
      </c>
      <c r="G87" s="95">
        <f t="shared" si="7"/>
        <v>0</v>
      </c>
      <c r="H87" s="95">
        <v>19</v>
      </c>
      <c r="I87" s="95">
        <v>0</v>
      </c>
      <c r="J87" s="95">
        <f t="shared" si="8"/>
        <v>19</v>
      </c>
      <c r="K87" s="95">
        <f t="shared" si="9"/>
        <v>218</v>
      </c>
      <c r="L87" s="95">
        <f t="shared" si="10"/>
        <v>57</v>
      </c>
      <c r="M87" s="95">
        <f t="shared" si="11"/>
        <v>275</v>
      </c>
      <c r="N87" s="95">
        <v>0</v>
      </c>
      <c r="O87" s="95">
        <v>0</v>
      </c>
      <c r="P87" s="95">
        <v>0</v>
      </c>
    </row>
    <row r="88" spans="1:16" x14ac:dyDescent="0.25">
      <c r="A88" s="5" t="s">
        <v>226</v>
      </c>
      <c r="B88" s="95">
        <v>163</v>
      </c>
      <c r="C88" s="95">
        <v>17</v>
      </c>
      <c r="D88" s="95">
        <f t="shared" si="6"/>
        <v>180</v>
      </c>
      <c r="E88" s="95">
        <v>3067</v>
      </c>
      <c r="F88" s="95">
        <v>93</v>
      </c>
      <c r="G88" s="95">
        <f t="shared" si="7"/>
        <v>3160</v>
      </c>
      <c r="H88" s="95">
        <v>103</v>
      </c>
      <c r="I88" s="95">
        <v>25</v>
      </c>
      <c r="J88" s="95">
        <f t="shared" si="8"/>
        <v>128</v>
      </c>
      <c r="K88" s="95">
        <f t="shared" si="9"/>
        <v>3333</v>
      </c>
      <c r="L88" s="95">
        <f t="shared" si="10"/>
        <v>135</v>
      </c>
      <c r="M88" s="95">
        <f t="shared" si="11"/>
        <v>3468</v>
      </c>
      <c r="N88" s="95">
        <v>0</v>
      </c>
      <c r="O88" s="95">
        <v>0</v>
      </c>
      <c r="P88" s="95">
        <v>0</v>
      </c>
    </row>
    <row r="89" spans="1:16" x14ac:dyDescent="0.25">
      <c r="A89" s="5" t="s">
        <v>227</v>
      </c>
      <c r="B89" s="95">
        <v>40</v>
      </c>
      <c r="C89" s="95">
        <v>17</v>
      </c>
      <c r="D89" s="95">
        <f t="shared" si="6"/>
        <v>57</v>
      </c>
      <c r="E89" s="95">
        <v>0</v>
      </c>
      <c r="F89" s="95">
        <v>0</v>
      </c>
      <c r="G89" s="95">
        <f t="shared" si="7"/>
        <v>0</v>
      </c>
      <c r="H89" s="95">
        <v>7</v>
      </c>
      <c r="I89" s="95">
        <v>1</v>
      </c>
      <c r="J89" s="95">
        <f t="shared" si="8"/>
        <v>8</v>
      </c>
      <c r="K89" s="95">
        <f t="shared" si="9"/>
        <v>47</v>
      </c>
      <c r="L89" s="95">
        <f t="shared" si="10"/>
        <v>18</v>
      </c>
      <c r="M89" s="95">
        <f t="shared" si="11"/>
        <v>65</v>
      </c>
      <c r="N89" s="95">
        <v>0</v>
      </c>
      <c r="O89" s="95">
        <v>0</v>
      </c>
      <c r="P89" s="95">
        <v>0</v>
      </c>
    </row>
    <row r="90" spans="1:16" x14ac:dyDescent="0.25">
      <c r="A90" s="5" t="s">
        <v>222</v>
      </c>
      <c r="B90" s="95">
        <v>471</v>
      </c>
      <c r="C90" s="95">
        <v>11</v>
      </c>
      <c r="D90" s="95">
        <f t="shared" si="6"/>
        <v>482</v>
      </c>
      <c r="E90" s="95">
        <v>0</v>
      </c>
      <c r="F90" s="95">
        <v>0</v>
      </c>
      <c r="G90" s="95">
        <f t="shared" si="7"/>
        <v>0</v>
      </c>
      <c r="H90" s="95">
        <v>6</v>
      </c>
      <c r="I90" s="95">
        <v>0</v>
      </c>
      <c r="J90" s="95">
        <f t="shared" si="8"/>
        <v>6</v>
      </c>
      <c r="K90" s="95">
        <f t="shared" si="9"/>
        <v>477</v>
      </c>
      <c r="L90" s="95">
        <f t="shared" si="10"/>
        <v>11</v>
      </c>
      <c r="M90" s="95">
        <f t="shared" si="11"/>
        <v>488</v>
      </c>
      <c r="N90" s="95">
        <v>0</v>
      </c>
      <c r="O90" s="95">
        <v>0</v>
      </c>
      <c r="P90" s="95">
        <v>0</v>
      </c>
    </row>
    <row r="91" spans="1:16" x14ac:dyDescent="0.25">
      <c r="A91" s="5" t="s">
        <v>228</v>
      </c>
      <c r="B91" s="95">
        <v>159</v>
      </c>
      <c r="C91" s="95">
        <v>37</v>
      </c>
      <c r="D91" s="95">
        <f t="shared" si="6"/>
        <v>196</v>
      </c>
      <c r="E91" s="95">
        <v>0</v>
      </c>
      <c r="F91" s="95">
        <v>0</v>
      </c>
      <c r="G91" s="95">
        <f t="shared" si="7"/>
        <v>0</v>
      </c>
      <c r="H91" s="95">
        <v>60</v>
      </c>
      <c r="I91" s="95">
        <v>9</v>
      </c>
      <c r="J91" s="95">
        <f t="shared" si="8"/>
        <v>69</v>
      </c>
      <c r="K91" s="95">
        <f t="shared" si="9"/>
        <v>219</v>
      </c>
      <c r="L91" s="95">
        <f t="shared" si="10"/>
        <v>46</v>
      </c>
      <c r="M91" s="95">
        <f t="shared" si="11"/>
        <v>265</v>
      </c>
      <c r="N91" s="95">
        <v>0</v>
      </c>
      <c r="O91" s="95">
        <v>0</v>
      </c>
      <c r="P91" s="95">
        <v>0</v>
      </c>
    </row>
    <row r="92" spans="1:16" x14ac:dyDescent="0.25">
      <c r="A92" s="5" t="s">
        <v>229</v>
      </c>
      <c r="B92" s="95">
        <v>18</v>
      </c>
      <c r="C92" s="95">
        <v>1</v>
      </c>
      <c r="D92" s="95">
        <f t="shared" si="6"/>
        <v>19</v>
      </c>
      <c r="E92" s="95">
        <v>0</v>
      </c>
      <c r="F92" s="95">
        <v>0</v>
      </c>
      <c r="G92" s="95">
        <f t="shared" si="7"/>
        <v>0</v>
      </c>
      <c r="H92" s="95">
        <v>19</v>
      </c>
      <c r="I92" s="95">
        <v>0</v>
      </c>
      <c r="J92" s="95">
        <f t="shared" si="8"/>
        <v>19</v>
      </c>
      <c r="K92" s="95">
        <f t="shared" si="9"/>
        <v>37</v>
      </c>
      <c r="L92" s="95">
        <f t="shared" si="10"/>
        <v>1</v>
      </c>
      <c r="M92" s="95">
        <f t="shared" si="11"/>
        <v>38</v>
      </c>
      <c r="N92" s="95">
        <v>0</v>
      </c>
      <c r="O92" s="95">
        <v>0</v>
      </c>
      <c r="P92" s="95">
        <v>0</v>
      </c>
    </row>
    <row r="93" spans="1:16" x14ac:dyDescent="0.25">
      <c r="A93" s="5" t="s">
        <v>230</v>
      </c>
      <c r="B93" s="95">
        <v>276</v>
      </c>
      <c r="C93" s="95">
        <v>67</v>
      </c>
      <c r="D93" s="95">
        <f t="shared" si="6"/>
        <v>343</v>
      </c>
      <c r="E93" s="95">
        <v>0</v>
      </c>
      <c r="F93" s="95">
        <v>0</v>
      </c>
      <c r="G93" s="95">
        <f t="shared" si="7"/>
        <v>0</v>
      </c>
      <c r="H93" s="95">
        <v>153</v>
      </c>
      <c r="I93" s="95">
        <v>26</v>
      </c>
      <c r="J93" s="95">
        <f t="shared" si="8"/>
        <v>179</v>
      </c>
      <c r="K93" s="95">
        <f t="shared" si="9"/>
        <v>429</v>
      </c>
      <c r="L93" s="95">
        <f t="shared" si="10"/>
        <v>93</v>
      </c>
      <c r="M93" s="95">
        <f t="shared" si="11"/>
        <v>522</v>
      </c>
      <c r="N93" s="95">
        <v>0</v>
      </c>
      <c r="O93" s="95">
        <v>0</v>
      </c>
      <c r="P93" s="95">
        <v>0</v>
      </c>
    </row>
    <row r="94" spans="1:16" x14ac:dyDescent="0.25">
      <c r="A94" s="5" t="s">
        <v>231</v>
      </c>
      <c r="B94" s="95">
        <v>329</v>
      </c>
      <c r="C94" s="95">
        <v>12</v>
      </c>
      <c r="D94" s="95">
        <f t="shared" si="6"/>
        <v>341</v>
      </c>
      <c r="E94" s="95">
        <v>0</v>
      </c>
      <c r="F94" s="95">
        <v>0</v>
      </c>
      <c r="G94" s="95">
        <f t="shared" si="7"/>
        <v>0</v>
      </c>
      <c r="H94" s="95">
        <v>217</v>
      </c>
      <c r="I94" s="95">
        <v>4</v>
      </c>
      <c r="J94" s="95">
        <f t="shared" si="8"/>
        <v>221</v>
      </c>
      <c r="K94" s="95">
        <f t="shared" si="9"/>
        <v>546</v>
      </c>
      <c r="L94" s="95">
        <f t="shared" si="10"/>
        <v>16</v>
      </c>
      <c r="M94" s="95">
        <f t="shared" si="11"/>
        <v>562</v>
      </c>
      <c r="N94" s="95">
        <v>0</v>
      </c>
      <c r="O94" s="95">
        <v>0</v>
      </c>
      <c r="P94" s="95">
        <v>0</v>
      </c>
    </row>
    <row r="95" spans="1:16" x14ac:dyDescent="0.25">
      <c r="A95" s="5" t="s">
        <v>232</v>
      </c>
      <c r="B95" s="95">
        <v>229</v>
      </c>
      <c r="C95" s="95">
        <v>92</v>
      </c>
      <c r="D95" s="95">
        <f t="shared" si="6"/>
        <v>321</v>
      </c>
      <c r="E95" s="95">
        <v>0</v>
      </c>
      <c r="F95" s="95">
        <v>0</v>
      </c>
      <c r="G95" s="95">
        <f t="shared" si="7"/>
        <v>0</v>
      </c>
      <c r="H95" s="95">
        <v>193</v>
      </c>
      <c r="I95" s="95">
        <v>4</v>
      </c>
      <c r="J95" s="95">
        <f t="shared" si="8"/>
        <v>197</v>
      </c>
      <c r="K95" s="95">
        <f t="shared" si="9"/>
        <v>422</v>
      </c>
      <c r="L95" s="95">
        <f t="shared" si="10"/>
        <v>96</v>
      </c>
      <c r="M95" s="95">
        <f t="shared" si="11"/>
        <v>518</v>
      </c>
      <c r="N95" s="95">
        <v>0</v>
      </c>
      <c r="O95" s="95">
        <v>0</v>
      </c>
      <c r="P95" s="95">
        <v>0</v>
      </c>
    </row>
    <row r="96" spans="1:16" x14ac:dyDescent="0.25">
      <c r="A96" s="77" t="s">
        <v>78</v>
      </c>
      <c r="B96" s="96">
        <v>35354</v>
      </c>
      <c r="C96" s="96">
        <v>6509</v>
      </c>
      <c r="D96" s="96">
        <f t="shared" si="6"/>
        <v>41863</v>
      </c>
      <c r="E96" s="96">
        <v>11735</v>
      </c>
      <c r="F96" s="96">
        <v>1007</v>
      </c>
      <c r="G96" s="96">
        <f t="shared" si="7"/>
        <v>12742</v>
      </c>
      <c r="H96" s="96">
        <v>9653</v>
      </c>
      <c r="I96" s="96">
        <v>1140</v>
      </c>
      <c r="J96" s="96">
        <f t="shared" si="8"/>
        <v>10793</v>
      </c>
      <c r="K96" s="96">
        <f t="shared" si="9"/>
        <v>56742</v>
      </c>
      <c r="L96" s="96">
        <f t="shared" si="10"/>
        <v>8656</v>
      </c>
      <c r="M96" s="96">
        <f t="shared" si="11"/>
        <v>65398</v>
      </c>
      <c r="N96" s="96">
        <v>3812</v>
      </c>
      <c r="O96" s="96">
        <v>3848</v>
      </c>
      <c r="P96" s="96">
        <v>7660</v>
      </c>
    </row>
  </sheetData>
  <mergeCells count="12">
    <mergeCell ref="N7:P13"/>
    <mergeCell ref="A7:A14"/>
    <mergeCell ref="A1:P1"/>
    <mergeCell ref="A2:P2"/>
    <mergeCell ref="A3:P3"/>
    <mergeCell ref="A4:P4"/>
    <mergeCell ref="A5:P5"/>
    <mergeCell ref="A6:P6"/>
    <mergeCell ref="E7:G13"/>
    <mergeCell ref="B7:D13"/>
    <mergeCell ref="H7:J13"/>
    <mergeCell ref="K7:M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abSelected="1" zoomScale="73" zoomScaleNormal="73" workbookViewId="0">
      <selection activeCell="T18" sqref="T18"/>
    </sheetView>
  </sheetViews>
  <sheetFormatPr defaultRowHeight="15" x14ac:dyDescent="0.25"/>
  <cols>
    <col min="1" max="1" width="43" bestFit="1" customWidth="1"/>
    <col min="2" max="4" width="9.140625" style="107"/>
    <col min="5" max="5" width="10.7109375" customWidth="1"/>
    <col min="6" max="8" width="9.140625" style="107"/>
    <col min="9" max="9" width="10.5703125" customWidth="1"/>
    <col min="10" max="10" width="13.140625" customWidth="1"/>
    <col min="11" max="11" width="74.28515625" customWidth="1"/>
    <col min="12" max="16" width="9.140625" hidden="1" customWidth="1"/>
  </cols>
  <sheetData>
    <row r="1" spans="1:16" x14ac:dyDescent="0.25">
      <c r="A1" s="133" t="s">
        <v>473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5"/>
      <c r="M1" s="5"/>
      <c r="N1" s="5"/>
      <c r="O1" s="5"/>
      <c r="P1" s="5"/>
    </row>
    <row r="2" spans="1:16" x14ac:dyDescent="0.25">
      <c r="A2" s="133" t="s">
        <v>472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5"/>
      <c r="M2" s="5"/>
      <c r="N2" s="5"/>
      <c r="O2" s="5"/>
      <c r="P2" s="5"/>
    </row>
    <row r="3" spans="1:16" x14ac:dyDescent="0.25">
      <c r="A3" s="133" t="s">
        <v>423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5"/>
      <c r="M3" s="5"/>
      <c r="N3" s="5"/>
      <c r="O3" s="5"/>
      <c r="P3" s="5"/>
    </row>
    <row r="4" spans="1:16" x14ac:dyDescent="0.25">
      <c r="A4" s="133" t="s">
        <v>471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5"/>
      <c r="M4" s="5"/>
      <c r="N4" s="5"/>
      <c r="O4" s="5"/>
      <c r="P4" s="5"/>
    </row>
    <row r="5" spans="1:16" ht="15" customHeight="1" x14ac:dyDescent="0.25">
      <c r="A5" s="133" t="s">
        <v>421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5"/>
      <c r="M5" s="5"/>
      <c r="N5" s="5"/>
      <c r="O5" s="5"/>
      <c r="P5" s="5"/>
    </row>
    <row r="6" spans="1:16" x14ac:dyDescent="0.25">
      <c r="A6" s="132" t="s">
        <v>4</v>
      </c>
      <c r="B6" s="138" t="s">
        <v>469</v>
      </c>
      <c r="C6" s="183"/>
      <c r="D6" s="183"/>
      <c r="E6" s="131" t="s">
        <v>429</v>
      </c>
      <c r="F6" s="138" t="s">
        <v>470</v>
      </c>
      <c r="G6" s="183"/>
      <c r="H6" s="183"/>
      <c r="I6" s="131" t="s">
        <v>429</v>
      </c>
      <c r="J6" s="134" t="s">
        <v>468</v>
      </c>
      <c r="K6" s="132" t="s">
        <v>5</v>
      </c>
      <c r="L6" s="5"/>
      <c r="M6" s="5"/>
      <c r="N6" s="5"/>
      <c r="O6" s="5"/>
      <c r="P6" s="5"/>
    </row>
    <row r="7" spans="1:16" x14ac:dyDescent="0.25">
      <c r="A7" s="132"/>
      <c r="B7" s="183"/>
      <c r="C7" s="183"/>
      <c r="D7" s="183"/>
      <c r="E7" s="132"/>
      <c r="F7" s="183"/>
      <c r="G7" s="183"/>
      <c r="H7" s="183"/>
      <c r="I7" s="132"/>
      <c r="J7" s="134"/>
      <c r="K7" s="132"/>
      <c r="L7" s="5"/>
      <c r="M7" s="5"/>
      <c r="N7" s="5"/>
      <c r="O7" s="5"/>
      <c r="P7" s="5"/>
    </row>
    <row r="8" spans="1:16" x14ac:dyDescent="0.25">
      <c r="A8" s="132"/>
      <c r="B8" s="183"/>
      <c r="C8" s="183"/>
      <c r="D8" s="183"/>
      <c r="E8" s="132"/>
      <c r="F8" s="183"/>
      <c r="G8" s="183"/>
      <c r="H8" s="183"/>
      <c r="I8" s="132"/>
      <c r="J8" s="134"/>
      <c r="K8" s="132"/>
      <c r="L8" s="5"/>
      <c r="M8" s="5"/>
      <c r="N8" s="5"/>
      <c r="O8" s="5"/>
      <c r="P8" s="5"/>
    </row>
    <row r="9" spans="1:16" x14ac:dyDescent="0.25">
      <c r="A9" s="132"/>
      <c r="B9" s="183"/>
      <c r="C9" s="183"/>
      <c r="D9" s="183"/>
      <c r="E9" s="132"/>
      <c r="F9" s="183"/>
      <c r="G9" s="183"/>
      <c r="H9" s="183"/>
      <c r="I9" s="132"/>
      <c r="J9" s="134"/>
      <c r="K9" s="132"/>
      <c r="L9" s="5"/>
      <c r="M9" s="5"/>
      <c r="N9" s="5"/>
      <c r="O9" s="5"/>
      <c r="P9" s="5"/>
    </row>
    <row r="10" spans="1:16" x14ac:dyDescent="0.25">
      <c r="A10" s="132"/>
      <c r="B10" s="183"/>
      <c r="C10" s="183"/>
      <c r="D10" s="183"/>
      <c r="E10" s="132"/>
      <c r="F10" s="183"/>
      <c r="G10" s="183"/>
      <c r="H10" s="183"/>
      <c r="I10" s="132"/>
      <c r="J10" s="134"/>
      <c r="K10" s="132"/>
      <c r="L10" s="5"/>
      <c r="M10" s="5"/>
      <c r="N10" s="5"/>
      <c r="O10" s="5"/>
      <c r="P10" s="5"/>
    </row>
    <row r="11" spans="1:16" x14ac:dyDescent="0.25">
      <c r="A11" s="132"/>
      <c r="B11" s="183"/>
      <c r="C11" s="183"/>
      <c r="D11" s="183"/>
      <c r="E11" s="132"/>
      <c r="F11" s="183"/>
      <c r="G11" s="183"/>
      <c r="H11" s="183"/>
      <c r="I11" s="132"/>
      <c r="J11" s="134"/>
      <c r="K11" s="132"/>
      <c r="L11" s="5"/>
      <c r="M11" s="5"/>
      <c r="N11" s="5"/>
      <c r="O11" s="5"/>
      <c r="P11" s="5"/>
    </row>
    <row r="12" spans="1:16" x14ac:dyDescent="0.25">
      <c r="A12" s="132"/>
      <c r="B12" s="183"/>
      <c r="C12" s="183"/>
      <c r="D12" s="183"/>
      <c r="E12" s="132"/>
      <c r="F12" s="183"/>
      <c r="G12" s="183"/>
      <c r="H12" s="183"/>
      <c r="I12" s="132"/>
      <c r="J12" s="134"/>
      <c r="K12" s="132"/>
      <c r="L12" s="5"/>
      <c r="M12" s="5"/>
      <c r="N12" s="5"/>
      <c r="O12" s="5"/>
      <c r="P12" s="5"/>
    </row>
    <row r="13" spans="1:16" x14ac:dyDescent="0.25">
      <c r="A13" s="132"/>
      <c r="B13" s="183"/>
      <c r="C13" s="183"/>
      <c r="D13" s="183"/>
      <c r="E13" s="132"/>
      <c r="F13" s="183"/>
      <c r="G13" s="183"/>
      <c r="H13" s="183"/>
      <c r="I13" s="132"/>
      <c r="J13" s="134"/>
      <c r="K13" s="132"/>
      <c r="L13" s="5"/>
      <c r="M13" s="5"/>
      <c r="N13" s="5"/>
      <c r="O13" s="5"/>
      <c r="P13" s="5"/>
    </row>
    <row r="14" spans="1:16" ht="30" x14ac:dyDescent="0.25">
      <c r="A14" s="132"/>
      <c r="B14" s="108" t="s">
        <v>413</v>
      </c>
      <c r="C14" s="108" t="s">
        <v>414</v>
      </c>
      <c r="D14" s="108" t="s">
        <v>415</v>
      </c>
      <c r="E14" s="132"/>
      <c r="F14" s="108" t="s">
        <v>413</v>
      </c>
      <c r="G14" s="108" t="s">
        <v>414</v>
      </c>
      <c r="H14" s="108" t="s">
        <v>415</v>
      </c>
      <c r="I14" s="132"/>
      <c r="J14" s="134"/>
      <c r="K14" s="132"/>
      <c r="L14" s="5"/>
      <c r="M14" s="5"/>
      <c r="N14" s="5"/>
      <c r="O14" s="5"/>
      <c r="P14" s="5"/>
    </row>
    <row r="15" spans="1:16" x14ac:dyDescent="0.25">
      <c r="A15" s="5" t="s">
        <v>6</v>
      </c>
      <c r="B15" s="95">
        <v>1430</v>
      </c>
      <c r="C15" s="95">
        <v>778</v>
      </c>
      <c r="D15" s="95">
        <f>B15+C15</f>
        <v>2208</v>
      </c>
      <c r="E15" s="15">
        <f>D15/$D$87*100</f>
        <v>0.3539630070183426</v>
      </c>
      <c r="F15" s="95">
        <v>1360</v>
      </c>
      <c r="G15" s="95">
        <v>754</v>
      </c>
      <c r="H15" s="95">
        <f>F15+G15</f>
        <v>2114</v>
      </c>
      <c r="I15" s="15">
        <f>H15/$H$87*100</f>
        <v>0.35984264969471252</v>
      </c>
      <c r="J15" s="15">
        <f>H15/D15*100</f>
        <v>95.742753623188406</v>
      </c>
      <c r="K15" s="130" t="s">
        <v>79</v>
      </c>
      <c r="L15" s="130"/>
      <c r="M15" s="130"/>
      <c r="N15" s="130"/>
      <c r="O15" s="130"/>
      <c r="P15" s="130"/>
    </row>
    <row r="16" spans="1:16" x14ac:dyDescent="0.25">
      <c r="A16" s="5" t="s">
        <v>7</v>
      </c>
      <c r="B16" s="95">
        <v>6596</v>
      </c>
      <c r="C16" s="95">
        <v>2991</v>
      </c>
      <c r="D16" s="95">
        <f t="shared" ref="D16:D79" si="0">B16+C16</f>
        <v>9587</v>
      </c>
      <c r="E16" s="15">
        <f t="shared" ref="E16:E79" si="1">D16/$D$87*100</f>
        <v>1.5368855744043708</v>
      </c>
      <c r="F16" s="95">
        <v>6169</v>
      </c>
      <c r="G16" s="95">
        <v>2836</v>
      </c>
      <c r="H16" s="95">
        <f t="shared" ref="H16:H79" si="2">F16+G16</f>
        <v>9005</v>
      </c>
      <c r="I16" s="15">
        <f t="shared" ref="I16:I79" si="3">H16/$H$87*100</f>
        <v>1.5328207476352347</v>
      </c>
      <c r="J16" s="15">
        <f t="shared" ref="J16:J79" si="4">H16/D16*100</f>
        <v>93.929279232293723</v>
      </c>
      <c r="K16" s="130" t="s">
        <v>80</v>
      </c>
      <c r="L16" s="130"/>
      <c r="M16" s="130"/>
      <c r="N16" s="130"/>
      <c r="O16" s="130"/>
      <c r="P16" s="130"/>
    </row>
    <row r="17" spans="1:16" x14ac:dyDescent="0.25">
      <c r="A17" s="5" t="s">
        <v>8</v>
      </c>
      <c r="B17" s="95">
        <v>2062</v>
      </c>
      <c r="C17" s="95">
        <v>639</v>
      </c>
      <c r="D17" s="95">
        <f t="shared" si="0"/>
        <v>2701</v>
      </c>
      <c r="E17" s="15">
        <f t="shared" si="1"/>
        <v>0.43299550813249249</v>
      </c>
      <c r="F17" s="95">
        <v>1931</v>
      </c>
      <c r="G17" s="95">
        <v>609</v>
      </c>
      <c r="H17" s="95">
        <f t="shared" si="2"/>
        <v>2540</v>
      </c>
      <c r="I17" s="15">
        <f t="shared" si="3"/>
        <v>0.43235587995485802</v>
      </c>
      <c r="J17" s="15">
        <f t="shared" si="4"/>
        <v>94.039244724176228</v>
      </c>
      <c r="K17" s="130" t="s">
        <v>81</v>
      </c>
      <c r="L17" s="130"/>
      <c r="M17" s="130"/>
      <c r="N17" s="130"/>
      <c r="O17" s="130"/>
      <c r="P17" s="130"/>
    </row>
    <row r="18" spans="1:16" x14ac:dyDescent="0.25">
      <c r="A18" s="5" t="s">
        <v>9</v>
      </c>
      <c r="B18" s="95">
        <v>14133</v>
      </c>
      <c r="C18" s="95">
        <v>2253</v>
      </c>
      <c r="D18" s="95">
        <f t="shared" si="0"/>
        <v>16386</v>
      </c>
      <c r="E18" s="15">
        <f t="shared" si="1"/>
        <v>2.6268287287149286</v>
      </c>
      <c r="F18" s="95">
        <v>13222</v>
      </c>
      <c r="G18" s="95">
        <v>2185</v>
      </c>
      <c r="H18" s="95">
        <f t="shared" si="2"/>
        <v>15407</v>
      </c>
      <c r="I18" s="15">
        <f t="shared" si="3"/>
        <v>2.6225618277419276</v>
      </c>
      <c r="J18" s="15">
        <f t="shared" si="4"/>
        <v>94.025387525936779</v>
      </c>
      <c r="K18" s="130" t="s">
        <v>82</v>
      </c>
      <c r="L18" s="130"/>
      <c r="M18" s="130"/>
      <c r="N18" s="130"/>
      <c r="O18" s="130"/>
      <c r="P18" s="130"/>
    </row>
    <row r="19" spans="1:16" x14ac:dyDescent="0.25">
      <c r="A19" s="5" t="s">
        <v>10</v>
      </c>
      <c r="B19" s="95">
        <v>261</v>
      </c>
      <c r="C19" s="95">
        <v>163</v>
      </c>
      <c r="D19" s="95">
        <f t="shared" si="0"/>
        <v>424</v>
      </c>
      <c r="E19" s="15">
        <f t="shared" si="1"/>
        <v>6.7971157144826655E-2</v>
      </c>
      <c r="F19" s="95">
        <v>248</v>
      </c>
      <c r="G19" s="95">
        <v>159</v>
      </c>
      <c r="H19" s="95">
        <f t="shared" si="2"/>
        <v>407</v>
      </c>
      <c r="I19" s="15">
        <f t="shared" si="3"/>
        <v>6.9279072103002826E-2</v>
      </c>
      <c r="J19" s="15">
        <f t="shared" si="4"/>
        <v>95.990566037735846</v>
      </c>
      <c r="K19" s="130" t="s">
        <v>83</v>
      </c>
      <c r="L19" s="130"/>
      <c r="M19" s="130"/>
      <c r="N19" s="130"/>
      <c r="O19" s="130"/>
      <c r="P19" s="130"/>
    </row>
    <row r="20" spans="1:16" x14ac:dyDescent="0.25">
      <c r="A20" s="5" t="s">
        <v>11</v>
      </c>
      <c r="B20" s="95">
        <v>246</v>
      </c>
      <c r="C20" s="95">
        <v>132</v>
      </c>
      <c r="D20" s="95">
        <f t="shared" si="0"/>
        <v>378</v>
      </c>
      <c r="E20" s="15">
        <f t="shared" si="1"/>
        <v>6.0596927831944522E-2</v>
      </c>
      <c r="F20" s="95">
        <v>237</v>
      </c>
      <c r="G20" s="95">
        <v>128</v>
      </c>
      <c r="H20" s="95">
        <f t="shared" si="2"/>
        <v>365</v>
      </c>
      <c r="I20" s="15">
        <f t="shared" si="3"/>
        <v>6.2129880387213843E-2</v>
      </c>
      <c r="J20" s="15">
        <f t="shared" si="4"/>
        <v>96.560846560846556</v>
      </c>
      <c r="K20" s="130" t="s">
        <v>84</v>
      </c>
      <c r="L20" s="130"/>
      <c r="M20" s="130"/>
      <c r="N20" s="130"/>
      <c r="O20" s="130"/>
      <c r="P20" s="130"/>
    </row>
    <row r="21" spans="1:16" x14ac:dyDescent="0.25">
      <c r="A21" s="5" t="s">
        <v>12</v>
      </c>
      <c r="B21" s="95">
        <v>1002</v>
      </c>
      <c r="C21" s="95">
        <v>1804</v>
      </c>
      <c r="D21" s="95">
        <f t="shared" si="0"/>
        <v>2806</v>
      </c>
      <c r="E21" s="15">
        <f t="shared" si="1"/>
        <v>0.44982798808581037</v>
      </c>
      <c r="F21" s="95">
        <v>932</v>
      </c>
      <c r="G21" s="95">
        <v>1691</v>
      </c>
      <c r="H21" s="95">
        <f t="shared" si="2"/>
        <v>2623</v>
      </c>
      <c r="I21" s="15">
        <f t="shared" si="3"/>
        <v>0.44648404453606005</v>
      </c>
      <c r="J21" s="15">
        <f t="shared" si="4"/>
        <v>93.478260869565219</v>
      </c>
      <c r="K21" s="5" t="s">
        <v>85</v>
      </c>
      <c r="L21" s="5"/>
      <c r="M21" s="5"/>
      <c r="N21" s="5"/>
      <c r="O21" s="5"/>
      <c r="P21" s="5"/>
    </row>
    <row r="22" spans="1:16" x14ac:dyDescent="0.25">
      <c r="A22" s="5" t="s">
        <v>13</v>
      </c>
      <c r="B22" s="95">
        <v>9768</v>
      </c>
      <c r="C22" s="95">
        <v>8036</v>
      </c>
      <c r="D22" s="95">
        <f t="shared" si="0"/>
        <v>17804</v>
      </c>
      <c r="E22" s="15">
        <f t="shared" si="1"/>
        <v>2.8541473627511649</v>
      </c>
      <c r="F22" s="95">
        <v>9032</v>
      </c>
      <c r="G22" s="95">
        <v>7655</v>
      </c>
      <c r="H22" s="95">
        <f t="shared" si="2"/>
        <v>16687</v>
      </c>
      <c r="I22" s="15">
        <f t="shared" si="3"/>
        <v>2.840441956223116</v>
      </c>
      <c r="J22" s="15">
        <f t="shared" si="4"/>
        <v>93.726128959784319</v>
      </c>
      <c r="K22" s="5" t="s">
        <v>86</v>
      </c>
      <c r="L22" s="5"/>
      <c r="M22" s="5"/>
      <c r="N22" s="5"/>
      <c r="O22" s="5"/>
      <c r="P22" s="5"/>
    </row>
    <row r="23" spans="1:16" x14ac:dyDescent="0.25">
      <c r="A23" s="5" t="s">
        <v>14</v>
      </c>
      <c r="B23" s="95">
        <v>14699</v>
      </c>
      <c r="C23" s="95">
        <v>7492</v>
      </c>
      <c r="D23" s="95">
        <f t="shared" si="0"/>
        <v>22191</v>
      </c>
      <c r="E23" s="15">
        <f t="shared" si="1"/>
        <v>3.5574244061340763</v>
      </c>
      <c r="F23" s="95">
        <v>13949</v>
      </c>
      <c r="G23" s="95">
        <v>7224</v>
      </c>
      <c r="H23" s="95">
        <f t="shared" si="2"/>
        <v>21173</v>
      </c>
      <c r="I23" s="15">
        <f t="shared" si="3"/>
        <v>3.60404371900953</v>
      </c>
      <c r="J23" s="15">
        <f t="shared" si="4"/>
        <v>95.41255463926818</v>
      </c>
      <c r="K23" s="5" t="s">
        <v>87</v>
      </c>
      <c r="L23" s="5"/>
      <c r="M23" s="5"/>
      <c r="N23" s="5"/>
      <c r="O23" s="5"/>
      <c r="P23" s="5"/>
    </row>
    <row r="24" spans="1:16" x14ac:dyDescent="0.25">
      <c r="A24" s="5" t="s">
        <v>15</v>
      </c>
      <c r="B24" s="95">
        <v>4793</v>
      </c>
      <c r="C24" s="95">
        <v>4681</v>
      </c>
      <c r="D24" s="95">
        <f t="shared" si="0"/>
        <v>9474</v>
      </c>
      <c r="E24" s="15">
        <f t="shared" si="1"/>
        <v>1.5187706197879429</v>
      </c>
      <c r="F24" s="95">
        <v>4444</v>
      </c>
      <c r="G24" s="95">
        <v>4538</v>
      </c>
      <c r="H24" s="95">
        <f t="shared" si="2"/>
        <v>8982</v>
      </c>
      <c r="I24" s="15">
        <f t="shared" si="3"/>
        <v>1.5289057140765883</v>
      </c>
      <c r="J24" s="15">
        <f t="shared" si="4"/>
        <v>94.806839772007606</v>
      </c>
      <c r="K24" s="5" t="s">
        <v>88</v>
      </c>
      <c r="L24" s="5"/>
      <c r="M24" s="5"/>
      <c r="N24" s="5"/>
      <c r="O24" s="5"/>
      <c r="P24" s="5"/>
    </row>
    <row r="25" spans="1:16" x14ac:dyDescent="0.25">
      <c r="A25" s="5" t="s">
        <v>16</v>
      </c>
      <c r="B25" s="95">
        <v>15949</v>
      </c>
      <c r="C25" s="95">
        <v>15021</v>
      </c>
      <c r="D25" s="95">
        <f t="shared" si="0"/>
        <v>30970</v>
      </c>
      <c r="E25" s="15">
        <f t="shared" si="1"/>
        <v>4.9647800395643431</v>
      </c>
      <c r="F25" s="95">
        <v>14944</v>
      </c>
      <c r="G25" s="95">
        <v>14294</v>
      </c>
      <c r="H25" s="95">
        <f t="shared" si="2"/>
        <v>29238</v>
      </c>
      <c r="I25" s="15">
        <f t="shared" si="3"/>
        <v>4.9768587472913923</v>
      </c>
      <c r="J25" s="15">
        <f t="shared" si="4"/>
        <v>94.407491120439133</v>
      </c>
      <c r="K25" s="5" t="s">
        <v>89</v>
      </c>
      <c r="L25" s="5"/>
      <c r="M25" s="5"/>
      <c r="N25" s="5"/>
      <c r="O25" s="5"/>
      <c r="P25" s="5"/>
    </row>
    <row r="26" spans="1:16" x14ac:dyDescent="0.25">
      <c r="A26" s="5" t="s">
        <v>17</v>
      </c>
      <c r="B26" s="95">
        <v>659</v>
      </c>
      <c r="C26" s="95">
        <v>431</v>
      </c>
      <c r="D26" s="95">
        <f t="shared" si="0"/>
        <v>1090</v>
      </c>
      <c r="E26" s="15">
        <f t="shared" si="1"/>
        <v>0.17473717284872892</v>
      </c>
      <c r="F26" s="95">
        <v>608</v>
      </c>
      <c r="G26" s="95">
        <v>411</v>
      </c>
      <c r="H26" s="95">
        <f t="shared" si="2"/>
        <v>1019</v>
      </c>
      <c r="I26" s="15">
        <f t="shared" si="3"/>
        <v>0.17345300853307097</v>
      </c>
      <c r="J26" s="15">
        <f t="shared" si="4"/>
        <v>93.486238532110093</v>
      </c>
      <c r="K26" s="5" t="s">
        <v>90</v>
      </c>
      <c r="L26" s="5"/>
      <c r="M26" s="5"/>
      <c r="N26" s="5"/>
      <c r="O26" s="5"/>
      <c r="P26" s="5"/>
    </row>
    <row r="27" spans="1:16" x14ac:dyDescent="0.25">
      <c r="A27" s="5" t="s">
        <v>18</v>
      </c>
      <c r="B27" s="95">
        <v>66081</v>
      </c>
      <c r="C27" s="95">
        <v>27573</v>
      </c>
      <c r="D27" s="95">
        <f t="shared" si="0"/>
        <v>93654</v>
      </c>
      <c r="E27" s="15">
        <f t="shared" si="1"/>
        <v>15.013610262362253</v>
      </c>
      <c r="F27" s="95">
        <v>62268</v>
      </c>
      <c r="G27" s="95">
        <v>26572</v>
      </c>
      <c r="H27" s="95">
        <f t="shared" si="2"/>
        <v>88840</v>
      </c>
      <c r="I27" s="15">
        <f t="shared" si="3"/>
        <v>15.122242667397472</v>
      </c>
      <c r="J27" s="15">
        <f t="shared" si="4"/>
        <v>94.85980310504624</v>
      </c>
      <c r="K27" s="5" t="s">
        <v>91</v>
      </c>
      <c r="L27" s="5"/>
      <c r="M27" s="5"/>
      <c r="N27" s="5"/>
      <c r="O27" s="5"/>
      <c r="P27" s="5"/>
    </row>
    <row r="28" spans="1:16" x14ac:dyDescent="0.25">
      <c r="A28" s="5" t="s">
        <v>19</v>
      </c>
      <c r="B28" s="95">
        <v>4769</v>
      </c>
      <c r="C28" s="95">
        <v>2345</v>
      </c>
      <c r="D28" s="95">
        <f t="shared" si="0"/>
        <v>7114</v>
      </c>
      <c r="E28" s="15">
        <f t="shared" si="1"/>
        <v>1.1404405941705114</v>
      </c>
      <c r="F28" s="95">
        <v>4619</v>
      </c>
      <c r="G28" s="95">
        <v>2312</v>
      </c>
      <c r="H28" s="95">
        <f t="shared" si="2"/>
        <v>6931</v>
      </c>
      <c r="I28" s="15">
        <f t="shared" si="3"/>
        <v>1.1797868519555592</v>
      </c>
      <c r="J28" s="15">
        <f t="shared" si="4"/>
        <v>97.427607534439133</v>
      </c>
      <c r="K28" s="5" t="s">
        <v>92</v>
      </c>
      <c r="L28" s="5"/>
      <c r="M28" s="5"/>
      <c r="N28" s="5"/>
      <c r="O28" s="5"/>
      <c r="P28" s="5"/>
    </row>
    <row r="29" spans="1:16" x14ac:dyDescent="0.25">
      <c r="A29" s="5" t="s">
        <v>20</v>
      </c>
      <c r="B29" s="95">
        <v>5288</v>
      </c>
      <c r="C29" s="95">
        <v>791</v>
      </c>
      <c r="D29" s="95">
        <f t="shared" si="0"/>
        <v>6079</v>
      </c>
      <c r="E29" s="15">
        <f t="shared" si="1"/>
        <v>0.97452043463066329</v>
      </c>
      <c r="F29" s="95">
        <v>4890</v>
      </c>
      <c r="G29" s="95">
        <v>767</v>
      </c>
      <c r="H29" s="95">
        <f t="shared" si="2"/>
        <v>5657</v>
      </c>
      <c r="I29" s="15">
        <f t="shared" si="3"/>
        <v>0.96292803657662651</v>
      </c>
      <c r="J29" s="15">
        <f t="shared" si="4"/>
        <v>93.058068761309414</v>
      </c>
      <c r="K29" s="5" t="s">
        <v>93</v>
      </c>
      <c r="L29" s="5"/>
      <c r="M29" s="5"/>
      <c r="N29" s="5"/>
      <c r="O29" s="5"/>
      <c r="P29" s="5"/>
    </row>
    <row r="30" spans="1:16" x14ac:dyDescent="0.25">
      <c r="A30" s="5" t="s">
        <v>21</v>
      </c>
      <c r="B30" s="95">
        <v>3693</v>
      </c>
      <c r="C30" s="95">
        <v>343</v>
      </c>
      <c r="D30" s="95">
        <f t="shared" si="0"/>
        <v>4036</v>
      </c>
      <c r="E30" s="15">
        <f t="shared" si="1"/>
        <v>0.64700846753896313</v>
      </c>
      <c r="F30" s="95">
        <v>3457</v>
      </c>
      <c r="G30" s="95">
        <v>330</v>
      </c>
      <c r="H30" s="95">
        <f t="shared" si="2"/>
        <v>3787</v>
      </c>
      <c r="I30" s="15">
        <f t="shared" si="3"/>
        <v>0.64461878637364056</v>
      </c>
      <c r="J30" s="15">
        <f t="shared" si="4"/>
        <v>93.830525272547078</v>
      </c>
      <c r="K30" s="5" t="s">
        <v>94</v>
      </c>
      <c r="L30" s="5"/>
      <c r="M30" s="5"/>
      <c r="N30" s="5"/>
      <c r="O30" s="5"/>
      <c r="P30" s="5"/>
    </row>
    <row r="31" spans="1:16" x14ac:dyDescent="0.25">
      <c r="A31" s="5" t="s">
        <v>22</v>
      </c>
      <c r="B31" s="95">
        <v>11529</v>
      </c>
      <c r="C31" s="95">
        <v>2089</v>
      </c>
      <c r="D31" s="95">
        <f t="shared" si="0"/>
        <v>13618</v>
      </c>
      <c r="E31" s="15">
        <f t="shared" si="1"/>
        <v>2.1830924952788902</v>
      </c>
      <c r="F31" s="95">
        <v>10761</v>
      </c>
      <c r="G31" s="95">
        <v>2036</v>
      </c>
      <c r="H31" s="95">
        <f t="shared" si="2"/>
        <v>12797</v>
      </c>
      <c r="I31" s="15">
        <f t="shared" si="3"/>
        <v>2.178290628260755</v>
      </c>
      <c r="J31" s="15">
        <f t="shared" si="4"/>
        <v>93.97121456895286</v>
      </c>
      <c r="K31" s="5" t="s">
        <v>95</v>
      </c>
      <c r="L31" s="5"/>
      <c r="M31" s="5"/>
      <c r="N31" s="5"/>
      <c r="O31" s="5"/>
      <c r="P31" s="5"/>
    </row>
    <row r="32" spans="1:16" x14ac:dyDescent="0.25">
      <c r="A32" s="5" t="s">
        <v>23</v>
      </c>
      <c r="B32" s="95">
        <v>1376</v>
      </c>
      <c r="C32" s="95">
        <v>189</v>
      </c>
      <c r="D32" s="95">
        <f t="shared" si="0"/>
        <v>1565</v>
      </c>
      <c r="E32" s="15">
        <f t="shared" si="1"/>
        <v>0.2508841059708814</v>
      </c>
      <c r="F32" s="95">
        <v>1295</v>
      </c>
      <c r="G32" s="95">
        <v>186</v>
      </c>
      <c r="H32" s="95">
        <f t="shared" si="2"/>
        <v>1481</v>
      </c>
      <c r="I32" s="15">
        <f t="shared" si="3"/>
        <v>0.25209411740674986</v>
      </c>
      <c r="J32" s="15">
        <f t="shared" si="4"/>
        <v>94.632587859424916</v>
      </c>
      <c r="K32" s="5" t="s">
        <v>96</v>
      </c>
      <c r="L32" s="5"/>
      <c r="M32" s="5"/>
      <c r="N32" s="5"/>
      <c r="O32" s="5"/>
      <c r="P32" s="5"/>
    </row>
    <row r="33" spans="1:16" x14ac:dyDescent="0.25">
      <c r="A33" s="5" t="s">
        <v>24</v>
      </c>
      <c r="B33" s="95">
        <v>781</v>
      </c>
      <c r="C33" s="95">
        <v>102</v>
      </c>
      <c r="D33" s="95">
        <f t="shared" si="0"/>
        <v>883</v>
      </c>
      <c r="E33" s="15">
        <f t="shared" si="1"/>
        <v>0.1415531409407593</v>
      </c>
      <c r="F33" s="95">
        <v>754</v>
      </c>
      <c r="G33" s="95">
        <v>101</v>
      </c>
      <c r="H33" s="95">
        <f t="shared" si="2"/>
        <v>855</v>
      </c>
      <c r="I33" s="15">
        <f t="shared" si="3"/>
        <v>0.14553711707141873</v>
      </c>
      <c r="J33" s="15">
        <f t="shared" si="4"/>
        <v>96.828992072480176</v>
      </c>
      <c r="K33" s="5" t="s">
        <v>97</v>
      </c>
      <c r="L33" s="5"/>
      <c r="M33" s="5"/>
      <c r="N33" s="5"/>
      <c r="O33" s="5"/>
      <c r="P33" s="5"/>
    </row>
    <row r="34" spans="1:16" x14ac:dyDescent="0.25">
      <c r="A34" s="5" t="s">
        <v>25</v>
      </c>
      <c r="B34" s="95">
        <v>550</v>
      </c>
      <c r="C34" s="95">
        <v>13</v>
      </c>
      <c r="D34" s="95">
        <f t="shared" si="0"/>
        <v>563</v>
      </c>
      <c r="E34" s="15">
        <f t="shared" si="1"/>
        <v>9.0254154416361809E-2</v>
      </c>
      <c r="F34" s="95">
        <v>516</v>
      </c>
      <c r="G34" s="95">
        <v>13</v>
      </c>
      <c r="H34" s="95">
        <f t="shared" si="2"/>
        <v>529</v>
      </c>
      <c r="I34" s="15">
        <f t="shared" si="3"/>
        <v>9.0045771848866085E-2</v>
      </c>
      <c r="J34" s="15">
        <f t="shared" si="4"/>
        <v>93.960923623445822</v>
      </c>
      <c r="K34" s="5" t="s">
        <v>98</v>
      </c>
      <c r="L34" s="5"/>
      <c r="M34" s="5"/>
      <c r="N34" s="5"/>
      <c r="O34" s="5"/>
      <c r="P34" s="5"/>
    </row>
    <row r="35" spans="1:16" x14ac:dyDescent="0.25">
      <c r="A35" s="5" t="s">
        <v>26</v>
      </c>
      <c r="B35" s="95">
        <v>2320</v>
      </c>
      <c r="C35" s="95">
        <v>47</v>
      </c>
      <c r="D35" s="95">
        <f t="shared" si="0"/>
        <v>2367</v>
      </c>
      <c r="E35" s="15">
        <f t="shared" si="1"/>
        <v>0.37945219094765259</v>
      </c>
      <c r="F35" s="95">
        <v>2228</v>
      </c>
      <c r="G35" s="95">
        <v>45</v>
      </c>
      <c r="H35" s="95">
        <f t="shared" si="2"/>
        <v>2273</v>
      </c>
      <c r="I35" s="15">
        <f t="shared" si="3"/>
        <v>0.38690744690448509</v>
      </c>
      <c r="J35" s="15">
        <f t="shared" si="4"/>
        <v>96.028728348119984</v>
      </c>
      <c r="K35" s="5" t="s">
        <v>99</v>
      </c>
      <c r="L35" s="5"/>
      <c r="M35" s="5"/>
      <c r="N35" s="5"/>
      <c r="O35" s="5"/>
      <c r="P35" s="5"/>
    </row>
    <row r="36" spans="1:16" x14ac:dyDescent="0.25">
      <c r="A36" s="5" t="s">
        <v>27</v>
      </c>
      <c r="B36" s="95">
        <v>128</v>
      </c>
      <c r="C36" s="95">
        <v>12</v>
      </c>
      <c r="D36" s="95">
        <f t="shared" si="0"/>
        <v>140</v>
      </c>
      <c r="E36" s="15">
        <f t="shared" si="1"/>
        <v>2.2443306604423896E-2</v>
      </c>
      <c r="F36" s="95">
        <v>122</v>
      </c>
      <c r="G36" s="95">
        <v>12</v>
      </c>
      <c r="H36" s="95">
        <f t="shared" si="2"/>
        <v>134</v>
      </c>
      <c r="I36" s="15">
        <f t="shared" si="3"/>
        <v>2.2809325950374396E-2</v>
      </c>
      <c r="J36" s="15">
        <f t="shared" si="4"/>
        <v>95.714285714285722</v>
      </c>
      <c r="K36" s="5" t="s">
        <v>100</v>
      </c>
      <c r="L36" s="5"/>
      <c r="M36" s="5"/>
      <c r="N36" s="5"/>
      <c r="O36" s="5"/>
      <c r="P36" s="5"/>
    </row>
    <row r="37" spans="1:16" x14ac:dyDescent="0.25">
      <c r="A37" s="5" t="s">
        <v>28</v>
      </c>
      <c r="B37" s="95">
        <v>346</v>
      </c>
      <c r="C37" s="95">
        <v>13</v>
      </c>
      <c r="D37" s="95">
        <f t="shared" si="0"/>
        <v>359</v>
      </c>
      <c r="E37" s="15">
        <f t="shared" si="1"/>
        <v>5.7551050507058422E-2</v>
      </c>
      <c r="F37" s="95">
        <v>346</v>
      </c>
      <c r="G37" s="95">
        <v>13</v>
      </c>
      <c r="H37" s="95">
        <f t="shared" si="2"/>
        <v>359</v>
      </c>
      <c r="I37" s="15">
        <f t="shared" si="3"/>
        <v>6.1108567284958275E-2</v>
      </c>
      <c r="J37" s="15">
        <f t="shared" si="4"/>
        <v>100</v>
      </c>
      <c r="K37" s="5" t="s">
        <v>101</v>
      </c>
      <c r="L37" s="5"/>
      <c r="M37" s="5"/>
      <c r="N37" s="5"/>
      <c r="O37" s="5"/>
      <c r="P37" s="5"/>
    </row>
    <row r="38" spans="1:16" x14ac:dyDescent="0.25">
      <c r="A38" s="5" t="s">
        <v>29</v>
      </c>
      <c r="B38" s="95">
        <v>594</v>
      </c>
      <c r="C38" s="95">
        <v>15</v>
      </c>
      <c r="D38" s="95">
        <f t="shared" si="0"/>
        <v>609</v>
      </c>
      <c r="E38" s="15">
        <f t="shared" si="1"/>
        <v>9.7628383729243942E-2</v>
      </c>
      <c r="F38" s="95">
        <v>582</v>
      </c>
      <c r="G38" s="95">
        <v>15</v>
      </c>
      <c r="H38" s="95">
        <f t="shared" si="2"/>
        <v>597</v>
      </c>
      <c r="I38" s="15">
        <f t="shared" si="3"/>
        <v>0.10162065367442923</v>
      </c>
      <c r="J38" s="15">
        <f t="shared" si="4"/>
        <v>98.029556650246306</v>
      </c>
      <c r="K38" s="5" t="s">
        <v>102</v>
      </c>
      <c r="L38" s="5"/>
      <c r="M38" s="5"/>
      <c r="N38" s="5"/>
      <c r="O38" s="5"/>
      <c r="P38" s="5"/>
    </row>
    <row r="39" spans="1:16" x14ac:dyDescent="0.25">
      <c r="A39" s="5" t="s">
        <v>30</v>
      </c>
      <c r="B39" s="95">
        <v>3319</v>
      </c>
      <c r="C39" s="95">
        <v>2167</v>
      </c>
      <c r="D39" s="95">
        <f t="shared" si="0"/>
        <v>5486</v>
      </c>
      <c r="E39" s="15">
        <f t="shared" si="1"/>
        <v>0.87945700022763929</v>
      </c>
      <c r="F39" s="95">
        <v>3266</v>
      </c>
      <c r="G39" s="95">
        <v>2153</v>
      </c>
      <c r="H39" s="95">
        <f t="shared" si="2"/>
        <v>5419</v>
      </c>
      <c r="I39" s="15">
        <f t="shared" si="3"/>
        <v>0.92241595018715561</v>
      </c>
      <c r="J39" s="15">
        <f t="shared" si="4"/>
        <v>98.778709442216552</v>
      </c>
      <c r="K39" s="5" t="s">
        <v>103</v>
      </c>
      <c r="L39" s="5"/>
      <c r="M39" s="5"/>
      <c r="N39" s="5"/>
      <c r="O39" s="5"/>
      <c r="P39" s="5"/>
    </row>
    <row r="40" spans="1:16" x14ac:dyDescent="0.25">
      <c r="A40" s="5" t="s">
        <v>31</v>
      </c>
      <c r="B40" s="95">
        <v>4140</v>
      </c>
      <c r="C40" s="95">
        <v>1099</v>
      </c>
      <c r="D40" s="95">
        <f t="shared" si="0"/>
        <v>5239</v>
      </c>
      <c r="E40" s="15">
        <f t="shared" si="1"/>
        <v>0.83986059500412003</v>
      </c>
      <c r="F40" s="95">
        <v>4062</v>
      </c>
      <c r="G40" s="95">
        <v>1088</v>
      </c>
      <c r="H40" s="95">
        <f t="shared" si="2"/>
        <v>5150</v>
      </c>
      <c r="I40" s="15">
        <f t="shared" si="3"/>
        <v>0.87662707943603102</v>
      </c>
      <c r="J40" s="15">
        <f t="shared" si="4"/>
        <v>98.301202519564796</v>
      </c>
      <c r="K40" s="5" t="s">
        <v>104</v>
      </c>
      <c r="L40" s="5"/>
      <c r="M40" s="5"/>
      <c r="N40" s="5"/>
      <c r="O40" s="5"/>
      <c r="P40" s="5"/>
    </row>
    <row r="41" spans="1:16" x14ac:dyDescent="0.25">
      <c r="A41" s="5" t="s">
        <v>32</v>
      </c>
      <c r="B41" s="95">
        <v>1812</v>
      </c>
      <c r="C41" s="95">
        <v>139</v>
      </c>
      <c r="D41" s="95">
        <f t="shared" si="0"/>
        <v>1951</v>
      </c>
      <c r="E41" s="15">
        <f t="shared" si="1"/>
        <v>0.31276350846593587</v>
      </c>
      <c r="F41" s="95">
        <v>1772</v>
      </c>
      <c r="G41" s="95">
        <v>138</v>
      </c>
      <c r="H41" s="95">
        <f t="shared" si="2"/>
        <v>1910</v>
      </c>
      <c r="I41" s="15">
        <f t="shared" si="3"/>
        <v>0.32511800421802312</v>
      </c>
      <c r="J41" s="15">
        <f t="shared" si="4"/>
        <v>97.898513582778051</v>
      </c>
      <c r="K41" s="5" t="s">
        <v>105</v>
      </c>
      <c r="L41" s="5"/>
      <c r="M41" s="5"/>
      <c r="N41" s="5"/>
      <c r="O41" s="5"/>
      <c r="P41" s="5"/>
    </row>
    <row r="42" spans="1:16" x14ac:dyDescent="0.25">
      <c r="A42" s="5" t="s">
        <v>33</v>
      </c>
      <c r="B42" s="95">
        <v>646</v>
      </c>
      <c r="C42" s="95">
        <v>170</v>
      </c>
      <c r="D42" s="95">
        <f t="shared" si="0"/>
        <v>816</v>
      </c>
      <c r="E42" s="15">
        <f t="shared" si="1"/>
        <v>0.13081241563721357</v>
      </c>
      <c r="F42" s="95">
        <v>630</v>
      </c>
      <c r="G42" s="95">
        <v>170</v>
      </c>
      <c r="H42" s="95">
        <f t="shared" si="2"/>
        <v>800</v>
      </c>
      <c r="I42" s="15">
        <f t="shared" si="3"/>
        <v>0.13617508030074268</v>
      </c>
      <c r="J42" s="15">
        <f t="shared" si="4"/>
        <v>98.039215686274503</v>
      </c>
      <c r="K42" s="5" t="s">
        <v>106</v>
      </c>
      <c r="L42" s="5"/>
      <c r="M42" s="5"/>
      <c r="N42" s="5"/>
      <c r="O42" s="5"/>
      <c r="P42" s="5"/>
    </row>
    <row r="43" spans="1:16" x14ac:dyDescent="0.25">
      <c r="A43" s="5" t="s">
        <v>34</v>
      </c>
      <c r="B43" s="95">
        <v>2324</v>
      </c>
      <c r="C43" s="95">
        <v>170</v>
      </c>
      <c r="D43" s="95">
        <f t="shared" si="0"/>
        <v>2494</v>
      </c>
      <c r="E43" s="15">
        <f t="shared" si="1"/>
        <v>0.39981147622452284</v>
      </c>
      <c r="F43" s="95">
        <v>2172</v>
      </c>
      <c r="G43" s="95">
        <v>167</v>
      </c>
      <c r="H43" s="95">
        <f t="shared" si="2"/>
        <v>2339</v>
      </c>
      <c r="I43" s="15">
        <f t="shared" si="3"/>
        <v>0.39814189102929637</v>
      </c>
      <c r="J43" s="15">
        <f t="shared" si="4"/>
        <v>93.785084202085002</v>
      </c>
      <c r="K43" s="5" t="s">
        <v>107</v>
      </c>
      <c r="L43" s="5"/>
      <c r="M43" s="5"/>
      <c r="N43" s="5"/>
      <c r="O43" s="5"/>
      <c r="P43" s="5"/>
    </row>
    <row r="44" spans="1:16" x14ac:dyDescent="0.25">
      <c r="A44" s="5" t="s">
        <v>35</v>
      </c>
      <c r="B44" s="95">
        <v>10</v>
      </c>
      <c r="C44" s="95">
        <v>9</v>
      </c>
      <c r="D44" s="95">
        <f t="shared" si="0"/>
        <v>19</v>
      </c>
      <c r="E44" s="15">
        <f t="shared" si="1"/>
        <v>3.0458773248861E-3</v>
      </c>
      <c r="F44" s="95">
        <v>9</v>
      </c>
      <c r="G44" s="95">
        <v>9</v>
      </c>
      <c r="H44" s="95">
        <f t="shared" si="2"/>
        <v>18</v>
      </c>
      <c r="I44" s="15">
        <f t="shared" si="3"/>
        <v>3.06393930676671E-3</v>
      </c>
      <c r="J44" s="15">
        <f t="shared" si="4"/>
        <v>94.73684210526315</v>
      </c>
      <c r="K44" s="5" t="s">
        <v>108</v>
      </c>
      <c r="L44" s="5"/>
      <c r="M44" s="5"/>
      <c r="N44" s="5"/>
      <c r="O44" s="5"/>
      <c r="P44" s="5"/>
    </row>
    <row r="45" spans="1:16" x14ac:dyDescent="0.25">
      <c r="A45" s="5" t="s">
        <v>36</v>
      </c>
      <c r="B45" s="95">
        <v>812</v>
      </c>
      <c r="C45" s="95">
        <v>1558</v>
      </c>
      <c r="D45" s="95">
        <f t="shared" si="0"/>
        <v>2370</v>
      </c>
      <c r="E45" s="15">
        <f t="shared" si="1"/>
        <v>0.37993311894631882</v>
      </c>
      <c r="F45" s="95">
        <v>692</v>
      </c>
      <c r="G45" s="95">
        <v>1487</v>
      </c>
      <c r="H45" s="95">
        <f t="shared" si="2"/>
        <v>2179</v>
      </c>
      <c r="I45" s="15">
        <f t="shared" si="3"/>
        <v>0.37090687496914787</v>
      </c>
      <c r="J45" s="15">
        <f t="shared" si="4"/>
        <v>91.940928270042193</v>
      </c>
      <c r="K45" s="5" t="s">
        <v>109</v>
      </c>
      <c r="L45" s="5"/>
      <c r="M45" s="5"/>
      <c r="N45" s="5"/>
      <c r="O45" s="5"/>
      <c r="P45" s="5"/>
    </row>
    <row r="46" spans="1:16" x14ac:dyDescent="0.25">
      <c r="A46" s="5" t="s">
        <v>37</v>
      </c>
      <c r="B46" s="95">
        <v>2942</v>
      </c>
      <c r="C46" s="95">
        <v>3801</v>
      </c>
      <c r="D46" s="95">
        <f t="shared" si="0"/>
        <v>6743</v>
      </c>
      <c r="E46" s="15">
        <f t="shared" si="1"/>
        <v>1.080965831668788</v>
      </c>
      <c r="F46" s="95">
        <v>2713</v>
      </c>
      <c r="G46" s="95">
        <v>3679</v>
      </c>
      <c r="H46" s="95">
        <f t="shared" si="2"/>
        <v>6392</v>
      </c>
      <c r="I46" s="15">
        <f t="shared" si="3"/>
        <v>1.0880388916029338</v>
      </c>
      <c r="J46" s="15">
        <f t="shared" si="4"/>
        <v>94.794601809283691</v>
      </c>
      <c r="K46" s="5" t="s">
        <v>110</v>
      </c>
      <c r="L46" s="5"/>
      <c r="M46" s="5"/>
      <c r="N46" s="5"/>
      <c r="O46" s="5"/>
      <c r="P46" s="5"/>
    </row>
    <row r="47" spans="1:16" x14ac:dyDescent="0.25">
      <c r="A47" s="5" t="s">
        <v>38</v>
      </c>
      <c r="B47" s="95">
        <v>999</v>
      </c>
      <c r="C47" s="95">
        <v>111</v>
      </c>
      <c r="D47" s="95">
        <f t="shared" si="0"/>
        <v>1110</v>
      </c>
      <c r="E47" s="15">
        <f t="shared" si="1"/>
        <v>0.17794335950650375</v>
      </c>
      <c r="F47" s="95">
        <v>904</v>
      </c>
      <c r="G47" s="95">
        <v>107</v>
      </c>
      <c r="H47" s="95">
        <f t="shared" si="2"/>
        <v>1011</v>
      </c>
      <c r="I47" s="15">
        <f t="shared" si="3"/>
        <v>0.17209125773006353</v>
      </c>
      <c r="J47" s="15">
        <f t="shared" si="4"/>
        <v>91.081081081081081</v>
      </c>
      <c r="K47" s="5" t="s">
        <v>111</v>
      </c>
      <c r="L47" s="5"/>
      <c r="M47" s="5"/>
      <c r="N47" s="5"/>
      <c r="O47" s="5"/>
      <c r="P47" s="5"/>
    </row>
    <row r="48" spans="1:16" x14ac:dyDescent="0.25">
      <c r="A48" s="5" t="s">
        <v>39</v>
      </c>
      <c r="B48" s="95">
        <v>6764</v>
      </c>
      <c r="C48" s="95">
        <v>28</v>
      </c>
      <c r="D48" s="95">
        <f t="shared" si="0"/>
        <v>6792</v>
      </c>
      <c r="E48" s="15">
        <f t="shared" si="1"/>
        <v>1.0888209889803364</v>
      </c>
      <c r="F48" s="95">
        <v>6227</v>
      </c>
      <c r="G48" s="95">
        <v>27</v>
      </c>
      <c r="H48" s="95">
        <f t="shared" si="2"/>
        <v>6254</v>
      </c>
      <c r="I48" s="15">
        <f t="shared" si="3"/>
        <v>1.0645486902510559</v>
      </c>
      <c r="J48" s="15">
        <f t="shared" si="4"/>
        <v>92.078916372202585</v>
      </c>
      <c r="K48" s="5" t="s">
        <v>112</v>
      </c>
      <c r="L48" s="5"/>
      <c r="M48" s="5"/>
      <c r="N48" s="5"/>
      <c r="O48" s="5"/>
      <c r="P48" s="5"/>
    </row>
    <row r="49" spans="1:16" x14ac:dyDescent="0.25">
      <c r="A49" s="5" t="s">
        <v>40</v>
      </c>
      <c r="B49" s="95">
        <v>226</v>
      </c>
      <c r="C49" s="95">
        <v>6</v>
      </c>
      <c r="D49" s="95">
        <f t="shared" si="0"/>
        <v>232</v>
      </c>
      <c r="E49" s="15">
        <f t="shared" si="1"/>
        <v>3.7191765230188169E-2</v>
      </c>
      <c r="F49" s="95">
        <v>217</v>
      </c>
      <c r="G49" s="95">
        <v>6</v>
      </c>
      <c r="H49" s="95">
        <f t="shared" si="2"/>
        <v>223</v>
      </c>
      <c r="I49" s="15">
        <f t="shared" si="3"/>
        <v>3.7958803633832021E-2</v>
      </c>
      <c r="J49" s="15">
        <f t="shared" si="4"/>
        <v>96.120689655172413</v>
      </c>
      <c r="K49" s="5" t="s">
        <v>113</v>
      </c>
      <c r="L49" s="5"/>
      <c r="M49" s="5"/>
      <c r="N49" s="5"/>
      <c r="O49" s="5"/>
      <c r="P49" s="5"/>
    </row>
    <row r="50" spans="1:16" x14ac:dyDescent="0.25">
      <c r="A50" s="5" t="s">
        <v>41</v>
      </c>
      <c r="B50" s="95">
        <v>371</v>
      </c>
      <c r="C50" s="95">
        <v>0</v>
      </c>
      <c r="D50" s="95">
        <f t="shared" si="0"/>
        <v>371</v>
      </c>
      <c r="E50" s="15">
        <f t="shared" si="1"/>
        <v>5.9474762501723323E-2</v>
      </c>
      <c r="F50" s="95">
        <v>341</v>
      </c>
      <c r="G50" s="95">
        <v>0</v>
      </c>
      <c r="H50" s="95">
        <f t="shared" si="2"/>
        <v>341</v>
      </c>
      <c r="I50" s="15">
        <f t="shared" si="3"/>
        <v>5.8044627978191557E-2</v>
      </c>
      <c r="J50" s="15">
        <f t="shared" si="4"/>
        <v>91.913746630727772</v>
      </c>
      <c r="K50" s="5" t="s">
        <v>114</v>
      </c>
      <c r="L50" s="5"/>
      <c r="M50" s="5"/>
      <c r="N50" s="5"/>
      <c r="O50" s="5"/>
      <c r="P50" s="5"/>
    </row>
    <row r="51" spans="1:16" x14ac:dyDescent="0.25">
      <c r="A51" s="5" t="s">
        <v>42</v>
      </c>
      <c r="B51" s="95">
        <v>459</v>
      </c>
      <c r="C51" s="95">
        <v>0</v>
      </c>
      <c r="D51" s="95">
        <f t="shared" si="0"/>
        <v>459</v>
      </c>
      <c r="E51" s="15">
        <f t="shared" si="1"/>
        <v>7.3581983795932629E-2</v>
      </c>
      <c r="F51" s="95">
        <v>418</v>
      </c>
      <c r="G51" s="95">
        <v>0</v>
      </c>
      <c r="H51" s="95">
        <f t="shared" si="2"/>
        <v>418</v>
      </c>
      <c r="I51" s="15">
        <f t="shared" si="3"/>
        <v>7.1151479457138039E-2</v>
      </c>
      <c r="J51" s="15">
        <f t="shared" si="4"/>
        <v>91.067538126361654</v>
      </c>
      <c r="K51" s="5" t="s">
        <v>115</v>
      </c>
      <c r="L51" s="5"/>
      <c r="M51" s="5"/>
      <c r="N51" s="5"/>
      <c r="O51" s="5"/>
      <c r="P51" s="5"/>
    </row>
    <row r="52" spans="1:16" x14ac:dyDescent="0.25">
      <c r="A52" s="5" t="s">
        <v>43</v>
      </c>
      <c r="B52" s="95">
        <v>2608</v>
      </c>
      <c r="C52" s="95">
        <v>4</v>
      </c>
      <c r="D52" s="95">
        <f t="shared" si="0"/>
        <v>2612</v>
      </c>
      <c r="E52" s="15">
        <f t="shared" si="1"/>
        <v>0.41872797750539442</v>
      </c>
      <c r="F52" s="95">
        <v>2411</v>
      </c>
      <c r="G52" s="95">
        <v>4</v>
      </c>
      <c r="H52" s="95">
        <f t="shared" si="2"/>
        <v>2415</v>
      </c>
      <c r="I52" s="15">
        <f t="shared" si="3"/>
        <v>0.41107852365786696</v>
      </c>
      <c r="J52" s="15">
        <f t="shared" si="4"/>
        <v>92.457886676875958</v>
      </c>
      <c r="K52" s="5" t="s">
        <v>116</v>
      </c>
      <c r="L52" s="5"/>
      <c r="M52" s="5"/>
      <c r="N52" s="5"/>
      <c r="O52" s="5"/>
      <c r="P52" s="5"/>
    </row>
    <row r="53" spans="1:16" x14ac:dyDescent="0.25">
      <c r="A53" s="5" t="s">
        <v>44</v>
      </c>
      <c r="B53" s="95">
        <v>103</v>
      </c>
      <c r="C53" s="95">
        <v>0</v>
      </c>
      <c r="D53" s="95">
        <f t="shared" si="0"/>
        <v>103</v>
      </c>
      <c r="E53" s="15">
        <f t="shared" si="1"/>
        <v>1.6511861287540439E-2</v>
      </c>
      <c r="F53" s="95">
        <v>97</v>
      </c>
      <c r="G53" s="95">
        <v>0</v>
      </c>
      <c r="H53" s="95">
        <f t="shared" si="2"/>
        <v>97</v>
      </c>
      <c r="I53" s="15">
        <f t="shared" si="3"/>
        <v>1.6511228486465048E-2</v>
      </c>
      <c r="J53" s="15">
        <f t="shared" si="4"/>
        <v>94.174757281553397</v>
      </c>
      <c r="K53" s="5" t="s">
        <v>117</v>
      </c>
      <c r="L53" s="5"/>
      <c r="M53" s="5"/>
      <c r="N53" s="5"/>
      <c r="O53" s="5"/>
      <c r="P53" s="5"/>
    </row>
    <row r="54" spans="1:16" x14ac:dyDescent="0.25">
      <c r="A54" s="5" t="s">
        <v>45</v>
      </c>
      <c r="B54" s="95">
        <v>17</v>
      </c>
      <c r="C54" s="95">
        <v>0</v>
      </c>
      <c r="D54" s="95">
        <f t="shared" si="0"/>
        <v>17</v>
      </c>
      <c r="E54" s="15">
        <f t="shared" si="1"/>
        <v>2.7252586591086161E-3</v>
      </c>
      <c r="F54" s="95">
        <v>17</v>
      </c>
      <c r="G54" s="95">
        <v>0</v>
      </c>
      <c r="H54" s="95">
        <f t="shared" si="2"/>
        <v>17</v>
      </c>
      <c r="I54" s="15">
        <f t="shared" si="3"/>
        <v>2.8937204563907817E-3</v>
      </c>
      <c r="J54" s="15">
        <f t="shared" si="4"/>
        <v>100</v>
      </c>
      <c r="K54" s="5" t="s">
        <v>118</v>
      </c>
      <c r="L54" s="5"/>
      <c r="M54" s="5"/>
      <c r="N54" s="5"/>
      <c r="O54" s="5"/>
      <c r="P54" s="5"/>
    </row>
    <row r="55" spans="1:16" x14ac:dyDescent="0.25">
      <c r="A55" s="5" t="s">
        <v>46</v>
      </c>
      <c r="B55" s="95">
        <v>10847</v>
      </c>
      <c r="C55" s="95">
        <v>50</v>
      </c>
      <c r="D55" s="95">
        <f t="shared" si="0"/>
        <v>10897</v>
      </c>
      <c r="E55" s="15">
        <f t="shared" si="1"/>
        <v>1.7468908004886228</v>
      </c>
      <c r="F55" s="95">
        <v>10121</v>
      </c>
      <c r="G55" s="95">
        <v>47</v>
      </c>
      <c r="H55" s="95">
        <f t="shared" si="2"/>
        <v>10168</v>
      </c>
      <c r="I55" s="15">
        <f t="shared" si="3"/>
        <v>1.7307852706224394</v>
      </c>
      <c r="J55" s="15">
        <f t="shared" si="4"/>
        <v>93.310085344590249</v>
      </c>
      <c r="K55" s="5" t="s">
        <v>119</v>
      </c>
      <c r="L55" s="5"/>
      <c r="M55" s="5"/>
      <c r="N55" s="5"/>
      <c r="O55" s="5"/>
      <c r="P55" s="5"/>
    </row>
    <row r="56" spans="1:16" x14ac:dyDescent="0.25">
      <c r="A56" s="5" t="s">
        <v>47</v>
      </c>
      <c r="B56" s="95">
        <v>7228</v>
      </c>
      <c r="C56" s="95">
        <v>13</v>
      </c>
      <c r="D56" s="95">
        <f t="shared" si="0"/>
        <v>7241</v>
      </c>
      <c r="E56" s="15">
        <f t="shared" si="1"/>
        <v>1.1607998794473817</v>
      </c>
      <c r="F56" s="95">
        <v>6535</v>
      </c>
      <c r="G56" s="95">
        <v>11</v>
      </c>
      <c r="H56" s="95">
        <f t="shared" si="2"/>
        <v>6546</v>
      </c>
      <c r="I56" s="15">
        <f t="shared" si="3"/>
        <v>1.1142525945608268</v>
      </c>
      <c r="J56" s="15">
        <f t="shared" si="4"/>
        <v>90.401878193619666</v>
      </c>
      <c r="K56" s="5" t="s">
        <v>120</v>
      </c>
      <c r="L56" s="5"/>
      <c r="M56" s="5"/>
      <c r="N56" s="5"/>
      <c r="O56" s="5"/>
      <c r="P56" s="5"/>
    </row>
    <row r="57" spans="1:16" x14ac:dyDescent="0.25">
      <c r="A57" s="5" t="s">
        <v>48</v>
      </c>
      <c r="B57" s="95">
        <v>4488</v>
      </c>
      <c r="C57" s="95">
        <v>255</v>
      </c>
      <c r="D57" s="95">
        <f t="shared" si="0"/>
        <v>4743</v>
      </c>
      <c r="E57" s="15">
        <f t="shared" si="1"/>
        <v>0.7603471658913038</v>
      </c>
      <c r="F57" s="95">
        <v>4257</v>
      </c>
      <c r="G57" s="95">
        <v>255</v>
      </c>
      <c r="H57" s="95">
        <f t="shared" si="2"/>
        <v>4512</v>
      </c>
      <c r="I57" s="15">
        <f t="shared" si="3"/>
        <v>0.76802745289618868</v>
      </c>
      <c r="J57" s="15">
        <f t="shared" si="4"/>
        <v>95.129664769133456</v>
      </c>
      <c r="K57" s="5" t="s">
        <v>121</v>
      </c>
      <c r="L57" s="5"/>
      <c r="M57" s="5"/>
      <c r="N57" s="5"/>
      <c r="O57" s="5"/>
      <c r="P57" s="5"/>
    </row>
    <row r="58" spans="1:16" x14ac:dyDescent="0.25">
      <c r="A58" s="5" t="s">
        <v>49</v>
      </c>
      <c r="B58" s="95">
        <v>4191</v>
      </c>
      <c r="C58" s="95">
        <v>671</v>
      </c>
      <c r="D58" s="95">
        <f t="shared" si="0"/>
        <v>4862</v>
      </c>
      <c r="E58" s="15">
        <f t="shared" si="1"/>
        <v>0.77942397650506412</v>
      </c>
      <c r="F58" s="95">
        <v>3831</v>
      </c>
      <c r="G58" s="95">
        <v>658</v>
      </c>
      <c r="H58" s="95">
        <f t="shared" si="2"/>
        <v>4489</v>
      </c>
      <c r="I58" s="15">
        <f t="shared" si="3"/>
        <v>0.76411241933754226</v>
      </c>
      <c r="J58" s="15">
        <f t="shared" si="4"/>
        <v>92.328259975318787</v>
      </c>
      <c r="K58" s="5" t="s">
        <v>122</v>
      </c>
      <c r="L58" s="5"/>
      <c r="M58" s="5"/>
      <c r="N58" s="5"/>
      <c r="O58" s="5"/>
      <c r="P58" s="5"/>
    </row>
    <row r="59" spans="1:16" x14ac:dyDescent="0.25">
      <c r="A59" s="5" t="s">
        <v>50</v>
      </c>
      <c r="B59" s="95">
        <v>17361</v>
      </c>
      <c r="C59" s="95">
        <v>237</v>
      </c>
      <c r="D59" s="95">
        <f t="shared" si="0"/>
        <v>17598</v>
      </c>
      <c r="E59" s="15">
        <f t="shared" si="1"/>
        <v>2.8211236401760837</v>
      </c>
      <c r="F59" s="95">
        <v>15880</v>
      </c>
      <c r="G59" s="95">
        <v>220</v>
      </c>
      <c r="H59" s="95">
        <f t="shared" si="2"/>
        <v>16100</v>
      </c>
      <c r="I59" s="15">
        <f t="shared" si="3"/>
        <v>2.7405234910524463</v>
      </c>
      <c r="J59" s="15">
        <f t="shared" si="4"/>
        <v>91.487669053301516</v>
      </c>
      <c r="K59" s="5" t="s">
        <v>123</v>
      </c>
      <c r="L59" s="5"/>
      <c r="M59" s="5"/>
      <c r="N59" s="5"/>
      <c r="O59" s="5"/>
      <c r="P59" s="5"/>
    </row>
    <row r="60" spans="1:16" x14ac:dyDescent="0.25">
      <c r="A60" s="5" t="s">
        <v>51</v>
      </c>
      <c r="B60" s="95">
        <v>206</v>
      </c>
      <c r="C60" s="95">
        <v>62</v>
      </c>
      <c r="D60" s="95">
        <f t="shared" si="0"/>
        <v>268</v>
      </c>
      <c r="E60" s="15">
        <f t="shared" si="1"/>
        <v>4.2962901214182891E-2</v>
      </c>
      <c r="F60" s="95">
        <v>193</v>
      </c>
      <c r="G60" s="95">
        <v>61</v>
      </c>
      <c r="H60" s="95">
        <f t="shared" si="2"/>
        <v>254</v>
      </c>
      <c r="I60" s="15">
        <f t="shared" si="3"/>
        <v>4.3235587995485797E-2</v>
      </c>
      <c r="J60" s="15">
        <f t="shared" si="4"/>
        <v>94.776119402985074</v>
      </c>
      <c r="K60" s="5" t="s">
        <v>124</v>
      </c>
      <c r="L60" s="5"/>
      <c r="M60" s="5"/>
      <c r="N60" s="5"/>
      <c r="O60" s="5"/>
      <c r="P60" s="5"/>
    </row>
    <row r="61" spans="1:16" x14ac:dyDescent="0.25">
      <c r="A61" s="5" t="s">
        <v>52</v>
      </c>
      <c r="B61" s="95">
        <v>95</v>
      </c>
      <c r="C61" s="95">
        <v>15</v>
      </c>
      <c r="D61" s="95">
        <f t="shared" si="0"/>
        <v>110</v>
      </c>
      <c r="E61" s="15">
        <f t="shared" si="1"/>
        <v>1.7634026617761634E-2</v>
      </c>
      <c r="F61" s="95">
        <v>92</v>
      </c>
      <c r="G61" s="95">
        <v>15</v>
      </c>
      <c r="H61" s="95">
        <f t="shared" si="2"/>
        <v>107</v>
      </c>
      <c r="I61" s="15">
        <f t="shared" si="3"/>
        <v>1.8213416990224333E-2</v>
      </c>
      <c r="J61" s="15">
        <f t="shared" si="4"/>
        <v>97.27272727272728</v>
      </c>
      <c r="K61" s="5" t="s">
        <v>125</v>
      </c>
      <c r="L61" s="5"/>
      <c r="M61" s="5"/>
      <c r="N61" s="5"/>
      <c r="O61" s="5"/>
      <c r="P61" s="5"/>
    </row>
    <row r="62" spans="1:16" x14ac:dyDescent="0.25">
      <c r="A62" s="5" t="s">
        <v>53</v>
      </c>
      <c r="B62" s="95">
        <v>3197</v>
      </c>
      <c r="C62" s="95">
        <v>7</v>
      </c>
      <c r="D62" s="95">
        <f t="shared" si="0"/>
        <v>3204</v>
      </c>
      <c r="E62" s="15">
        <f t="shared" si="1"/>
        <v>0.51363110257552969</v>
      </c>
      <c r="F62" s="95">
        <v>2905</v>
      </c>
      <c r="G62" s="95">
        <v>6</v>
      </c>
      <c r="H62" s="95">
        <f t="shared" si="2"/>
        <v>2911</v>
      </c>
      <c r="I62" s="15">
        <f t="shared" si="3"/>
        <v>0.49550707344432732</v>
      </c>
      <c r="J62" s="15">
        <f t="shared" si="4"/>
        <v>90.855181023720348</v>
      </c>
      <c r="K62" s="5" t="s">
        <v>126</v>
      </c>
      <c r="L62" s="5"/>
      <c r="M62" s="5"/>
      <c r="N62" s="5"/>
      <c r="O62" s="5"/>
      <c r="P62" s="5"/>
    </row>
    <row r="63" spans="1:16" x14ac:dyDescent="0.25">
      <c r="A63" s="5" t="s">
        <v>54</v>
      </c>
      <c r="B63" s="95">
        <v>6603</v>
      </c>
      <c r="C63" s="95">
        <v>21</v>
      </c>
      <c r="D63" s="95">
        <f t="shared" si="0"/>
        <v>6624</v>
      </c>
      <c r="E63" s="15">
        <f t="shared" si="1"/>
        <v>1.0618890210550278</v>
      </c>
      <c r="F63" s="95">
        <v>6093</v>
      </c>
      <c r="G63" s="95">
        <v>21</v>
      </c>
      <c r="H63" s="95">
        <f t="shared" si="2"/>
        <v>6114</v>
      </c>
      <c r="I63" s="15">
        <f t="shared" si="3"/>
        <v>1.0407180511984258</v>
      </c>
      <c r="J63" s="15">
        <f t="shared" si="4"/>
        <v>92.300724637681171</v>
      </c>
      <c r="K63" s="5" t="s">
        <v>127</v>
      </c>
      <c r="L63" s="5"/>
      <c r="M63" s="5"/>
      <c r="N63" s="5"/>
      <c r="O63" s="5"/>
      <c r="P63" s="5"/>
    </row>
    <row r="64" spans="1:16" x14ac:dyDescent="0.25">
      <c r="A64" s="5" t="s">
        <v>55</v>
      </c>
      <c r="B64" s="95">
        <v>8021</v>
      </c>
      <c r="C64" s="95">
        <v>49</v>
      </c>
      <c r="D64" s="95">
        <f t="shared" si="0"/>
        <v>8070</v>
      </c>
      <c r="E64" s="15">
        <f t="shared" si="1"/>
        <v>1.2936963164121489</v>
      </c>
      <c r="F64" s="95">
        <v>7368</v>
      </c>
      <c r="G64" s="95">
        <v>49</v>
      </c>
      <c r="H64" s="95">
        <f t="shared" si="2"/>
        <v>7417</v>
      </c>
      <c r="I64" s="15">
        <f t="shared" si="3"/>
        <v>1.2625132132382604</v>
      </c>
      <c r="J64" s="15">
        <f t="shared" si="4"/>
        <v>91.908302354399012</v>
      </c>
      <c r="K64" s="5" t="s">
        <v>128</v>
      </c>
      <c r="L64" s="5"/>
      <c r="M64" s="5"/>
      <c r="N64" s="5"/>
      <c r="O64" s="5"/>
      <c r="P64" s="5"/>
    </row>
    <row r="65" spans="1:16" x14ac:dyDescent="0.25">
      <c r="A65" s="5" t="s">
        <v>56</v>
      </c>
      <c r="B65" s="95">
        <v>1070</v>
      </c>
      <c r="C65" s="95">
        <v>129</v>
      </c>
      <c r="D65" s="95">
        <f t="shared" si="0"/>
        <v>1199</v>
      </c>
      <c r="E65" s="15">
        <f t="shared" si="1"/>
        <v>0.19221089013360179</v>
      </c>
      <c r="F65" s="95">
        <v>972</v>
      </c>
      <c r="G65" s="95">
        <v>122</v>
      </c>
      <c r="H65" s="95">
        <f t="shared" si="2"/>
        <v>1094</v>
      </c>
      <c r="I65" s="15">
        <f t="shared" si="3"/>
        <v>0.18621942231126559</v>
      </c>
      <c r="J65" s="15">
        <f t="shared" si="4"/>
        <v>91.242702251876565</v>
      </c>
      <c r="K65" s="5" t="s">
        <v>129</v>
      </c>
      <c r="L65" s="5"/>
      <c r="M65" s="5"/>
      <c r="N65" s="5"/>
      <c r="O65" s="5"/>
      <c r="P65" s="5"/>
    </row>
    <row r="66" spans="1:16" x14ac:dyDescent="0.25">
      <c r="A66" s="5" t="s">
        <v>57</v>
      </c>
      <c r="B66" s="95">
        <v>1029</v>
      </c>
      <c r="C66" s="95">
        <v>87</v>
      </c>
      <c r="D66" s="95">
        <f t="shared" si="0"/>
        <v>1116</v>
      </c>
      <c r="E66" s="15">
        <f t="shared" si="1"/>
        <v>0.1789052155038362</v>
      </c>
      <c r="F66" s="95">
        <v>980</v>
      </c>
      <c r="G66" s="95">
        <v>87</v>
      </c>
      <c r="H66" s="95">
        <f t="shared" si="2"/>
        <v>1067</v>
      </c>
      <c r="I66" s="15">
        <f t="shared" si="3"/>
        <v>0.18162351335111554</v>
      </c>
      <c r="J66" s="15">
        <f t="shared" si="4"/>
        <v>95.609318996415766</v>
      </c>
      <c r="K66" s="5" t="s">
        <v>130</v>
      </c>
      <c r="L66" s="5"/>
      <c r="M66" s="5"/>
      <c r="N66" s="5"/>
      <c r="O66" s="5"/>
      <c r="P66" s="5"/>
    </row>
    <row r="67" spans="1:16" x14ac:dyDescent="0.25">
      <c r="A67" s="5" t="s">
        <v>58</v>
      </c>
      <c r="B67" s="95">
        <v>52</v>
      </c>
      <c r="C67" s="95">
        <v>9</v>
      </c>
      <c r="D67" s="95">
        <f t="shared" si="0"/>
        <v>61</v>
      </c>
      <c r="E67" s="15">
        <f t="shared" si="1"/>
        <v>9.7788693062132691E-3</v>
      </c>
      <c r="F67" s="95">
        <v>52</v>
      </c>
      <c r="G67" s="95">
        <v>9</v>
      </c>
      <c r="H67" s="95">
        <f t="shared" si="2"/>
        <v>61</v>
      </c>
      <c r="I67" s="15">
        <f t="shared" si="3"/>
        <v>1.0383349872931628E-2</v>
      </c>
      <c r="J67" s="15">
        <f t="shared" si="4"/>
        <v>100</v>
      </c>
      <c r="K67" s="5" t="s">
        <v>131</v>
      </c>
      <c r="L67" s="5"/>
      <c r="M67" s="5"/>
      <c r="N67" s="5"/>
      <c r="O67" s="5"/>
      <c r="P67" s="5"/>
    </row>
    <row r="68" spans="1:16" x14ac:dyDescent="0.25">
      <c r="A68" s="5" t="s">
        <v>59</v>
      </c>
      <c r="B68" s="95">
        <v>1207</v>
      </c>
      <c r="C68" s="95">
        <v>102</v>
      </c>
      <c r="D68" s="95">
        <f t="shared" si="0"/>
        <v>1309</v>
      </c>
      <c r="E68" s="15">
        <f t="shared" si="1"/>
        <v>0.20984491675136341</v>
      </c>
      <c r="F68" s="95">
        <v>1111</v>
      </c>
      <c r="G68" s="95">
        <v>99</v>
      </c>
      <c r="H68" s="95">
        <f t="shared" si="2"/>
        <v>1210</v>
      </c>
      <c r="I68" s="15">
        <f t="shared" si="3"/>
        <v>0.20596480895487329</v>
      </c>
      <c r="J68" s="15">
        <f t="shared" si="4"/>
        <v>92.436974789915965</v>
      </c>
      <c r="K68" s="5" t="s">
        <v>132</v>
      </c>
      <c r="L68" s="5"/>
      <c r="M68" s="5"/>
      <c r="N68" s="5"/>
      <c r="O68" s="5"/>
      <c r="P68" s="5"/>
    </row>
    <row r="69" spans="1:16" x14ac:dyDescent="0.25">
      <c r="A69" s="5" t="s">
        <v>60</v>
      </c>
      <c r="B69" s="95">
        <v>1137</v>
      </c>
      <c r="C69" s="95">
        <v>0</v>
      </c>
      <c r="D69" s="95">
        <f t="shared" si="0"/>
        <v>1137</v>
      </c>
      <c r="E69" s="15">
        <f t="shared" si="1"/>
        <v>0.18227171149449981</v>
      </c>
      <c r="F69" s="95">
        <v>1026</v>
      </c>
      <c r="G69" s="95">
        <v>0</v>
      </c>
      <c r="H69" s="95">
        <f t="shared" si="2"/>
        <v>1026</v>
      </c>
      <c r="I69" s="15">
        <f t="shared" si="3"/>
        <v>0.17464454048570247</v>
      </c>
      <c r="J69" s="15">
        <f t="shared" si="4"/>
        <v>90.237467018469658</v>
      </c>
      <c r="K69" s="5" t="s">
        <v>133</v>
      </c>
      <c r="L69" s="5"/>
      <c r="M69" s="5"/>
      <c r="N69" s="5"/>
      <c r="O69" s="5"/>
      <c r="P69" s="5"/>
    </row>
    <row r="70" spans="1:16" x14ac:dyDescent="0.25">
      <c r="A70" s="5" t="s">
        <v>61</v>
      </c>
      <c r="B70" s="95">
        <v>1143</v>
      </c>
      <c r="C70" s="95">
        <v>5</v>
      </c>
      <c r="D70" s="95">
        <f t="shared" si="0"/>
        <v>1148</v>
      </c>
      <c r="E70" s="15">
        <f t="shared" si="1"/>
        <v>0.18403511415627594</v>
      </c>
      <c r="F70" s="95">
        <v>1050</v>
      </c>
      <c r="G70" s="95">
        <v>5</v>
      </c>
      <c r="H70" s="95">
        <f t="shared" si="2"/>
        <v>1055</v>
      </c>
      <c r="I70" s="15">
        <f t="shared" si="3"/>
        <v>0.17958088714660439</v>
      </c>
      <c r="J70" s="15">
        <f t="shared" si="4"/>
        <v>91.898954703832757</v>
      </c>
      <c r="K70" s="5" t="s">
        <v>134</v>
      </c>
      <c r="L70" s="5"/>
      <c r="M70" s="5"/>
      <c r="N70" s="5"/>
      <c r="O70" s="5"/>
      <c r="P70" s="5"/>
    </row>
    <row r="71" spans="1:16" x14ac:dyDescent="0.25">
      <c r="A71" s="5" t="s">
        <v>62</v>
      </c>
      <c r="B71" s="95">
        <v>1086</v>
      </c>
      <c r="C71" s="95">
        <v>1349</v>
      </c>
      <c r="D71" s="95">
        <f t="shared" si="0"/>
        <v>2435</v>
      </c>
      <c r="E71" s="15">
        <f t="shared" si="1"/>
        <v>0.39035322558408703</v>
      </c>
      <c r="F71" s="95">
        <v>1069</v>
      </c>
      <c r="G71" s="95">
        <v>1324</v>
      </c>
      <c r="H71" s="95">
        <f t="shared" si="2"/>
        <v>2393</v>
      </c>
      <c r="I71" s="15">
        <f t="shared" si="3"/>
        <v>0.40733370894959653</v>
      </c>
      <c r="J71" s="15">
        <f t="shared" si="4"/>
        <v>98.275154004106781</v>
      </c>
      <c r="K71" s="5" t="s">
        <v>135</v>
      </c>
      <c r="L71" s="5"/>
      <c r="M71" s="5"/>
      <c r="N71" s="5"/>
      <c r="O71" s="5"/>
      <c r="P71" s="5"/>
    </row>
    <row r="72" spans="1:16" x14ac:dyDescent="0.25">
      <c r="A72" s="5" t="s">
        <v>63</v>
      </c>
      <c r="B72" s="95">
        <v>318</v>
      </c>
      <c r="C72" s="95">
        <v>3</v>
      </c>
      <c r="D72" s="95">
        <f t="shared" si="0"/>
        <v>321</v>
      </c>
      <c r="E72" s="15">
        <f t="shared" si="1"/>
        <v>5.1459295857286216E-2</v>
      </c>
      <c r="F72" s="95">
        <v>299</v>
      </c>
      <c r="G72" s="95">
        <v>3</v>
      </c>
      <c r="H72" s="95">
        <f t="shared" si="2"/>
        <v>302</v>
      </c>
      <c r="I72" s="15">
        <f t="shared" si="3"/>
        <v>5.1406092813530355E-2</v>
      </c>
      <c r="J72" s="15">
        <f t="shared" si="4"/>
        <v>94.0809968847352</v>
      </c>
      <c r="K72" s="5" t="s">
        <v>136</v>
      </c>
      <c r="L72" s="5"/>
      <c r="M72" s="5"/>
      <c r="N72" s="5"/>
      <c r="O72" s="5"/>
      <c r="P72" s="5"/>
    </row>
    <row r="73" spans="1:16" x14ac:dyDescent="0.25">
      <c r="A73" s="5" t="s">
        <v>64</v>
      </c>
      <c r="B73" s="95">
        <v>548</v>
      </c>
      <c r="C73" s="95">
        <v>0</v>
      </c>
      <c r="D73" s="95">
        <f t="shared" si="0"/>
        <v>548</v>
      </c>
      <c r="E73" s="15">
        <f t="shared" si="1"/>
        <v>8.7849514423030683E-2</v>
      </c>
      <c r="F73" s="95">
        <v>524</v>
      </c>
      <c r="G73" s="95">
        <v>0</v>
      </c>
      <c r="H73" s="95">
        <f t="shared" si="2"/>
        <v>524</v>
      </c>
      <c r="I73" s="15">
        <f t="shared" si="3"/>
        <v>8.9194677596986446E-2</v>
      </c>
      <c r="J73" s="15">
        <f t="shared" si="4"/>
        <v>95.620437956204384</v>
      </c>
      <c r="K73" s="5" t="s">
        <v>137</v>
      </c>
      <c r="L73" s="5"/>
      <c r="M73" s="5"/>
      <c r="N73" s="5"/>
      <c r="O73" s="5"/>
      <c r="P73" s="5"/>
    </row>
    <row r="74" spans="1:16" x14ac:dyDescent="0.25">
      <c r="A74" s="5" t="s">
        <v>65</v>
      </c>
      <c r="B74" s="95">
        <v>230</v>
      </c>
      <c r="C74" s="95">
        <v>1</v>
      </c>
      <c r="D74" s="95">
        <f t="shared" si="0"/>
        <v>231</v>
      </c>
      <c r="E74" s="15">
        <f t="shared" si="1"/>
        <v>3.7031455897299434E-2</v>
      </c>
      <c r="F74" s="95">
        <v>208</v>
      </c>
      <c r="G74" s="95">
        <v>1</v>
      </c>
      <c r="H74" s="95">
        <f t="shared" si="2"/>
        <v>209</v>
      </c>
      <c r="I74" s="15">
        <f t="shared" si="3"/>
        <v>3.557573972856902E-2</v>
      </c>
      <c r="J74" s="15">
        <f t="shared" si="4"/>
        <v>90.476190476190482</v>
      </c>
      <c r="K74" s="5" t="s">
        <v>138</v>
      </c>
      <c r="L74" s="5"/>
      <c r="M74" s="5"/>
      <c r="N74" s="5"/>
      <c r="O74" s="5"/>
      <c r="P74" s="5"/>
    </row>
    <row r="75" spans="1:16" x14ac:dyDescent="0.25">
      <c r="A75" s="5" t="s">
        <v>66</v>
      </c>
      <c r="B75" s="95">
        <v>1652</v>
      </c>
      <c r="C75" s="95">
        <v>1</v>
      </c>
      <c r="D75" s="95">
        <f t="shared" si="0"/>
        <v>1653</v>
      </c>
      <c r="E75" s="15">
        <f t="shared" si="1"/>
        <v>0.26499132726509073</v>
      </c>
      <c r="F75" s="95">
        <v>1513</v>
      </c>
      <c r="G75" s="95">
        <v>1</v>
      </c>
      <c r="H75" s="95">
        <f t="shared" si="2"/>
        <v>1514</v>
      </c>
      <c r="I75" s="15">
        <f t="shared" si="3"/>
        <v>0.25771133946915548</v>
      </c>
      <c r="J75" s="15">
        <f t="shared" si="4"/>
        <v>91.591046581972165</v>
      </c>
      <c r="K75" s="5" t="s">
        <v>139</v>
      </c>
      <c r="L75" s="5"/>
      <c r="M75" s="5"/>
      <c r="N75" s="5"/>
      <c r="O75" s="5"/>
      <c r="P75" s="5"/>
    </row>
    <row r="76" spans="1:16" x14ac:dyDescent="0.25">
      <c r="A76" s="5" t="s">
        <v>67</v>
      </c>
      <c r="B76" s="95">
        <v>657</v>
      </c>
      <c r="C76" s="95">
        <v>2</v>
      </c>
      <c r="D76" s="95">
        <f t="shared" si="0"/>
        <v>659</v>
      </c>
      <c r="E76" s="15">
        <f t="shared" si="1"/>
        <v>0.10564385037368106</v>
      </c>
      <c r="F76" s="95">
        <v>561</v>
      </c>
      <c r="G76" s="95">
        <v>2</v>
      </c>
      <c r="H76" s="95">
        <f t="shared" si="2"/>
        <v>563</v>
      </c>
      <c r="I76" s="15">
        <f t="shared" si="3"/>
        <v>9.5833212761647649E-2</v>
      </c>
      <c r="J76" s="15">
        <f t="shared" si="4"/>
        <v>85.432473444613052</v>
      </c>
      <c r="K76" s="5" t="s">
        <v>140</v>
      </c>
      <c r="L76" s="5"/>
      <c r="M76" s="5"/>
      <c r="N76" s="5"/>
      <c r="O76" s="5"/>
      <c r="P76" s="5"/>
    </row>
    <row r="77" spans="1:16" x14ac:dyDescent="0.25">
      <c r="A77" s="5" t="s">
        <v>68</v>
      </c>
      <c r="B77" s="95">
        <v>712</v>
      </c>
      <c r="C77" s="95">
        <v>1</v>
      </c>
      <c r="D77" s="95">
        <f t="shared" si="0"/>
        <v>713</v>
      </c>
      <c r="E77" s="15">
        <f t="shared" si="1"/>
        <v>0.11430055434967312</v>
      </c>
      <c r="F77" s="95">
        <v>644</v>
      </c>
      <c r="G77" s="95">
        <v>0</v>
      </c>
      <c r="H77" s="95">
        <f t="shared" si="2"/>
        <v>644</v>
      </c>
      <c r="I77" s="15">
        <f t="shared" si="3"/>
        <v>0.10962093964209785</v>
      </c>
      <c r="J77" s="15">
        <f t="shared" si="4"/>
        <v>90.322580645161281</v>
      </c>
      <c r="K77" s="5" t="s">
        <v>141</v>
      </c>
      <c r="L77" s="5"/>
      <c r="M77" s="5"/>
      <c r="N77" s="5"/>
      <c r="O77" s="5"/>
      <c r="P77" s="5"/>
    </row>
    <row r="78" spans="1:16" x14ac:dyDescent="0.25">
      <c r="A78" s="5" t="s">
        <v>69</v>
      </c>
      <c r="B78" s="95">
        <v>1685</v>
      </c>
      <c r="C78" s="95">
        <v>27</v>
      </c>
      <c r="D78" s="95">
        <f t="shared" si="0"/>
        <v>1712</v>
      </c>
      <c r="E78" s="15">
        <f t="shared" si="1"/>
        <v>0.27444957790552654</v>
      </c>
      <c r="F78" s="95">
        <v>1511</v>
      </c>
      <c r="G78" s="95">
        <v>24</v>
      </c>
      <c r="H78" s="95">
        <f t="shared" si="2"/>
        <v>1535</v>
      </c>
      <c r="I78" s="15">
        <f t="shared" si="3"/>
        <v>0.26128593532705002</v>
      </c>
      <c r="J78" s="15">
        <f t="shared" si="4"/>
        <v>89.661214953271028</v>
      </c>
      <c r="K78" s="5" t="s">
        <v>142</v>
      </c>
      <c r="L78" s="5"/>
      <c r="M78" s="5"/>
      <c r="N78" s="5"/>
      <c r="O78" s="5"/>
      <c r="P78" s="5"/>
    </row>
    <row r="79" spans="1:16" x14ac:dyDescent="0.25">
      <c r="A79" s="5" t="s">
        <v>70</v>
      </c>
      <c r="B79" s="95">
        <v>3660</v>
      </c>
      <c r="C79" s="95">
        <v>35</v>
      </c>
      <c r="D79" s="95">
        <f t="shared" si="0"/>
        <v>3695</v>
      </c>
      <c r="E79" s="15">
        <f t="shared" si="1"/>
        <v>0.59234298502390215</v>
      </c>
      <c r="F79" s="95">
        <v>3449</v>
      </c>
      <c r="G79" s="95">
        <v>33</v>
      </c>
      <c r="H79" s="95">
        <f t="shared" si="2"/>
        <v>3482</v>
      </c>
      <c r="I79" s="15">
        <f t="shared" si="3"/>
        <v>0.59270203700898239</v>
      </c>
      <c r="J79" s="15">
        <f t="shared" si="4"/>
        <v>94.235453315290926</v>
      </c>
      <c r="K79" s="5" t="s">
        <v>143</v>
      </c>
      <c r="L79" s="5"/>
      <c r="M79" s="5"/>
      <c r="N79" s="5"/>
      <c r="O79" s="5"/>
      <c r="P79" s="5"/>
    </row>
    <row r="80" spans="1:16" x14ac:dyDescent="0.25">
      <c r="A80" s="5" t="s">
        <v>71</v>
      </c>
      <c r="B80" s="95">
        <v>569</v>
      </c>
      <c r="C80" s="95">
        <v>26</v>
      </c>
      <c r="D80" s="95">
        <f t="shared" ref="D80:D87" si="5">B80+C80</f>
        <v>595</v>
      </c>
      <c r="E80" s="15">
        <f t="shared" ref="E80:E87" si="6">D80/$D$87*100</f>
        <v>9.5384053068801558E-2</v>
      </c>
      <c r="F80" s="95">
        <v>549</v>
      </c>
      <c r="G80" s="95">
        <v>23</v>
      </c>
      <c r="H80" s="95">
        <f t="shared" ref="H80:H87" si="7">F80+G80</f>
        <v>572</v>
      </c>
      <c r="I80" s="15">
        <f t="shared" ref="I80:I87" si="8">H80/$H$87*100</f>
        <v>9.7365182415031004E-2</v>
      </c>
      <c r="J80" s="15">
        <f t="shared" ref="J80:J87" si="9">H80/D80*100</f>
        <v>96.134453781512605</v>
      </c>
      <c r="K80" s="5" t="s">
        <v>144</v>
      </c>
      <c r="L80" s="5"/>
      <c r="M80" s="5"/>
      <c r="N80" s="5"/>
      <c r="O80" s="5"/>
      <c r="P80" s="5"/>
    </row>
    <row r="81" spans="1:16" x14ac:dyDescent="0.25">
      <c r="A81" s="5" t="s">
        <v>72</v>
      </c>
      <c r="B81" s="95">
        <v>419</v>
      </c>
      <c r="C81" s="95">
        <v>0</v>
      </c>
      <c r="D81" s="95">
        <f t="shared" si="5"/>
        <v>419</v>
      </c>
      <c r="E81" s="15">
        <f t="shared" si="6"/>
        <v>6.7169610480382946E-2</v>
      </c>
      <c r="F81" s="95">
        <v>400</v>
      </c>
      <c r="G81" s="95">
        <v>0</v>
      </c>
      <c r="H81" s="95">
        <f t="shared" si="7"/>
        <v>400</v>
      </c>
      <c r="I81" s="15">
        <f t="shared" si="8"/>
        <v>6.8087540150371342E-2</v>
      </c>
      <c r="J81" s="15">
        <f t="shared" si="9"/>
        <v>95.465393794749403</v>
      </c>
      <c r="K81" s="5" t="s">
        <v>145</v>
      </c>
      <c r="L81" s="5"/>
      <c r="M81" s="5"/>
      <c r="N81" s="5"/>
      <c r="O81" s="5"/>
      <c r="P81" s="5"/>
    </row>
    <row r="82" spans="1:16" x14ac:dyDescent="0.25">
      <c r="A82" s="5" t="s">
        <v>73</v>
      </c>
      <c r="B82" s="95">
        <v>1216</v>
      </c>
      <c r="C82" s="95">
        <v>2</v>
      </c>
      <c r="D82" s="95">
        <f t="shared" si="5"/>
        <v>1218</v>
      </c>
      <c r="E82" s="15">
        <f t="shared" si="6"/>
        <v>0.19525676745848788</v>
      </c>
      <c r="F82" s="95">
        <v>1121</v>
      </c>
      <c r="G82" s="95">
        <v>2</v>
      </c>
      <c r="H82" s="95">
        <f t="shared" si="7"/>
        <v>1123</v>
      </c>
      <c r="I82" s="15">
        <f t="shared" si="8"/>
        <v>0.19115576897216752</v>
      </c>
      <c r="J82" s="15">
        <f t="shared" si="9"/>
        <v>92.200328407224958</v>
      </c>
      <c r="K82" s="5" t="s">
        <v>146</v>
      </c>
      <c r="L82" s="5"/>
      <c r="M82" s="5"/>
      <c r="N82" s="5"/>
      <c r="O82" s="5"/>
      <c r="P82" s="5"/>
    </row>
    <row r="83" spans="1:16" x14ac:dyDescent="0.25">
      <c r="A83" s="5" t="s">
        <v>74</v>
      </c>
      <c r="B83" s="95">
        <v>3930</v>
      </c>
      <c r="C83" s="95">
        <v>440</v>
      </c>
      <c r="D83" s="95">
        <f t="shared" si="5"/>
        <v>4370</v>
      </c>
      <c r="E83" s="15">
        <f t="shared" si="6"/>
        <v>0.70055178472380308</v>
      </c>
      <c r="F83" s="95">
        <v>3717</v>
      </c>
      <c r="G83" s="95">
        <v>432</v>
      </c>
      <c r="H83" s="95">
        <f t="shared" si="7"/>
        <v>4149</v>
      </c>
      <c r="I83" s="15">
        <f t="shared" si="8"/>
        <v>0.70623801020972665</v>
      </c>
      <c r="J83" s="15">
        <f t="shared" si="9"/>
        <v>94.942791762013741</v>
      </c>
      <c r="K83" s="5" t="s">
        <v>147</v>
      </c>
      <c r="L83" s="5"/>
      <c r="M83" s="5"/>
      <c r="N83" s="5"/>
      <c r="O83" s="5"/>
      <c r="P83" s="5"/>
    </row>
    <row r="84" spans="1:16" x14ac:dyDescent="0.25">
      <c r="A84" s="5" t="s">
        <v>75</v>
      </c>
      <c r="B84" s="95">
        <v>32393</v>
      </c>
      <c r="C84" s="95">
        <v>42</v>
      </c>
      <c r="D84" s="95">
        <f t="shared" si="5"/>
        <v>32435</v>
      </c>
      <c r="E84" s="15">
        <f t="shared" si="6"/>
        <v>5.1996332122463507</v>
      </c>
      <c r="F84" s="95">
        <v>29263</v>
      </c>
      <c r="G84" s="95">
        <v>40</v>
      </c>
      <c r="H84" s="95">
        <f t="shared" si="7"/>
        <v>29303</v>
      </c>
      <c r="I84" s="15">
        <f t="shared" si="8"/>
        <v>4.9879229725658281</v>
      </c>
      <c r="J84" s="15">
        <f t="shared" si="9"/>
        <v>90.343764451980888</v>
      </c>
      <c r="K84" s="5" t="s">
        <v>148</v>
      </c>
      <c r="L84" s="5"/>
      <c r="M84" s="5"/>
      <c r="N84" s="5"/>
      <c r="O84" s="5"/>
      <c r="P84" s="5"/>
    </row>
    <row r="85" spans="1:16" x14ac:dyDescent="0.25">
      <c r="A85" s="5" t="s">
        <v>76</v>
      </c>
      <c r="B85" s="95">
        <v>9945</v>
      </c>
      <c r="C85" s="95">
        <v>40</v>
      </c>
      <c r="D85" s="95">
        <f t="shared" si="5"/>
        <v>9985</v>
      </c>
      <c r="E85" s="15">
        <f t="shared" si="6"/>
        <v>1.6006886888940901</v>
      </c>
      <c r="F85" s="95">
        <v>8995</v>
      </c>
      <c r="G85" s="95">
        <v>38</v>
      </c>
      <c r="H85" s="95">
        <f t="shared" si="7"/>
        <v>9033</v>
      </c>
      <c r="I85" s="15">
        <f t="shared" si="8"/>
        <v>1.5375868754457607</v>
      </c>
      <c r="J85" s="15">
        <f t="shared" si="9"/>
        <v>90.465698547821745</v>
      </c>
      <c r="K85" s="5" t="s">
        <v>149</v>
      </c>
      <c r="L85" s="5"/>
      <c r="M85" s="5"/>
      <c r="N85" s="5"/>
      <c r="O85" s="5"/>
      <c r="P85" s="5"/>
    </row>
    <row r="86" spans="1:16" x14ac:dyDescent="0.25">
      <c r="A86" s="5" t="s">
        <v>77</v>
      </c>
      <c r="B86" s="95">
        <v>178099</v>
      </c>
      <c r="C86" s="95">
        <v>31299</v>
      </c>
      <c r="D86" s="95">
        <f t="shared" si="5"/>
        <v>209398</v>
      </c>
      <c r="E86" s="15">
        <f t="shared" si="6"/>
        <v>33.568453688236822</v>
      </c>
      <c r="F86" s="95">
        <v>168297</v>
      </c>
      <c r="G86" s="95">
        <v>30522</v>
      </c>
      <c r="H86" s="95">
        <f t="shared" si="7"/>
        <v>198819</v>
      </c>
      <c r="I86" s="15">
        <f t="shared" si="8"/>
        <v>33.8427416128917</v>
      </c>
      <c r="J86" s="15">
        <f t="shared" si="9"/>
        <v>94.947898260728365</v>
      </c>
      <c r="K86" s="5" t="s">
        <v>150</v>
      </c>
      <c r="L86" s="5"/>
      <c r="M86" s="5"/>
      <c r="N86" s="5"/>
      <c r="O86" s="5"/>
      <c r="P86" s="5"/>
    </row>
    <row r="87" spans="1:16" x14ac:dyDescent="0.25">
      <c r="A87" s="77" t="s">
        <v>78</v>
      </c>
      <c r="B87" s="96">
        <v>501599</v>
      </c>
      <c r="C87" s="96">
        <v>122195</v>
      </c>
      <c r="D87" s="96">
        <f t="shared" si="5"/>
        <v>623794</v>
      </c>
      <c r="E87" s="105">
        <f t="shared" si="6"/>
        <v>100</v>
      </c>
      <c r="F87" s="96">
        <v>469448</v>
      </c>
      <c r="G87" s="96">
        <v>118031</v>
      </c>
      <c r="H87" s="96">
        <f t="shared" si="7"/>
        <v>587479</v>
      </c>
      <c r="I87" s="105">
        <f t="shared" si="8"/>
        <v>100</v>
      </c>
      <c r="J87" s="105">
        <f t="shared" si="9"/>
        <v>94.178366576145336</v>
      </c>
      <c r="K87" s="77" t="s">
        <v>151</v>
      </c>
      <c r="L87" s="5"/>
      <c r="M87" s="5"/>
      <c r="N87" s="5"/>
      <c r="O87" s="5"/>
      <c r="P87" s="5"/>
    </row>
  </sheetData>
  <mergeCells count="18">
    <mergeCell ref="K20:P20"/>
    <mergeCell ref="K15:P15"/>
    <mergeCell ref="K16:P16"/>
    <mergeCell ref="K17:P17"/>
    <mergeCell ref="K18:P18"/>
    <mergeCell ref="K19:P19"/>
    <mergeCell ref="A6:A14"/>
    <mergeCell ref="A1:K1"/>
    <mergeCell ref="A2:K2"/>
    <mergeCell ref="A3:K3"/>
    <mergeCell ref="A4:K4"/>
    <mergeCell ref="A5:K5"/>
    <mergeCell ref="E6:E14"/>
    <mergeCell ref="I6:I14"/>
    <mergeCell ref="J6:J14"/>
    <mergeCell ref="K6:K14"/>
    <mergeCell ref="B6:D13"/>
    <mergeCell ref="F6:H1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58" zoomScale="75" zoomScaleNormal="75" workbookViewId="0">
      <selection activeCell="L77" sqref="L77"/>
    </sheetView>
  </sheetViews>
  <sheetFormatPr defaultRowHeight="15" x14ac:dyDescent="0.25"/>
  <cols>
    <col min="1" max="1" width="12.5703125" bestFit="1" customWidth="1"/>
    <col min="2" max="4" width="9.140625" style="107"/>
    <col min="5" max="5" width="10.140625" customWidth="1"/>
    <col min="6" max="8" width="9.140625" style="107"/>
    <col min="9" max="9" width="10" customWidth="1"/>
    <col min="10" max="10" width="13.42578125" customWidth="1"/>
  </cols>
  <sheetData>
    <row r="1" spans="1:10" x14ac:dyDescent="0.25">
      <c r="A1" s="133" t="s">
        <v>482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x14ac:dyDescent="0.25">
      <c r="A2" s="186" t="s">
        <v>472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0" x14ac:dyDescent="0.25">
      <c r="A3" s="133" t="s">
        <v>393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x14ac:dyDescent="0.25">
      <c r="A4" s="133" t="s">
        <v>471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x14ac:dyDescent="0.25">
      <c r="A5" s="149" t="s">
        <v>390</v>
      </c>
      <c r="B5" s="150"/>
      <c r="C5" s="150"/>
      <c r="D5" s="150"/>
      <c r="E5" s="150"/>
      <c r="F5" s="150"/>
      <c r="G5" s="150"/>
      <c r="H5" s="150"/>
      <c r="I5" s="150"/>
      <c r="J5" s="151"/>
    </row>
    <row r="6" spans="1:10" x14ac:dyDescent="0.25">
      <c r="A6" s="184" t="s">
        <v>396</v>
      </c>
      <c r="B6" s="138" t="s">
        <v>481</v>
      </c>
      <c r="C6" s="183"/>
      <c r="D6" s="183"/>
      <c r="E6" s="131" t="s">
        <v>429</v>
      </c>
      <c r="F6" s="138" t="s">
        <v>470</v>
      </c>
      <c r="G6" s="183"/>
      <c r="H6" s="183"/>
      <c r="I6" s="131" t="s">
        <v>429</v>
      </c>
      <c r="J6" s="134" t="s">
        <v>468</v>
      </c>
    </row>
    <row r="7" spans="1:10" x14ac:dyDescent="0.25">
      <c r="A7" s="133"/>
      <c r="B7" s="183"/>
      <c r="C7" s="183"/>
      <c r="D7" s="183"/>
      <c r="E7" s="132"/>
      <c r="F7" s="183"/>
      <c r="G7" s="183"/>
      <c r="H7" s="183"/>
      <c r="I7" s="132"/>
      <c r="J7" s="134"/>
    </row>
    <row r="8" spans="1:10" x14ac:dyDescent="0.25">
      <c r="A8" s="133"/>
      <c r="B8" s="183"/>
      <c r="C8" s="183"/>
      <c r="D8" s="183"/>
      <c r="E8" s="132"/>
      <c r="F8" s="183"/>
      <c r="G8" s="183"/>
      <c r="H8" s="183"/>
      <c r="I8" s="132"/>
      <c r="J8" s="134"/>
    </row>
    <row r="9" spans="1:10" x14ac:dyDescent="0.25">
      <c r="A9" s="133"/>
      <c r="B9" s="183"/>
      <c r="C9" s="183"/>
      <c r="D9" s="183"/>
      <c r="E9" s="132"/>
      <c r="F9" s="183"/>
      <c r="G9" s="183"/>
      <c r="H9" s="183"/>
      <c r="I9" s="132"/>
      <c r="J9" s="134"/>
    </row>
    <row r="10" spans="1:10" x14ac:dyDescent="0.25">
      <c r="A10" s="133"/>
      <c r="B10" s="183"/>
      <c r="C10" s="183"/>
      <c r="D10" s="183"/>
      <c r="E10" s="132"/>
      <c r="F10" s="183"/>
      <c r="G10" s="183"/>
      <c r="H10" s="183"/>
      <c r="I10" s="132"/>
      <c r="J10" s="134"/>
    </row>
    <row r="11" spans="1:10" x14ac:dyDescent="0.25">
      <c r="A11" s="133"/>
      <c r="B11" s="183"/>
      <c r="C11" s="183"/>
      <c r="D11" s="183"/>
      <c r="E11" s="132"/>
      <c r="F11" s="183"/>
      <c r="G11" s="183"/>
      <c r="H11" s="183"/>
      <c r="I11" s="132"/>
      <c r="J11" s="134"/>
    </row>
    <row r="12" spans="1:10" x14ac:dyDescent="0.25">
      <c r="A12" s="133"/>
      <c r="B12" s="183"/>
      <c r="C12" s="183"/>
      <c r="D12" s="183"/>
      <c r="E12" s="132"/>
      <c r="F12" s="183"/>
      <c r="G12" s="183"/>
      <c r="H12" s="183"/>
      <c r="I12" s="132"/>
      <c r="J12" s="134"/>
    </row>
    <row r="13" spans="1:10" x14ac:dyDescent="0.25">
      <c r="A13" s="133"/>
      <c r="B13" s="183"/>
      <c r="C13" s="183"/>
      <c r="D13" s="183"/>
      <c r="E13" s="132"/>
      <c r="F13" s="183"/>
      <c r="G13" s="183"/>
      <c r="H13" s="183"/>
      <c r="I13" s="132"/>
      <c r="J13" s="134"/>
    </row>
    <row r="14" spans="1:10" ht="30" x14ac:dyDescent="0.25">
      <c r="A14" s="133"/>
      <c r="B14" s="108" t="s">
        <v>413</v>
      </c>
      <c r="C14" s="108" t="s">
        <v>414</v>
      </c>
      <c r="D14" s="108" t="s">
        <v>415</v>
      </c>
      <c r="E14" s="132"/>
      <c r="F14" s="108" t="s">
        <v>413</v>
      </c>
      <c r="G14" s="108" t="s">
        <v>414</v>
      </c>
      <c r="H14" s="108" t="s">
        <v>415</v>
      </c>
      <c r="I14" s="132"/>
      <c r="J14" s="134"/>
    </row>
    <row r="15" spans="1:10" x14ac:dyDescent="0.25">
      <c r="A15" s="5" t="s">
        <v>154</v>
      </c>
      <c r="B15" s="95">
        <v>20282</v>
      </c>
      <c r="C15" s="95">
        <v>4342</v>
      </c>
      <c r="D15" s="95">
        <f>B15+C15</f>
        <v>24624</v>
      </c>
      <c r="E15" s="15">
        <f>D15/$D$96*100</f>
        <v>3.9474570130523858</v>
      </c>
      <c r="F15" s="95">
        <v>19307</v>
      </c>
      <c r="G15" s="95">
        <v>4280</v>
      </c>
      <c r="H15" s="95">
        <f>F15+G15</f>
        <v>23587</v>
      </c>
      <c r="I15" s="15">
        <f>H15/$H$96*100</f>
        <v>4.0149520238170213</v>
      </c>
      <c r="J15" s="15">
        <f>H15/D15*100</f>
        <v>95.788661468486026</v>
      </c>
    </row>
    <row r="16" spans="1:10" x14ac:dyDescent="0.25">
      <c r="A16" s="5" t="s">
        <v>155</v>
      </c>
      <c r="B16" s="95">
        <v>4404</v>
      </c>
      <c r="C16" s="95">
        <v>1671</v>
      </c>
      <c r="D16" s="95">
        <f t="shared" ref="D16:D79" si="0">B16+C16</f>
        <v>6075</v>
      </c>
      <c r="E16" s="15">
        <f t="shared" ref="E16:E79" si="1">D16/$D$96*100</f>
        <v>0.97387919729910832</v>
      </c>
      <c r="F16" s="95">
        <v>4377</v>
      </c>
      <c r="G16" s="95">
        <v>1660</v>
      </c>
      <c r="H16" s="95">
        <f t="shared" ref="H16:H79" si="2">F16+G16</f>
        <v>6037</v>
      </c>
      <c r="I16" s="15">
        <f t="shared" ref="I16:I79" si="3">H16/$H$96*100</f>
        <v>1.0276111997194792</v>
      </c>
      <c r="J16" s="15">
        <f t="shared" ref="J16:J79" si="4">H16/D16*100</f>
        <v>99.374485596707814</v>
      </c>
    </row>
    <row r="17" spans="1:10" x14ac:dyDescent="0.25">
      <c r="A17" s="5" t="s">
        <v>389</v>
      </c>
      <c r="B17" s="95">
        <v>5971</v>
      </c>
      <c r="C17" s="95">
        <v>897</v>
      </c>
      <c r="D17" s="95">
        <f t="shared" si="0"/>
        <v>6868</v>
      </c>
      <c r="E17" s="15">
        <f t="shared" si="1"/>
        <v>1.101004498279881</v>
      </c>
      <c r="F17" s="95">
        <v>5788</v>
      </c>
      <c r="G17" s="95">
        <v>881</v>
      </c>
      <c r="H17" s="95">
        <f t="shared" si="2"/>
        <v>6669</v>
      </c>
      <c r="I17" s="15">
        <f t="shared" si="3"/>
        <v>1.135189513157066</v>
      </c>
      <c r="J17" s="15">
        <f t="shared" si="4"/>
        <v>97.102504368083871</v>
      </c>
    </row>
    <row r="18" spans="1:10" x14ac:dyDescent="0.25">
      <c r="A18" s="5" t="s">
        <v>157</v>
      </c>
      <c r="B18" s="95">
        <v>627</v>
      </c>
      <c r="C18" s="95">
        <v>63</v>
      </c>
      <c r="D18" s="95">
        <f t="shared" si="0"/>
        <v>690</v>
      </c>
      <c r="E18" s="15">
        <f t="shared" si="1"/>
        <v>0.11061343969323205</v>
      </c>
      <c r="F18" s="95">
        <v>625</v>
      </c>
      <c r="G18" s="95">
        <v>63</v>
      </c>
      <c r="H18" s="95">
        <f t="shared" si="2"/>
        <v>688</v>
      </c>
      <c r="I18" s="15">
        <f t="shared" si="3"/>
        <v>0.11711056905863869</v>
      </c>
      <c r="J18" s="15">
        <f t="shared" si="4"/>
        <v>99.710144927536234</v>
      </c>
    </row>
    <row r="19" spans="1:10" x14ac:dyDescent="0.25">
      <c r="A19" s="5" t="s">
        <v>159</v>
      </c>
      <c r="B19" s="95">
        <v>1523</v>
      </c>
      <c r="C19" s="95">
        <v>287</v>
      </c>
      <c r="D19" s="95">
        <f t="shared" si="0"/>
        <v>1810</v>
      </c>
      <c r="E19" s="15">
        <f t="shared" si="1"/>
        <v>0.29015989252862323</v>
      </c>
      <c r="F19" s="95">
        <v>1491</v>
      </c>
      <c r="G19" s="95">
        <v>280</v>
      </c>
      <c r="H19" s="95">
        <f t="shared" si="2"/>
        <v>1771</v>
      </c>
      <c r="I19" s="15">
        <f t="shared" si="3"/>
        <v>0.30145758401576905</v>
      </c>
      <c r="J19" s="15">
        <f t="shared" si="4"/>
        <v>97.845303867403317</v>
      </c>
    </row>
    <row r="20" spans="1:10" x14ac:dyDescent="0.25">
      <c r="A20" s="5" t="s">
        <v>160</v>
      </c>
      <c r="B20" s="95">
        <v>41264</v>
      </c>
      <c r="C20" s="95">
        <v>12336</v>
      </c>
      <c r="D20" s="95">
        <f t="shared" si="0"/>
        <v>53600</v>
      </c>
      <c r="E20" s="15">
        <f t="shared" si="1"/>
        <v>8.5925802428365774</v>
      </c>
      <c r="F20" s="95">
        <v>37718</v>
      </c>
      <c r="G20" s="95">
        <v>11836</v>
      </c>
      <c r="H20" s="95">
        <f t="shared" si="2"/>
        <v>49554</v>
      </c>
      <c r="I20" s="15">
        <f t="shared" si="3"/>
        <v>8.4350249115287532</v>
      </c>
      <c r="J20" s="15">
        <f t="shared" si="4"/>
        <v>92.451492537313428</v>
      </c>
    </row>
    <row r="21" spans="1:10" x14ac:dyDescent="0.25">
      <c r="A21" s="5" t="s">
        <v>161</v>
      </c>
      <c r="B21" s="95">
        <v>7966</v>
      </c>
      <c r="C21" s="95">
        <v>3084</v>
      </c>
      <c r="D21" s="95">
        <f t="shared" si="0"/>
        <v>11050</v>
      </c>
      <c r="E21" s="15">
        <f t="shared" si="1"/>
        <v>1.7714181284206005</v>
      </c>
      <c r="F21" s="95">
        <v>7450</v>
      </c>
      <c r="G21" s="95">
        <v>2884</v>
      </c>
      <c r="H21" s="95">
        <f t="shared" si="2"/>
        <v>10334</v>
      </c>
      <c r="I21" s="15">
        <f t="shared" si="3"/>
        <v>1.7590415997848434</v>
      </c>
      <c r="J21" s="15">
        <f t="shared" si="4"/>
        <v>93.520361990950235</v>
      </c>
    </row>
    <row r="22" spans="1:10" x14ac:dyDescent="0.25">
      <c r="A22" s="5" t="s">
        <v>163</v>
      </c>
      <c r="B22" s="95">
        <v>1758</v>
      </c>
      <c r="C22" s="95">
        <v>247</v>
      </c>
      <c r="D22" s="95">
        <f t="shared" si="0"/>
        <v>2005</v>
      </c>
      <c r="E22" s="15">
        <f t="shared" si="1"/>
        <v>0.32142021244192792</v>
      </c>
      <c r="F22" s="95">
        <v>1672</v>
      </c>
      <c r="G22" s="95">
        <v>241</v>
      </c>
      <c r="H22" s="95">
        <f t="shared" si="2"/>
        <v>1913</v>
      </c>
      <c r="I22" s="15">
        <f t="shared" si="3"/>
        <v>0.32562866076915087</v>
      </c>
      <c r="J22" s="15">
        <f t="shared" si="4"/>
        <v>95.411471321695757</v>
      </c>
    </row>
    <row r="23" spans="1:10" x14ac:dyDescent="0.25">
      <c r="A23" s="5" t="s">
        <v>162</v>
      </c>
      <c r="B23" s="95">
        <v>601</v>
      </c>
      <c r="C23" s="95">
        <v>306</v>
      </c>
      <c r="D23" s="95">
        <f t="shared" si="0"/>
        <v>907</v>
      </c>
      <c r="E23" s="15">
        <f t="shared" si="1"/>
        <v>0.1454005649300891</v>
      </c>
      <c r="F23" s="95">
        <v>574</v>
      </c>
      <c r="G23" s="95">
        <v>296</v>
      </c>
      <c r="H23" s="95">
        <f t="shared" si="2"/>
        <v>870</v>
      </c>
      <c r="I23" s="15">
        <f t="shared" si="3"/>
        <v>0.14809039982705766</v>
      </c>
      <c r="J23" s="15">
        <f t="shared" si="4"/>
        <v>95.920617420066151</v>
      </c>
    </row>
    <row r="24" spans="1:10" x14ac:dyDescent="0.25">
      <c r="A24" s="5" t="s">
        <v>158</v>
      </c>
      <c r="B24" s="95">
        <v>1216</v>
      </c>
      <c r="C24" s="95">
        <v>337</v>
      </c>
      <c r="D24" s="95">
        <f t="shared" si="0"/>
        <v>1553</v>
      </c>
      <c r="E24" s="15">
        <f t="shared" si="1"/>
        <v>0.24896039397621653</v>
      </c>
      <c r="F24" s="95">
        <v>1168</v>
      </c>
      <c r="G24" s="95">
        <v>330</v>
      </c>
      <c r="H24" s="95">
        <f t="shared" si="2"/>
        <v>1498</v>
      </c>
      <c r="I24" s="15">
        <f t="shared" si="3"/>
        <v>0.25498783786314067</v>
      </c>
      <c r="J24" s="15">
        <f t="shared" si="4"/>
        <v>96.458467482292349</v>
      </c>
    </row>
    <row r="25" spans="1:10" x14ac:dyDescent="0.25">
      <c r="A25" s="5" t="s">
        <v>164</v>
      </c>
      <c r="B25" s="95">
        <v>7205</v>
      </c>
      <c r="C25" s="95">
        <v>2981</v>
      </c>
      <c r="D25" s="95">
        <f t="shared" si="0"/>
        <v>10186</v>
      </c>
      <c r="E25" s="15">
        <f t="shared" si="1"/>
        <v>1.632910864804727</v>
      </c>
      <c r="F25" s="95">
        <v>7036</v>
      </c>
      <c r="G25" s="95">
        <v>2913</v>
      </c>
      <c r="H25" s="95">
        <f t="shared" si="2"/>
        <v>9949</v>
      </c>
      <c r="I25" s="15">
        <f t="shared" si="3"/>
        <v>1.693507342390111</v>
      </c>
      <c r="J25" s="15">
        <f t="shared" si="4"/>
        <v>97.673277046927154</v>
      </c>
    </row>
    <row r="26" spans="1:10" x14ac:dyDescent="0.25">
      <c r="A26" s="5" t="s">
        <v>165</v>
      </c>
      <c r="B26" s="95">
        <v>8741</v>
      </c>
      <c r="C26" s="95">
        <v>1692</v>
      </c>
      <c r="D26" s="95">
        <f t="shared" si="0"/>
        <v>10433</v>
      </c>
      <c r="E26" s="15">
        <f t="shared" si="1"/>
        <v>1.6725072700282464</v>
      </c>
      <c r="F26" s="95">
        <v>8564</v>
      </c>
      <c r="G26" s="95">
        <v>1655</v>
      </c>
      <c r="H26" s="95">
        <f t="shared" si="2"/>
        <v>10219</v>
      </c>
      <c r="I26" s="15">
        <f t="shared" si="3"/>
        <v>1.7394664319916116</v>
      </c>
      <c r="J26" s="15">
        <f t="shared" si="4"/>
        <v>97.948816256110419</v>
      </c>
    </row>
    <row r="27" spans="1:10" x14ac:dyDescent="0.25">
      <c r="A27" s="5" t="s">
        <v>166</v>
      </c>
      <c r="B27" s="95">
        <v>10223</v>
      </c>
      <c r="C27" s="95">
        <v>199</v>
      </c>
      <c r="D27" s="95">
        <f t="shared" si="0"/>
        <v>10422</v>
      </c>
      <c r="E27" s="15">
        <f t="shared" si="1"/>
        <v>1.6707438673664703</v>
      </c>
      <c r="F27" s="95">
        <v>8290</v>
      </c>
      <c r="G27" s="95">
        <v>194</v>
      </c>
      <c r="H27" s="95">
        <f t="shared" si="2"/>
        <v>8484</v>
      </c>
      <c r="I27" s="15">
        <f t="shared" si="3"/>
        <v>1.4441367265893761</v>
      </c>
      <c r="J27" s="15">
        <f t="shared" si="4"/>
        <v>81.404720782959131</v>
      </c>
    </row>
    <row r="28" spans="1:10" x14ac:dyDescent="0.25">
      <c r="A28" s="5" t="s">
        <v>167</v>
      </c>
      <c r="B28" s="95">
        <v>1969</v>
      </c>
      <c r="C28" s="95">
        <v>428</v>
      </c>
      <c r="D28" s="95">
        <f t="shared" si="0"/>
        <v>2397</v>
      </c>
      <c r="E28" s="15">
        <f t="shared" si="1"/>
        <v>0.3842614709343149</v>
      </c>
      <c r="F28" s="95">
        <v>1850</v>
      </c>
      <c r="G28" s="95">
        <v>423</v>
      </c>
      <c r="H28" s="95">
        <f t="shared" si="2"/>
        <v>2273</v>
      </c>
      <c r="I28" s="15">
        <f t="shared" si="3"/>
        <v>0.38690744690448509</v>
      </c>
      <c r="J28" s="15">
        <f t="shared" si="4"/>
        <v>94.826866916979554</v>
      </c>
    </row>
    <row r="29" spans="1:10" x14ac:dyDescent="0.25">
      <c r="A29" s="5" t="s">
        <v>168</v>
      </c>
      <c r="B29" s="95">
        <v>233</v>
      </c>
      <c r="C29" s="95">
        <v>53</v>
      </c>
      <c r="D29" s="95">
        <f t="shared" si="0"/>
        <v>286</v>
      </c>
      <c r="E29" s="15">
        <f t="shared" si="1"/>
        <v>4.5848469206180242E-2</v>
      </c>
      <c r="F29" s="95">
        <v>213</v>
      </c>
      <c r="G29" s="95">
        <v>52</v>
      </c>
      <c r="H29" s="95">
        <f t="shared" si="2"/>
        <v>265</v>
      </c>
      <c r="I29" s="15">
        <f t="shared" si="3"/>
        <v>4.5107995349621004E-2</v>
      </c>
      <c r="J29" s="15">
        <f t="shared" si="4"/>
        <v>92.657342657342653</v>
      </c>
    </row>
    <row r="30" spans="1:10" x14ac:dyDescent="0.25">
      <c r="A30" s="5" t="s">
        <v>169</v>
      </c>
      <c r="B30" s="95">
        <v>1059</v>
      </c>
      <c r="C30" s="95">
        <v>187</v>
      </c>
      <c r="D30" s="95">
        <f t="shared" si="0"/>
        <v>1246</v>
      </c>
      <c r="E30" s="15">
        <f t="shared" si="1"/>
        <v>0.19974542877937268</v>
      </c>
      <c r="F30" s="95">
        <v>1013</v>
      </c>
      <c r="G30" s="95">
        <v>184</v>
      </c>
      <c r="H30" s="95">
        <f t="shared" si="2"/>
        <v>1197</v>
      </c>
      <c r="I30" s="15">
        <f t="shared" si="3"/>
        <v>0.2037519638999862</v>
      </c>
      <c r="J30" s="15">
        <f t="shared" si="4"/>
        <v>96.067415730337075</v>
      </c>
    </row>
    <row r="31" spans="1:10" x14ac:dyDescent="0.25">
      <c r="A31" s="5" t="s">
        <v>170</v>
      </c>
      <c r="B31" s="95">
        <v>4565</v>
      </c>
      <c r="C31" s="95">
        <v>280</v>
      </c>
      <c r="D31" s="95">
        <f t="shared" si="0"/>
        <v>4845</v>
      </c>
      <c r="E31" s="15">
        <f t="shared" si="1"/>
        <v>0.77669871784595557</v>
      </c>
      <c r="F31" s="95">
        <v>4370</v>
      </c>
      <c r="G31" s="95">
        <v>270</v>
      </c>
      <c r="H31" s="95">
        <f t="shared" si="2"/>
        <v>4640</v>
      </c>
      <c r="I31" s="15">
        <f t="shared" si="3"/>
        <v>0.7898154657443075</v>
      </c>
      <c r="J31" s="15">
        <f t="shared" si="4"/>
        <v>95.768833849329198</v>
      </c>
    </row>
    <row r="32" spans="1:10" x14ac:dyDescent="0.25">
      <c r="A32" s="5" t="s">
        <v>171</v>
      </c>
      <c r="B32" s="95">
        <v>856</v>
      </c>
      <c r="C32" s="95">
        <v>51</v>
      </c>
      <c r="D32" s="95">
        <f t="shared" si="0"/>
        <v>907</v>
      </c>
      <c r="E32" s="15">
        <f t="shared" si="1"/>
        <v>0.1454005649300891</v>
      </c>
      <c r="F32" s="95">
        <v>855</v>
      </c>
      <c r="G32" s="95">
        <v>51</v>
      </c>
      <c r="H32" s="95">
        <f t="shared" si="2"/>
        <v>906</v>
      </c>
      <c r="I32" s="15">
        <f t="shared" si="3"/>
        <v>0.15421827844059108</v>
      </c>
      <c r="J32" s="15">
        <f t="shared" si="4"/>
        <v>99.889746416758541</v>
      </c>
    </row>
    <row r="33" spans="1:10" x14ac:dyDescent="0.25">
      <c r="A33" s="5" t="s">
        <v>172</v>
      </c>
      <c r="B33" s="95">
        <v>2090</v>
      </c>
      <c r="C33" s="95">
        <v>668</v>
      </c>
      <c r="D33" s="95">
        <f t="shared" si="0"/>
        <v>2758</v>
      </c>
      <c r="E33" s="15">
        <f t="shared" si="1"/>
        <v>0.44213314010715071</v>
      </c>
      <c r="F33" s="95">
        <v>1959</v>
      </c>
      <c r="G33" s="95">
        <v>640</v>
      </c>
      <c r="H33" s="95">
        <f t="shared" si="2"/>
        <v>2599</v>
      </c>
      <c r="I33" s="15">
        <f t="shared" si="3"/>
        <v>0.44239879212703775</v>
      </c>
      <c r="J33" s="15">
        <f t="shared" si="4"/>
        <v>94.234952864394486</v>
      </c>
    </row>
    <row r="34" spans="1:10" x14ac:dyDescent="0.25">
      <c r="A34" s="5" t="s">
        <v>173</v>
      </c>
      <c r="B34" s="95">
        <v>732</v>
      </c>
      <c r="C34" s="95">
        <v>229</v>
      </c>
      <c r="D34" s="95">
        <f t="shared" si="0"/>
        <v>961</v>
      </c>
      <c r="E34" s="15">
        <f t="shared" si="1"/>
        <v>0.15405726890608118</v>
      </c>
      <c r="F34" s="95">
        <v>718</v>
      </c>
      <c r="G34" s="95">
        <v>229</v>
      </c>
      <c r="H34" s="95">
        <f t="shared" si="2"/>
        <v>947</v>
      </c>
      <c r="I34" s="15">
        <f t="shared" si="3"/>
        <v>0.16119725130600412</v>
      </c>
      <c r="J34" s="15">
        <f t="shared" si="4"/>
        <v>98.543184183142557</v>
      </c>
    </row>
    <row r="35" spans="1:10" x14ac:dyDescent="0.25">
      <c r="A35" s="5" t="s">
        <v>174</v>
      </c>
      <c r="B35" s="95">
        <v>24946</v>
      </c>
      <c r="C35" s="95">
        <v>8664</v>
      </c>
      <c r="D35" s="95">
        <f t="shared" si="0"/>
        <v>33610</v>
      </c>
      <c r="E35" s="15">
        <f t="shared" si="1"/>
        <v>5.387996678390623</v>
      </c>
      <c r="F35" s="95">
        <v>23709</v>
      </c>
      <c r="G35" s="95">
        <v>8250</v>
      </c>
      <c r="H35" s="95">
        <f t="shared" si="2"/>
        <v>31959</v>
      </c>
      <c r="I35" s="15">
        <f t="shared" si="3"/>
        <v>5.4400242391642939</v>
      </c>
      <c r="J35" s="15">
        <f t="shared" si="4"/>
        <v>95.087771496578398</v>
      </c>
    </row>
    <row r="36" spans="1:10" x14ac:dyDescent="0.25">
      <c r="A36" s="5" t="s">
        <v>175</v>
      </c>
      <c r="B36" s="95">
        <v>2649</v>
      </c>
      <c r="C36" s="95">
        <v>722</v>
      </c>
      <c r="D36" s="95">
        <f t="shared" si="0"/>
        <v>3371</v>
      </c>
      <c r="E36" s="15">
        <f t="shared" si="1"/>
        <v>0.54040276116794961</v>
      </c>
      <c r="F36" s="95">
        <v>1633</v>
      </c>
      <c r="G36" s="95">
        <v>552</v>
      </c>
      <c r="H36" s="95">
        <f t="shared" si="2"/>
        <v>2185</v>
      </c>
      <c r="I36" s="15">
        <f t="shared" si="3"/>
        <v>0.37192818807140338</v>
      </c>
      <c r="J36" s="15">
        <f t="shared" si="4"/>
        <v>64.817561554434889</v>
      </c>
    </row>
    <row r="37" spans="1:10" x14ac:dyDescent="0.25">
      <c r="A37" s="5" t="s">
        <v>176</v>
      </c>
      <c r="B37" s="95">
        <v>1624</v>
      </c>
      <c r="C37" s="95">
        <v>340</v>
      </c>
      <c r="D37" s="95">
        <f t="shared" si="0"/>
        <v>1964</v>
      </c>
      <c r="E37" s="15">
        <f t="shared" si="1"/>
        <v>0.31484752979348951</v>
      </c>
      <c r="F37" s="95">
        <v>1537</v>
      </c>
      <c r="G37" s="95">
        <v>334</v>
      </c>
      <c r="H37" s="95">
        <f t="shared" si="2"/>
        <v>1871</v>
      </c>
      <c r="I37" s="15">
        <f t="shared" si="3"/>
        <v>0.31847946905336189</v>
      </c>
      <c r="J37" s="15">
        <f t="shared" si="4"/>
        <v>95.264765784114061</v>
      </c>
    </row>
    <row r="38" spans="1:10" x14ac:dyDescent="0.25">
      <c r="A38" s="5" t="s">
        <v>177</v>
      </c>
      <c r="B38" s="95">
        <v>3386</v>
      </c>
      <c r="C38" s="95">
        <v>662</v>
      </c>
      <c r="D38" s="95">
        <f t="shared" si="0"/>
        <v>4048</v>
      </c>
      <c r="E38" s="15">
        <f t="shared" si="1"/>
        <v>0.64893217953362803</v>
      </c>
      <c r="F38" s="95">
        <v>3133</v>
      </c>
      <c r="G38" s="95">
        <v>635</v>
      </c>
      <c r="H38" s="95">
        <f t="shared" si="2"/>
        <v>3768</v>
      </c>
      <c r="I38" s="15">
        <f t="shared" si="3"/>
        <v>0.641384628216498</v>
      </c>
      <c r="J38" s="15">
        <f t="shared" si="4"/>
        <v>93.083003952569172</v>
      </c>
    </row>
    <row r="39" spans="1:10" x14ac:dyDescent="0.25">
      <c r="A39" s="5" t="s">
        <v>178</v>
      </c>
      <c r="B39" s="95">
        <v>4216</v>
      </c>
      <c r="C39" s="95">
        <v>1292</v>
      </c>
      <c r="D39" s="95">
        <f t="shared" si="0"/>
        <v>5508</v>
      </c>
      <c r="E39" s="15">
        <f t="shared" si="1"/>
        <v>0.8829838055511916</v>
      </c>
      <c r="F39" s="95">
        <v>4045</v>
      </c>
      <c r="G39" s="95">
        <v>1257</v>
      </c>
      <c r="H39" s="95">
        <f t="shared" si="2"/>
        <v>5302</v>
      </c>
      <c r="I39" s="15">
        <f t="shared" si="3"/>
        <v>0.90250034469317197</v>
      </c>
      <c r="J39" s="15">
        <f t="shared" si="4"/>
        <v>96.259985475671755</v>
      </c>
    </row>
    <row r="40" spans="1:10" x14ac:dyDescent="0.25">
      <c r="A40" s="5" t="s">
        <v>179</v>
      </c>
      <c r="B40" s="95">
        <v>6911</v>
      </c>
      <c r="C40" s="95">
        <v>1393</v>
      </c>
      <c r="D40" s="95">
        <f t="shared" si="0"/>
        <v>8304</v>
      </c>
      <c r="E40" s="15">
        <f t="shared" si="1"/>
        <v>1.3312087003081146</v>
      </c>
      <c r="F40" s="95">
        <v>6539</v>
      </c>
      <c r="G40" s="95">
        <v>1367</v>
      </c>
      <c r="H40" s="95">
        <f t="shared" si="2"/>
        <v>7906</v>
      </c>
      <c r="I40" s="15">
        <f t="shared" si="3"/>
        <v>1.3457502310720892</v>
      </c>
      <c r="J40" s="15">
        <f t="shared" si="4"/>
        <v>95.207129094412338</v>
      </c>
    </row>
    <row r="41" spans="1:10" x14ac:dyDescent="0.25">
      <c r="A41" s="5" t="s">
        <v>180</v>
      </c>
      <c r="B41" s="95">
        <v>2656</v>
      </c>
      <c r="C41" s="95">
        <v>328</v>
      </c>
      <c r="D41" s="95">
        <f t="shared" si="0"/>
        <v>2984</v>
      </c>
      <c r="E41" s="15">
        <f t="shared" si="1"/>
        <v>0.47836304934000645</v>
      </c>
      <c r="F41" s="95">
        <v>2566</v>
      </c>
      <c r="G41" s="95">
        <v>306</v>
      </c>
      <c r="H41" s="95">
        <f t="shared" si="2"/>
        <v>2872</v>
      </c>
      <c r="I41" s="15">
        <f t="shared" si="3"/>
        <v>0.4888685382796662</v>
      </c>
      <c r="J41" s="15">
        <f t="shared" si="4"/>
        <v>96.246648793565683</v>
      </c>
    </row>
    <row r="42" spans="1:10" x14ac:dyDescent="0.25">
      <c r="A42" s="5" t="s">
        <v>181</v>
      </c>
      <c r="B42" s="95">
        <v>1990</v>
      </c>
      <c r="C42" s="95">
        <v>792</v>
      </c>
      <c r="D42" s="95">
        <f t="shared" si="0"/>
        <v>2782</v>
      </c>
      <c r="E42" s="15">
        <f t="shared" si="1"/>
        <v>0.44598056409648051</v>
      </c>
      <c r="F42" s="95">
        <v>1886</v>
      </c>
      <c r="G42" s="95">
        <v>752</v>
      </c>
      <c r="H42" s="95">
        <f t="shared" si="2"/>
        <v>2638</v>
      </c>
      <c r="I42" s="15">
        <f t="shared" si="3"/>
        <v>0.44903732729169893</v>
      </c>
      <c r="J42" s="15">
        <f t="shared" si="4"/>
        <v>94.823867721063976</v>
      </c>
    </row>
    <row r="43" spans="1:10" x14ac:dyDescent="0.25">
      <c r="A43" s="5" t="s">
        <v>182</v>
      </c>
      <c r="B43" s="95">
        <v>4289</v>
      </c>
      <c r="C43" s="95">
        <v>516</v>
      </c>
      <c r="D43" s="95">
        <f t="shared" si="0"/>
        <v>4805</v>
      </c>
      <c r="E43" s="15">
        <f t="shared" si="1"/>
        <v>0.77028634453040579</v>
      </c>
      <c r="F43" s="95">
        <v>4209</v>
      </c>
      <c r="G43" s="95">
        <v>509</v>
      </c>
      <c r="H43" s="95">
        <f t="shared" si="2"/>
        <v>4718</v>
      </c>
      <c r="I43" s="15">
        <f t="shared" si="3"/>
        <v>0.80309253607362985</v>
      </c>
      <c r="J43" s="15">
        <f t="shared" si="4"/>
        <v>98.189386056191466</v>
      </c>
    </row>
    <row r="44" spans="1:10" x14ac:dyDescent="0.25">
      <c r="A44" s="5" t="s">
        <v>183</v>
      </c>
      <c r="B44" s="95">
        <v>1554</v>
      </c>
      <c r="C44" s="95">
        <v>321</v>
      </c>
      <c r="D44" s="95">
        <f t="shared" si="0"/>
        <v>1875</v>
      </c>
      <c r="E44" s="15">
        <f t="shared" si="1"/>
        <v>0.30057999916639144</v>
      </c>
      <c r="F44" s="95">
        <v>1431</v>
      </c>
      <c r="G44" s="95">
        <v>311</v>
      </c>
      <c r="H44" s="95">
        <f t="shared" si="2"/>
        <v>1742</v>
      </c>
      <c r="I44" s="15">
        <f t="shared" si="3"/>
        <v>0.29652123735486718</v>
      </c>
      <c r="J44" s="15">
        <f t="shared" si="4"/>
        <v>92.906666666666666</v>
      </c>
    </row>
    <row r="45" spans="1:10" x14ac:dyDescent="0.25">
      <c r="A45" s="5" t="s">
        <v>184</v>
      </c>
      <c r="B45" s="95">
        <v>3912</v>
      </c>
      <c r="C45" s="95">
        <v>496</v>
      </c>
      <c r="D45" s="95">
        <f t="shared" si="0"/>
        <v>4408</v>
      </c>
      <c r="E45" s="15">
        <f t="shared" si="1"/>
        <v>0.70664353937357527</v>
      </c>
      <c r="F45" s="95">
        <v>3757</v>
      </c>
      <c r="G45" s="95">
        <v>480</v>
      </c>
      <c r="H45" s="95">
        <f t="shared" si="2"/>
        <v>4237</v>
      </c>
      <c r="I45" s="15">
        <f t="shared" si="3"/>
        <v>0.72121726904280825</v>
      </c>
      <c r="J45" s="15">
        <f t="shared" si="4"/>
        <v>96.120689655172413</v>
      </c>
    </row>
    <row r="46" spans="1:10" x14ac:dyDescent="0.25">
      <c r="A46" s="5" t="s">
        <v>185</v>
      </c>
      <c r="B46" s="95">
        <v>12777</v>
      </c>
      <c r="C46" s="95">
        <v>2890</v>
      </c>
      <c r="D46" s="95">
        <f t="shared" si="0"/>
        <v>15667</v>
      </c>
      <c r="E46" s="15">
        <f t="shared" si="1"/>
        <v>2.5115663183679229</v>
      </c>
      <c r="F46" s="95">
        <v>11062</v>
      </c>
      <c r="G46" s="95">
        <v>2675</v>
      </c>
      <c r="H46" s="95">
        <f t="shared" si="2"/>
        <v>13737</v>
      </c>
      <c r="I46" s="15">
        <f t="shared" si="3"/>
        <v>2.3382963476141274</v>
      </c>
      <c r="J46" s="15">
        <f t="shared" si="4"/>
        <v>87.681113167804938</v>
      </c>
    </row>
    <row r="47" spans="1:10" x14ac:dyDescent="0.25">
      <c r="A47" s="5" t="s">
        <v>186</v>
      </c>
      <c r="B47" s="95">
        <v>8748</v>
      </c>
      <c r="C47" s="95">
        <v>1049</v>
      </c>
      <c r="D47" s="95">
        <f t="shared" si="0"/>
        <v>9797</v>
      </c>
      <c r="E47" s="15">
        <f t="shared" si="1"/>
        <v>1.5705505343110067</v>
      </c>
      <c r="F47" s="95">
        <v>8682</v>
      </c>
      <c r="G47" s="95">
        <v>1036</v>
      </c>
      <c r="H47" s="95">
        <f t="shared" si="2"/>
        <v>9718</v>
      </c>
      <c r="I47" s="15">
        <f t="shared" si="3"/>
        <v>1.6541867879532717</v>
      </c>
      <c r="J47" s="15">
        <f t="shared" si="4"/>
        <v>99.193630703276511</v>
      </c>
    </row>
    <row r="48" spans="1:10" x14ac:dyDescent="0.25">
      <c r="A48" s="5" t="s">
        <v>187</v>
      </c>
      <c r="B48" s="95">
        <v>1931</v>
      </c>
      <c r="C48" s="95">
        <v>650</v>
      </c>
      <c r="D48" s="95">
        <f t="shared" si="0"/>
        <v>2581</v>
      </c>
      <c r="E48" s="15">
        <f t="shared" si="1"/>
        <v>0.41375838818584337</v>
      </c>
      <c r="F48" s="95">
        <v>1879</v>
      </c>
      <c r="G48" s="95">
        <v>645</v>
      </c>
      <c r="H48" s="95">
        <f t="shared" si="2"/>
        <v>2524</v>
      </c>
      <c r="I48" s="15">
        <f t="shared" si="3"/>
        <v>0.42963237834884305</v>
      </c>
      <c r="J48" s="15">
        <f t="shared" si="4"/>
        <v>97.791553661371566</v>
      </c>
    </row>
    <row r="49" spans="1:10" x14ac:dyDescent="0.25">
      <c r="A49" s="5" t="s">
        <v>188</v>
      </c>
      <c r="B49" s="95">
        <v>602</v>
      </c>
      <c r="C49" s="95">
        <v>107</v>
      </c>
      <c r="D49" s="95">
        <f t="shared" si="0"/>
        <v>709</v>
      </c>
      <c r="E49" s="15">
        <f t="shared" si="1"/>
        <v>0.11365931701811816</v>
      </c>
      <c r="F49" s="95">
        <v>588</v>
      </c>
      <c r="G49" s="95">
        <v>107</v>
      </c>
      <c r="H49" s="95">
        <f t="shared" si="2"/>
        <v>695</v>
      </c>
      <c r="I49" s="15">
        <f t="shared" si="3"/>
        <v>0.1183021010112702</v>
      </c>
      <c r="J49" s="15">
        <f t="shared" si="4"/>
        <v>98.025387870239783</v>
      </c>
    </row>
    <row r="50" spans="1:10" x14ac:dyDescent="0.25">
      <c r="A50" s="5" t="s">
        <v>189</v>
      </c>
      <c r="B50" s="95">
        <v>582</v>
      </c>
      <c r="C50" s="95">
        <v>312</v>
      </c>
      <c r="D50" s="95">
        <f t="shared" si="0"/>
        <v>894</v>
      </c>
      <c r="E50" s="15">
        <f t="shared" si="1"/>
        <v>0.14331654360253546</v>
      </c>
      <c r="F50" s="95">
        <v>575</v>
      </c>
      <c r="G50" s="95">
        <v>304</v>
      </c>
      <c r="H50" s="95">
        <f t="shared" si="2"/>
        <v>879</v>
      </c>
      <c r="I50" s="15">
        <f t="shared" si="3"/>
        <v>0.149622369480441</v>
      </c>
      <c r="J50" s="15">
        <f t="shared" si="4"/>
        <v>98.322147651006702</v>
      </c>
    </row>
    <row r="51" spans="1:10" x14ac:dyDescent="0.25">
      <c r="A51" s="5" t="s">
        <v>190</v>
      </c>
      <c r="B51" s="95">
        <v>5006</v>
      </c>
      <c r="C51" s="95">
        <v>804</v>
      </c>
      <c r="D51" s="95">
        <f t="shared" si="0"/>
        <v>5810</v>
      </c>
      <c r="E51" s="15">
        <f t="shared" si="1"/>
        <v>0.93139722408359171</v>
      </c>
      <c r="F51" s="95">
        <v>4568</v>
      </c>
      <c r="G51" s="95">
        <v>770</v>
      </c>
      <c r="H51" s="95">
        <f t="shared" si="2"/>
        <v>5338</v>
      </c>
      <c r="I51" s="15">
        <f t="shared" si="3"/>
        <v>0.90862822330670545</v>
      </c>
      <c r="J51" s="15">
        <f t="shared" si="4"/>
        <v>91.876075731497423</v>
      </c>
    </row>
    <row r="52" spans="1:10" x14ac:dyDescent="0.25">
      <c r="A52" s="5" t="s">
        <v>191</v>
      </c>
      <c r="B52" s="95">
        <v>398</v>
      </c>
      <c r="C52" s="95">
        <v>73</v>
      </c>
      <c r="D52" s="95">
        <f t="shared" si="0"/>
        <v>471</v>
      </c>
      <c r="E52" s="15">
        <f t="shared" si="1"/>
        <v>7.5505695790597543E-2</v>
      </c>
      <c r="F52" s="95">
        <v>391</v>
      </c>
      <c r="G52" s="95">
        <v>73</v>
      </c>
      <c r="H52" s="95">
        <f t="shared" si="2"/>
        <v>464</v>
      </c>
      <c r="I52" s="15">
        <f t="shared" si="3"/>
        <v>7.8981546574430739E-2</v>
      </c>
      <c r="J52" s="15">
        <f t="shared" si="4"/>
        <v>98.513800424628457</v>
      </c>
    </row>
    <row r="53" spans="1:10" x14ac:dyDescent="0.25">
      <c r="A53" s="5" t="s">
        <v>192</v>
      </c>
      <c r="B53" s="95">
        <v>2976</v>
      </c>
      <c r="C53" s="95">
        <v>860</v>
      </c>
      <c r="D53" s="95">
        <f t="shared" si="0"/>
        <v>3836</v>
      </c>
      <c r="E53" s="15">
        <f t="shared" si="1"/>
        <v>0.61494660096121478</v>
      </c>
      <c r="F53" s="95">
        <v>2916</v>
      </c>
      <c r="G53" s="95">
        <v>848</v>
      </c>
      <c r="H53" s="95">
        <f t="shared" si="2"/>
        <v>3764</v>
      </c>
      <c r="I53" s="15">
        <f t="shared" si="3"/>
        <v>0.64070375281499425</v>
      </c>
      <c r="J53" s="15">
        <f t="shared" si="4"/>
        <v>98.123044838373303</v>
      </c>
    </row>
    <row r="54" spans="1:10" x14ac:dyDescent="0.25">
      <c r="A54" s="5" t="s">
        <v>271</v>
      </c>
      <c r="B54" s="95">
        <v>11831</v>
      </c>
      <c r="C54" s="95">
        <v>2951</v>
      </c>
      <c r="D54" s="95">
        <f t="shared" si="0"/>
        <v>14782</v>
      </c>
      <c r="E54" s="15">
        <f t="shared" si="1"/>
        <v>2.3696925587613862</v>
      </c>
      <c r="F54" s="95">
        <v>10844</v>
      </c>
      <c r="G54" s="95">
        <v>2850</v>
      </c>
      <c r="H54" s="95">
        <f t="shared" si="2"/>
        <v>13694</v>
      </c>
      <c r="I54" s="15">
        <f t="shared" si="3"/>
        <v>2.3309769370479625</v>
      </c>
      <c r="J54" s="15">
        <f t="shared" si="4"/>
        <v>92.639696928697063</v>
      </c>
    </row>
    <row r="55" spans="1:10" x14ac:dyDescent="0.25">
      <c r="A55" s="5" t="s">
        <v>193</v>
      </c>
      <c r="B55" s="95">
        <v>69130</v>
      </c>
      <c r="C55" s="95">
        <v>24651</v>
      </c>
      <c r="D55" s="95">
        <f t="shared" si="0"/>
        <v>93781</v>
      </c>
      <c r="E55" s="15">
        <f t="shared" si="1"/>
        <v>15.033969547639126</v>
      </c>
      <c r="F55" s="95">
        <v>61020</v>
      </c>
      <c r="G55" s="95">
        <v>23526</v>
      </c>
      <c r="H55" s="95">
        <f t="shared" si="2"/>
        <v>84546</v>
      </c>
      <c r="I55" s="15">
        <f t="shared" si="3"/>
        <v>14.391322923883237</v>
      </c>
      <c r="J55" s="15">
        <f t="shared" si="4"/>
        <v>90.152589543724204</v>
      </c>
    </row>
    <row r="56" spans="1:10" x14ac:dyDescent="0.25">
      <c r="A56" s="5" t="s">
        <v>194</v>
      </c>
      <c r="B56" s="95">
        <v>22740</v>
      </c>
      <c r="C56" s="95">
        <v>9195</v>
      </c>
      <c r="D56" s="95">
        <f t="shared" si="0"/>
        <v>31935</v>
      </c>
      <c r="E56" s="15">
        <f t="shared" si="1"/>
        <v>5.1194785458019796</v>
      </c>
      <c r="F56" s="95">
        <v>22068</v>
      </c>
      <c r="G56" s="95">
        <v>8947</v>
      </c>
      <c r="H56" s="95">
        <f t="shared" si="2"/>
        <v>31015</v>
      </c>
      <c r="I56" s="15">
        <f t="shared" si="3"/>
        <v>5.2793376444094173</v>
      </c>
      <c r="J56" s="15">
        <f t="shared" si="4"/>
        <v>97.119148269923286</v>
      </c>
    </row>
    <row r="57" spans="1:10" x14ac:dyDescent="0.25">
      <c r="A57" s="5" t="s">
        <v>195</v>
      </c>
      <c r="B57" s="95">
        <v>3901</v>
      </c>
      <c r="C57" s="95">
        <v>678</v>
      </c>
      <c r="D57" s="95">
        <f t="shared" si="0"/>
        <v>4579</v>
      </c>
      <c r="E57" s="15">
        <f t="shared" si="1"/>
        <v>0.73405643529755016</v>
      </c>
      <c r="F57" s="95">
        <v>3793</v>
      </c>
      <c r="G57" s="95">
        <v>645</v>
      </c>
      <c r="H57" s="95">
        <f t="shared" si="2"/>
        <v>4438</v>
      </c>
      <c r="I57" s="15">
        <f t="shared" si="3"/>
        <v>0.75543125796836996</v>
      </c>
      <c r="J57" s="15">
        <f t="shared" si="4"/>
        <v>96.920725049137374</v>
      </c>
    </row>
    <row r="58" spans="1:10" x14ac:dyDescent="0.25">
      <c r="A58" s="5" t="s">
        <v>196</v>
      </c>
      <c r="B58" s="95">
        <v>1873</v>
      </c>
      <c r="C58" s="95">
        <v>459</v>
      </c>
      <c r="D58" s="95">
        <f t="shared" si="0"/>
        <v>2332</v>
      </c>
      <c r="E58" s="15">
        <f t="shared" si="1"/>
        <v>0.37384136429654663</v>
      </c>
      <c r="F58" s="95">
        <v>1762</v>
      </c>
      <c r="G58" s="95">
        <v>438</v>
      </c>
      <c r="H58" s="95">
        <f t="shared" si="2"/>
        <v>2200</v>
      </c>
      <c r="I58" s="15">
        <f t="shared" si="3"/>
        <v>0.37448147082704231</v>
      </c>
      <c r="J58" s="15">
        <f t="shared" si="4"/>
        <v>94.339622641509436</v>
      </c>
    </row>
    <row r="59" spans="1:10" x14ac:dyDescent="0.25">
      <c r="A59" s="5" t="s">
        <v>197</v>
      </c>
      <c r="B59" s="95">
        <v>1256</v>
      </c>
      <c r="C59" s="95">
        <v>204</v>
      </c>
      <c r="D59" s="95">
        <f t="shared" si="0"/>
        <v>1460</v>
      </c>
      <c r="E59" s="15">
        <f t="shared" si="1"/>
        <v>0.23405162601756349</v>
      </c>
      <c r="F59" s="95">
        <v>1252</v>
      </c>
      <c r="G59" s="95">
        <v>202</v>
      </c>
      <c r="H59" s="95">
        <f t="shared" si="2"/>
        <v>1454</v>
      </c>
      <c r="I59" s="15">
        <f t="shared" si="3"/>
        <v>0.24749820844659981</v>
      </c>
      <c r="J59" s="15">
        <f t="shared" si="4"/>
        <v>99.589041095890408</v>
      </c>
    </row>
    <row r="60" spans="1:10" x14ac:dyDescent="0.25">
      <c r="A60" s="5" t="s">
        <v>198</v>
      </c>
      <c r="B60" s="95">
        <v>2937</v>
      </c>
      <c r="C60" s="95">
        <v>508</v>
      </c>
      <c r="D60" s="95">
        <f t="shared" si="0"/>
        <v>3445</v>
      </c>
      <c r="E60" s="15">
        <f t="shared" si="1"/>
        <v>0.55226565180171661</v>
      </c>
      <c r="F60" s="95">
        <v>2715</v>
      </c>
      <c r="G60" s="95">
        <v>486</v>
      </c>
      <c r="H60" s="95">
        <f t="shared" si="2"/>
        <v>3201</v>
      </c>
      <c r="I60" s="15">
        <f t="shared" si="3"/>
        <v>0.54487054005334656</v>
      </c>
      <c r="J60" s="15">
        <f t="shared" si="4"/>
        <v>92.917271407837447</v>
      </c>
    </row>
    <row r="61" spans="1:10" x14ac:dyDescent="0.25">
      <c r="A61" s="5" t="s">
        <v>199</v>
      </c>
      <c r="B61" s="95">
        <v>8190</v>
      </c>
      <c r="C61" s="95">
        <v>1523</v>
      </c>
      <c r="D61" s="95">
        <f t="shared" si="0"/>
        <v>9713</v>
      </c>
      <c r="E61" s="15">
        <f t="shared" si="1"/>
        <v>1.5570845503483521</v>
      </c>
      <c r="F61" s="95">
        <v>7835</v>
      </c>
      <c r="G61" s="95">
        <v>1477</v>
      </c>
      <c r="H61" s="95">
        <f t="shared" si="2"/>
        <v>9312</v>
      </c>
      <c r="I61" s="15">
        <f t="shared" si="3"/>
        <v>1.5850779347006447</v>
      </c>
      <c r="J61" s="15">
        <f t="shared" si="4"/>
        <v>95.871512406053739</v>
      </c>
    </row>
    <row r="62" spans="1:10" x14ac:dyDescent="0.25">
      <c r="A62" s="5" t="s">
        <v>200</v>
      </c>
      <c r="B62" s="95">
        <v>5869</v>
      </c>
      <c r="C62" s="95">
        <v>820</v>
      </c>
      <c r="D62" s="95">
        <f t="shared" si="0"/>
        <v>6689</v>
      </c>
      <c r="E62" s="15">
        <f t="shared" si="1"/>
        <v>1.0723091276927961</v>
      </c>
      <c r="F62" s="95">
        <v>5641</v>
      </c>
      <c r="G62" s="95">
        <v>804</v>
      </c>
      <c r="H62" s="95">
        <f t="shared" si="2"/>
        <v>6445</v>
      </c>
      <c r="I62" s="15">
        <f t="shared" si="3"/>
        <v>1.097060490672858</v>
      </c>
      <c r="J62" s="15">
        <f t="shared" si="4"/>
        <v>96.352220062789655</v>
      </c>
    </row>
    <row r="63" spans="1:10" x14ac:dyDescent="0.25">
      <c r="A63" s="5" t="s">
        <v>201</v>
      </c>
      <c r="B63" s="95">
        <v>1742</v>
      </c>
      <c r="C63" s="95">
        <v>650</v>
      </c>
      <c r="D63" s="95">
        <f t="shared" si="0"/>
        <v>2392</v>
      </c>
      <c r="E63" s="15">
        <f t="shared" si="1"/>
        <v>0.38345992426987113</v>
      </c>
      <c r="F63" s="95">
        <v>1515</v>
      </c>
      <c r="G63" s="95">
        <v>615</v>
      </c>
      <c r="H63" s="95">
        <f t="shared" si="2"/>
        <v>2130</v>
      </c>
      <c r="I63" s="15">
        <f t="shared" si="3"/>
        <v>0.36256615130072734</v>
      </c>
      <c r="J63" s="15">
        <f t="shared" si="4"/>
        <v>89.046822742474916</v>
      </c>
    </row>
    <row r="64" spans="1:10" x14ac:dyDescent="0.25">
      <c r="A64" s="5" t="s">
        <v>202</v>
      </c>
      <c r="B64" s="95">
        <v>1106</v>
      </c>
      <c r="C64" s="95">
        <v>168</v>
      </c>
      <c r="D64" s="95">
        <f t="shared" si="0"/>
        <v>1274</v>
      </c>
      <c r="E64" s="15">
        <f t="shared" si="1"/>
        <v>0.20423409010025748</v>
      </c>
      <c r="F64" s="95">
        <v>1070</v>
      </c>
      <c r="G64" s="95">
        <v>166</v>
      </c>
      <c r="H64" s="95">
        <f t="shared" si="2"/>
        <v>1236</v>
      </c>
      <c r="I64" s="15">
        <f t="shared" si="3"/>
        <v>0.21039049906464743</v>
      </c>
      <c r="J64" s="15">
        <f t="shared" si="4"/>
        <v>97.017268445839875</v>
      </c>
    </row>
    <row r="65" spans="1:10" x14ac:dyDescent="0.25">
      <c r="A65" s="5" t="s">
        <v>203</v>
      </c>
      <c r="B65" s="95">
        <v>434</v>
      </c>
      <c r="C65" s="95">
        <v>123</v>
      </c>
      <c r="D65" s="95">
        <f t="shared" si="0"/>
        <v>557</v>
      </c>
      <c r="E65" s="15">
        <f t="shared" si="1"/>
        <v>8.9292298419029359E-2</v>
      </c>
      <c r="F65" s="95">
        <v>433</v>
      </c>
      <c r="G65" s="95">
        <v>123</v>
      </c>
      <c r="H65" s="95">
        <f t="shared" si="2"/>
        <v>556</v>
      </c>
      <c r="I65" s="15">
        <f t="shared" si="3"/>
        <v>9.4641680809016152E-2</v>
      </c>
      <c r="J65" s="15">
        <f t="shared" si="4"/>
        <v>99.820466786355482</v>
      </c>
    </row>
    <row r="66" spans="1:10" x14ac:dyDescent="0.25">
      <c r="A66" s="5" t="s">
        <v>204</v>
      </c>
      <c r="B66" s="95">
        <v>23072</v>
      </c>
      <c r="C66" s="95">
        <v>4769</v>
      </c>
      <c r="D66" s="95">
        <f t="shared" si="0"/>
        <v>27841</v>
      </c>
      <c r="E66" s="15">
        <f t="shared" si="1"/>
        <v>4.4631721369554693</v>
      </c>
      <c r="F66" s="95">
        <v>22826</v>
      </c>
      <c r="G66" s="95">
        <v>4723</v>
      </c>
      <c r="H66" s="95">
        <f t="shared" si="2"/>
        <v>27549</v>
      </c>
      <c r="I66" s="15">
        <f t="shared" si="3"/>
        <v>4.6893591090064497</v>
      </c>
      <c r="J66" s="15">
        <f t="shared" si="4"/>
        <v>98.951187098164567</v>
      </c>
    </row>
    <row r="67" spans="1:10" x14ac:dyDescent="0.25">
      <c r="A67" s="5" t="s">
        <v>205</v>
      </c>
      <c r="B67" s="95">
        <v>9023</v>
      </c>
      <c r="C67" s="95">
        <v>979</v>
      </c>
      <c r="D67" s="95">
        <f t="shared" si="0"/>
        <v>10002</v>
      </c>
      <c r="E67" s="15">
        <f t="shared" si="1"/>
        <v>1.6034139475531988</v>
      </c>
      <c r="F67" s="95">
        <v>8297</v>
      </c>
      <c r="G67" s="95">
        <v>940</v>
      </c>
      <c r="H67" s="95">
        <f t="shared" si="2"/>
        <v>9237</v>
      </c>
      <c r="I67" s="15">
        <f t="shared" si="3"/>
        <v>1.5723115209224501</v>
      </c>
      <c r="J67" s="15">
        <f t="shared" si="4"/>
        <v>92.351529694061185</v>
      </c>
    </row>
    <row r="68" spans="1:10" x14ac:dyDescent="0.25">
      <c r="A68" s="5" t="s">
        <v>206</v>
      </c>
      <c r="B68" s="95">
        <v>12032</v>
      </c>
      <c r="C68" s="95">
        <v>508</v>
      </c>
      <c r="D68" s="95">
        <f t="shared" si="0"/>
        <v>12540</v>
      </c>
      <c r="E68" s="15">
        <f t="shared" si="1"/>
        <v>2.0102790344248262</v>
      </c>
      <c r="F68" s="95">
        <v>10897</v>
      </c>
      <c r="G68" s="95">
        <v>498</v>
      </c>
      <c r="H68" s="95">
        <f t="shared" si="2"/>
        <v>11395</v>
      </c>
      <c r="I68" s="15">
        <f t="shared" si="3"/>
        <v>1.9396438000337035</v>
      </c>
      <c r="J68" s="15">
        <f t="shared" si="4"/>
        <v>90.869218500797444</v>
      </c>
    </row>
    <row r="69" spans="1:10" x14ac:dyDescent="0.25">
      <c r="A69" s="5" t="s">
        <v>207</v>
      </c>
      <c r="B69" s="95">
        <v>9363</v>
      </c>
      <c r="C69" s="95">
        <v>1673</v>
      </c>
      <c r="D69" s="95">
        <f t="shared" si="0"/>
        <v>11036</v>
      </c>
      <c r="E69" s="15">
        <f t="shared" si="1"/>
        <v>1.7691737977601578</v>
      </c>
      <c r="F69" s="95">
        <v>8878</v>
      </c>
      <c r="G69" s="95">
        <v>1623</v>
      </c>
      <c r="H69" s="95">
        <f t="shared" si="2"/>
        <v>10501</v>
      </c>
      <c r="I69" s="15">
        <f t="shared" si="3"/>
        <v>1.7874681477976235</v>
      </c>
      <c r="J69" s="15">
        <f t="shared" si="4"/>
        <v>95.152229068503075</v>
      </c>
    </row>
    <row r="70" spans="1:10" x14ac:dyDescent="0.25">
      <c r="A70" s="5" t="s">
        <v>208</v>
      </c>
      <c r="B70" s="95">
        <v>7731</v>
      </c>
      <c r="C70" s="95">
        <v>2156</v>
      </c>
      <c r="D70" s="95">
        <f t="shared" si="0"/>
        <v>9887</v>
      </c>
      <c r="E70" s="15">
        <f t="shared" si="1"/>
        <v>1.5849783742709935</v>
      </c>
      <c r="F70" s="95">
        <v>6915</v>
      </c>
      <c r="G70" s="95">
        <v>2111</v>
      </c>
      <c r="H70" s="95">
        <f t="shared" si="2"/>
        <v>9026</v>
      </c>
      <c r="I70" s="15">
        <f t="shared" si="3"/>
        <v>1.5363953434931292</v>
      </c>
      <c r="J70" s="15">
        <f t="shared" si="4"/>
        <v>91.291595023768593</v>
      </c>
    </row>
    <row r="71" spans="1:10" x14ac:dyDescent="0.25">
      <c r="A71" s="5" t="s">
        <v>234</v>
      </c>
      <c r="B71" s="95">
        <v>4763</v>
      </c>
      <c r="C71" s="95">
        <v>493</v>
      </c>
      <c r="D71" s="95">
        <f t="shared" si="0"/>
        <v>5256</v>
      </c>
      <c r="E71" s="15">
        <f t="shared" si="1"/>
        <v>0.84258585366322847</v>
      </c>
      <c r="F71" s="95">
        <v>4425</v>
      </c>
      <c r="G71" s="95">
        <v>476</v>
      </c>
      <c r="H71" s="95">
        <f t="shared" si="2"/>
        <v>4901</v>
      </c>
      <c r="I71" s="15">
        <f t="shared" si="3"/>
        <v>0.83424258569242471</v>
      </c>
      <c r="J71" s="15">
        <f t="shared" si="4"/>
        <v>93.245814307458147</v>
      </c>
    </row>
    <row r="72" spans="1:10" x14ac:dyDescent="0.25">
      <c r="A72" s="5" t="s">
        <v>209</v>
      </c>
      <c r="B72" s="95">
        <v>915</v>
      </c>
      <c r="C72" s="95">
        <v>97</v>
      </c>
      <c r="D72" s="95">
        <f t="shared" si="0"/>
        <v>1012</v>
      </c>
      <c r="E72" s="15">
        <f t="shared" si="1"/>
        <v>0.16223304488340701</v>
      </c>
      <c r="F72" s="95">
        <v>878</v>
      </c>
      <c r="G72" s="95">
        <v>95</v>
      </c>
      <c r="H72" s="95">
        <f t="shared" si="2"/>
        <v>973</v>
      </c>
      <c r="I72" s="15">
        <f t="shared" si="3"/>
        <v>0.16562294141577827</v>
      </c>
      <c r="J72" s="15">
        <f t="shared" si="4"/>
        <v>96.146245059288532</v>
      </c>
    </row>
    <row r="73" spans="1:10" x14ac:dyDescent="0.25">
      <c r="A73" s="5" t="s">
        <v>210</v>
      </c>
      <c r="B73" s="95">
        <v>3313</v>
      </c>
      <c r="C73" s="95">
        <v>916</v>
      </c>
      <c r="D73" s="95">
        <f t="shared" si="0"/>
        <v>4229</v>
      </c>
      <c r="E73" s="15">
        <f t="shared" si="1"/>
        <v>0.67794816878649045</v>
      </c>
      <c r="F73" s="95">
        <v>3145</v>
      </c>
      <c r="G73" s="95">
        <v>901</v>
      </c>
      <c r="H73" s="95">
        <f t="shared" si="2"/>
        <v>4046</v>
      </c>
      <c r="I73" s="15">
        <f t="shared" si="3"/>
        <v>0.68870546862100601</v>
      </c>
      <c r="J73" s="15">
        <f t="shared" si="4"/>
        <v>95.672735871364395</v>
      </c>
    </row>
    <row r="74" spans="1:10" x14ac:dyDescent="0.25">
      <c r="A74" s="5" t="s">
        <v>211</v>
      </c>
      <c r="B74" s="95">
        <v>1363</v>
      </c>
      <c r="C74" s="95">
        <v>73</v>
      </c>
      <c r="D74" s="95">
        <f t="shared" si="0"/>
        <v>1436</v>
      </c>
      <c r="E74" s="15">
        <f t="shared" si="1"/>
        <v>0.23020420202823369</v>
      </c>
      <c r="F74" s="95">
        <v>1315</v>
      </c>
      <c r="G74" s="95">
        <v>69</v>
      </c>
      <c r="H74" s="95">
        <f t="shared" si="2"/>
        <v>1384</v>
      </c>
      <c r="I74" s="15">
        <f t="shared" si="3"/>
        <v>0.23558288892028481</v>
      </c>
      <c r="J74" s="15">
        <f t="shared" si="4"/>
        <v>96.378830083565461</v>
      </c>
    </row>
    <row r="75" spans="1:10" x14ac:dyDescent="0.25">
      <c r="A75" s="5" t="s">
        <v>212</v>
      </c>
      <c r="B75" s="95">
        <v>981</v>
      </c>
      <c r="C75" s="95">
        <v>149</v>
      </c>
      <c r="D75" s="95">
        <f t="shared" si="0"/>
        <v>1130</v>
      </c>
      <c r="E75" s="15">
        <f t="shared" si="1"/>
        <v>0.18114954616427859</v>
      </c>
      <c r="F75" s="95">
        <v>866</v>
      </c>
      <c r="G75" s="95">
        <v>141</v>
      </c>
      <c r="H75" s="95">
        <f t="shared" si="2"/>
        <v>1007</v>
      </c>
      <c r="I75" s="15">
        <f t="shared" si="3"/>
        <v>0.17141038232855985</v>
      </c>
      <c r="J75" s="15">
        <f t="shared" si="4"/>
        <v>89.115044247787608</v>
      </c>
    </row>
    <row r="76" spans="1:10" x14ac:dyDescent="0.25">
      <c r="A76" s="5" t="s">
        <v>213</v>
      </c>
      <c r="B76" s="95">
        <v>1818</v>
      </c>
      <c r="C76" s="95">
        <v>474</v>
      </c>
      <c r="D76" s="95">
        <f t="shared" si="0"/>
        <v>2292</v>
      </c>
      <c r="E76" s="15">
        <f t="shared" si="1"/>
        <v>0.36742899098099696</v>
      </c>
      <c r="F76" s="95">
        <v>1805</v>
      </c>
      <c r="G76" s="95">
        <v>471</v>
      </c>
      <c r="H76" s="95">
        <f t="shared" si="2"/>
        <v>2276</v>
      </c>
      <c r="I76" s="15">
        <f t="shared" si="3"/>
        <v>0.38741810345561289</v>
      </c>
      <c r="J76" s="15">
        <f t="shared" si="4"/>
        <v>99.301919720767884</v>
      </c>
    </row>
    <row r="77" spans="1:10" x14ac:dyDescent="0.25">
      <c r="A77" s="5" t="s">
        <v>214</v>
      </c>
      <c r="B77" s="95">
        <v>2205</v>
      </c>
      <c r="C77" s="95">
        <v>738</v>
      </c>
      <c r="D77" s="95">
        <f t="shared" si="0"/>
        <v>2943</v>
      </c>
      <c r="E77" s="15">
        <f t="shared" si="1"/>
        <v>0.47179036669156804</v>
      </c>
      <c r="F77" s="95">
        <v>2163</v>
      </c>
      <c r="G77" s="95">
        <v>732</v>
      </c>
      <c r="H77" s="95">
        <f t="shared" si="2"/>
        <v>2895</v>
      </c>
      <c r="I77" s="15">
        <f t="shared" si="3"/>
        <v>0.49278357183831251</v>
      </c>
      <c r="J77" s="15">
        <f t="shared" si="4"/>
        <v>98.369011213047912</v>
      </c>
    </row>
    <row r="78" spans="1:10" x14ac:dyDescent="0.25">
      <c r="A78" s="5" t="s">
        <v>215</v>
      </c>
      <c r="B78" s="95">
        <v>1855</v>
      </c>
      <c r="C78" s="95">
        <v>167</v>
      </c>
      <c r="D78" s="95">
        <f t="shared" si="0"/>
        <v>2022</v>
      </c>
      <c r="E78" s="15">
        <f t="shared" si="1"/>
        <v>0.32414547110103653</v>
      </c>
      <c r="F78" s="95">
        <v>1825</v>
      </c>
      <c r="G78" s="95">
        <v>165</v>
      </c>
      <c r="H78" s="95">
        <f t="shared" si="2"/>
        <v>1990</v>
      </c>
      <c r="I78" s="15">
        <f t="shared" si="3"/>
        <v>0.33873551224809734</v>
      </c>
      <c r="J78" s="15">
        <f t="shared" si="4"/>
        <v>98.417408506429283</v>
      </c>
    </row>
    <row r="79" spans="1:10" x14ac:dyDescent="0.25">
      <c r="A79" s="5" t="s">
        <v>216</v>
      </c>
      <c r="B79" s="95">
        <v>1493</v>
      </c>
      <c r="C79" s="95">
        <v>312</v>
      </c>
      <c r="D79" s="95">
        <f t="shared" si="0"/>
        <v>1805</v>
      </c>
      <c r="E79" s="15">
        <f t="shared" si="1"/>
        <v>0.28935834586417952</v>
      </c>
      <c r="F79" s="95">
        <v>1378</v>
      </c>
      <c r="G79" s="95">
        <v>296</v>
      </c>
      <c r="H79" s="95">
        <f t="shared" si="2"/>
        <v>1674</v>
      </c>
      <c r="I79" s="15">
        <f t="shared" si="3"/>
        <v>0.28494635552930403</v>
      </c>
      <c r="J79" s="15">
        <f t="shared" si="4"/>
        <v>92.742382271468145</v>
      </c>
    </row>
    <row r="80" spans="1:10" x14ac:dyDescent="0.25">
      <c r="A80" s="5" t="s">
        <v>217</v>
      </c>
      <c r="B80" s="95">
        <v>6890</v>
      </c>
      <c r="C80" s="95">
        <v>1170</v>
      </c>
      <c r="D80" s="95">
        <f t="shared" ref="D80:D96" si="5">B80+C80</f>
        <v>8060</v>
      </c>
      <c r="E80" s="15">
        <f t="shared" ref="E80:E96" si="6">D80/$D$96*100</f>
        <v>1.2920932230832616</v>
      </c>
      <c r="F80" s="95">
        <v>6699</v>
      </c>
      <c r="G80" s="95">
        <v>1148</v>
      </c>
      <c r="H80" s="95">
        <f t="shared" ref="H80:H96" si="7">F80+G80</f>
        <v>7847</v>
      </c>
      <c r="I80" s="15">
        <f t="shared" ref="I80:I96" si="8">H80/$H$96*100</f>
        <v>1.3357073188999096</v>
      </c>
      <c r="J80" s="15">
        <f t="shared" ref="J80:J96" si="9">H80/D80*100</f>
        <v>97.357320099255588</v>
      </c>
    </row>
    <row r="81" spans="1:10" x14ac:dyDescent="0.25">
      <c r="A81" s="5" t="s">
        <v>218</v>
      </c>
      <c r="B81" s="95">
        <v>8016</v>
      </c>
      <c r="C81" s="95">
        <v>2385</v>
      </c>
      <c r="D81" s="95">
        <f t="shared" si="5"/>
        <v>10401</v>
      </c>
      <c r="E81" s="15">
        <f t="shared" si="6"/>
        <v>1.6673773713758067</v>
      </c>
      <c r="F81" s="95">
        <v>7668</v>
      </c>
      <c r="G81" s="95">
        <v>2334</v>
      </c>
      <c r="H81" s="95">
        <f t="shared" si="7"/>
        <v>10002</v>
      </c>
      <c r="I81" s="15">
        <f t="shared" si="8"/>
        <v>1.7025289414600353</v>
      </c>
      <c r="J81" s="15">
        <f t="shared" si="9"/>
        <v>96.16383040092299</v>
      </c>
    </row>
    <row r="82" spans="1:10" x14ac:dyDescent="0.25">
      <c r="A82" s="5" t="s">
        <v>219</v>
      </c>
      <c r="B82" s="95">
        <v>1289</v>
      </c>
      <c r="C82" s="95">
        <v>133</v>
      </c>
      <c r="D82" s="95">
        <f t="shared" si="5"/>
        <v>1422</v>
      </c>
      <c r="E82" s="15">
        <f t="shared" si="6"/>
        <v>0.22795987136779131</v>
      </c>
      <c r="F82" s="95">
        <v>1267</v>
      </c>
      <c r="G82" s="95">
        <v>130</v>
      </c>
      <c r="H82" s="95">
        <f t="shared" si="7"/>
        <v>1397</v>
      </c>
      <c r="I82" s="15">
        <f t="shared" si="8"/>
        <v>0.2377957339751719</v>
      </c>
      <c r="J82" s="15">
        <f t="shared" si="9"/>
        <v>98.241912798874822</v>
      </c>
    </row>
    <row r="83" spans="1:10" x14ac:dyDescent="0.25">
      <c r="A83" s="5" t="s">
        <v>220</v>
      </c>
      <c r="B83" s="95">
        <v>807</v>
      </c>
      <c r="C83" s="95">
        <v>376</v>
      </c>
      <c r="D83" s="95">
        <f t="shared" si="5"/>
        <v>1183</v>
      </c>
      <c r="E83" s="15">
        <f t="shared" si="6"/>
        <v>0.18964594080738192</v>
      </c>
      <c r="F83" s="95">
        <v>799</v>
      </c>
      <c r="G83" s="95">
        <v>372</v>
      </c>
      <c r="H83" s="95">
        <f t="shared" si="7"/>
        <v>1171</v>
      </c>
      <c r="I83" s="15">
        <f t="shared" si="8"/>
        <v>0.19932627379021209</v>
      </c>
      <c r="J83" s="15">
        <f t="shared" si="9"/>
        <v>98.985629754860526</v>
      </c>
    </row>
    <row r="84" spans="1:10" x14ac:dyDescent="0.25">
      <c r="A84" s="5" t="s">
        <v>223</v>
      </c>
      <c r="B84" s="95">
        <v>775</v>
      </c>
      <c r="C84" s="95">
        <v>86</v>
      </c>
      <c r="D84" s="95">
        <f t="shared" si="5"/>
        <v>861</v>
      </c>
      <c r="E84" s="15">
        <f t="shared" si="6"/>
        <v>0.13802633561720695</v>
      </c>
      <c r="F84" s="95">
        <v>769</v>
      </c>
      <c r="G84" s="95">
        <v>85</v>
      </c>
      <c r="H84" s="95">
        <f t="shared" si="7"/>
        <v>854</v>
      </c>
      <c r="I84" s="15">
        <f t="shared" si="8"/>
        <v>0.14536689822104279</v>
      </c>
      <c r="J84" s="15">
        <f t="shared" si="9"/>
        <v>99.1869918699187</v>
      </c>
    </row>
    <row r="85" spans="1:10" x14ac:dyDescent="0.25">
      <c r="A85" s="5" t="s">
        <v>221</v>
      </c>
      <c r="B85" s="95">
        <v>4880</v>
      </c>
      <c r="C85" s="95">
        <v>1099</v>
      </c>
      <c r="D85" s="95">
        <f t="shared" si="5"/>
        <v>5979</v>
      </c>
      <c r="E85" s="15">
        <f t="shared" si="6"/>
        <v>0.95848950134178912</v>
      </c>
      <c r="F85" s="95">
        <v>4801</v>
      </c>
      <c r="G85" s="95">
        <v>1088</v>
      </c>
      <c r="H85" s="95">
        <f t="shared" si="7"/>
        <v>5889</v>
      </c>
      <c r="I85" s="15">
        <f t="shared" si="8"/>
        <v>1.002418809863842</v>
      </c>
      <c r="J85" s="15">
        <f t="shared" si="9"/>
        <v>98.494731560461616</v>
      </c>
    </row>
    <row r="86" spans="1:10" x14ac:dyDescent="0.25">
      <c r="A86" s="5" t="s">
        <v>224</v>
      </c>
      <c r="B86" s="95">
        <v>4160</v>
      </c>
      <c r="C86" s="95">
        <v>2221</v>
      </c>
      <c r="D86" s="95">
        <f t="shared" si="5"/>
        <v>6381</v>
      </c>
      <c r="E86" s="15">
        <f t="shared" si="6"/>
        <v>1.0229338531630634</v>
      </c>
      <c r="F86" s="95">
        <v>3983</v>
      </c>
      <c r="G86" s="95">
        <v>2188</v>
      </c>
      <c r="H86" s="95">
        <f t="shared" si="7"/>
        <v>6171</v>
      </c>
      <c r="I86" s="15">
        <f t="shared" si="8"/>
        <v>1.0504205256698536</v>
      </c>
      <c r="J86" s="15">
        <f t="shared" si="9"/>
        <v>96.708979783732957</v>
      </c>
    </row>
    <row r="87" spans="1:10" x14ac:dyDescent="0.25">
      <c r="A87" s="5" t="s">
        <v>225</v>
      </c>
      <c r="B87" s="95">
        <v>2705</v>
      </c>
      <c r="C87" s="95">
        <v>724</v>
      </c>
      <c r="D87" s="95">
        <f t="shared" si="5"/>
        <v>3429</v>
      </c>
      <c r="E87" s="15">
        <f t="shared" si="6"/>
        <v>0.54970070247549674</v>
      </c>
      <c r="F87" s="95">
        <v>2655</v>
      </c>
      <c r="G87" s="95">
        <v>706</v>
      </c>
      <c r="H87" s="95">
        <f t="shared" si="7"/>
        <v>3361</v>
      </c>
      <c r="I87" s="15">
        <f t="shared" si="8"/>
        <v>0.57210555611349512</v>
      </c>
      <c r="J87" s="15">
        <f t="shared" si="9"/>
        <v>98.016914552347629</v>
      </c>
    </row>
    <row r="88" spans="1:10" x14ac:dyDescent="0.25">
      <c r="A88" s="5" t="s">
        <v>226</v>
      </c>
      <c r="B88" s="95">
        <v>3755</v>
      </c>
      <c r="C88" s="95">
        <v>1134</v>
      </c>
      <c r="D88" s="95">
        <f t="shared" si="5"/>
        <v>4889</v>
      </c>
      <c r="E88" s="15">
        <f t="shared" si="6"/>
        <v>0.7837523284930602</v>
      </c>
      <c r="F88" s="95">
        <v>3649</v>
      </c>
      <c r="G88" s="95">
        <v>1125</v>
      </c>
      <c r="H88" s="95">
        <f t="shared" si="7"/>
        <v>4774</v>
      </c>
      <c r="I88" s="15">
        <f t="shared" si="8"/>
        <v>0.81262479169468183</v>
      </c>
      <c r="J88" s="15">
        <f t="shared" si="9"/>
        <v>97.647780732256081</v>
      </c>
    </row>
    <row r="89" spans="1:10" x14ac:dyDescent="0.25">
      <c r="A89" s="5" t="s">
        <v>227</v>
      </c>
      <c r="B89" s="95">
        <v>288</v>
      </c>
      <c r="C89" s="95">
        <v>116</v>
      </c>
      <c r="D89" s="95">
        <f t="shared" si="5"/>
        <v>404</v>
      </c>
      <c r="E89" s="15">
        <f t="shared" si="6"/>
        <v>6.4764970487051807E-2</v>
      </c>
      <c r="F89" s="95">
        <v>285</v>
      </c>
      <c r="G89" s="95">
        <v>116</v>
      </c>
      <c r="H89" s="95">
        <f t="shared" si="7"/>
        <v>401</v>
      </c>
      <c r="I89" s="15">
        <f t="shared" si="8"/>
        <v>6.8257759000747265E-2</v>
      </c>
      <c r="J89" s="15">
        <f t="shared" si="9"/>
        <v>99.257425742574256</v>
      </c>
    </row>
    <row r="90" spans="1:10" x14ac:dyDescent="0.25">
      <c r="A90" s="5" t="s">
        <v>222</v>
      </c>
      <c r="B90" s="95">
        <v>6016</v>
      </c>
      <c r="C90" s="95">
        <v>541</v>
      </c>
      <c r="D90" s="95">
        <f t="shared" si="5"/>
        <v>6557</v>
      </c>
      <c r="E90" s="15">
        <f t="shared" si="6"/>
        <v>1.0511482957514819</v>
      </c>
      <c r="F90" s="95">
        <v>5656</v>
      </c>
      <c r="G90" s="95">
        <v>532</v>
      </c>
      <c r="H90" s="95">
        <f t="shared" si="7"/>
        <v>6188</v>
      </c>
      <c r="I90" s="15">
        <f t="shared" si="8"/>
        <v>1.0533142461262446</v>
      </c>
      <c r="J90" s="15">
        <f t="shared" si="9"/>
        <v>94.372426414518841</v>
      </c>
    </row>
    <row r="91" spans="1:10" x14ac:dyDescent="0.25">
      <c r="A91" s="5" t="s">
        <v>228</v>
      </c>
      <c r="B91" s="95">
        <v>2907</v>
      </c>
      <c r="C91" s="95">
        <v>833</v>
      </c>
      <c r="D91" s="95">
        <f t="shared" si="5"/>
        <v>3740</v>
      </c>
      <c r="E91" s="15">
        <f t="shared" si="6"/>
        <v>0.59955690500389547</v>
      </c>
      <c r="F91" s="95">
        <v>2880</v>
      </c>
      <c r="G91" s="95">
        <v>829</v>
      </c>
      <c r="H91" s="95">
        <f t="shared" si="7"/>
        <v>3709</v>
      </c>
      <c r="I91" s="15">
        <f t="shared" si="8"/>
        <v>0.63134171604431821</v>
      </c>
      <c r="J91" s="15">
        <f t="shared" si="9"/>
        <v>99.171122994652407</v>
      </c>
    </row>
    <row r="92" spans="1:10" x14ac:dyDescent="0.25">
      <c r="A92" s="5" t="s">
        <v>229</v>
      </c>
      <c r="B92" s="95">
        <v>2391</v>
      </c>
      <c r="C92" s="95">
        <v>366</v>
      </c>
      <c r="D92" s="95">
        <f t="shared" si="5"/>
        <v>2757</v>
      </c>
      <c r="E92" s="15">
        <f t="shared" si="6"/>
        <v>0.44197283077426197</v>
      </c>
      <c r="F92" s="95">
        <v>2386</v>
      </c>
      <c r="G92" s="95">
        <v>365</v>
      </c>
      <c r="H92" s="95">
        <f t="shared" si="7"/>
        <v>2751</v>
      </c>
      <c r="I92" s="15">
        <f t="shared" si="8"/>
        <v>0.46827205738417887</v>
      </c>
      <c r="J92" s="15">
        <f t="shared" si="9"/>
        <v>99.78237214363439</v>
      </c>
    </row>
    <row r="93" spans="1:10" x14ac:dyDescent="0.25">
      <c r="A93" s="5" t="s">
        <v>230</v>
      </c>
      <c r="B93" s="95">
        <v>2185</v>
      </c>
      <c r="C93" s="95">
        <v>1206</v>
      </c>
      <c r="D93" s="95">
        <f t="shared" si="5"/>
        <v>3391</v>
      </c>
      <c r="E93" s="15">
        <f t="shared" si="6"/>
        <v>0.54360894782572455</v>
      </c>
      <c r="F93" s="95">
        <v>2135</v>
      </c>
      <c r="G93" s="95">
        <v>1188</v>
      </c>
      <c r="H93" s="95">
        <f t="shared" si="7"/>
        <v>3323</v>
      </c>
      <c r="I93" s="15">
        <f t="shared" si="8"/>
        <v>0.56563723979920988</v>
      </c>
      <c r="J93" s="15">
        <f t="shared" si="9"/>
        <v>97.994691831318192</v>
      </c>
    </row>
    <row r="94" spans="1:10" x14ac:dyDescent="0.25">
      <c r="A94" s="5" t="s">
        <v>231</v>
      </c>
      <c r="B94" s="95">
        <v>1618</v>
      </c>
      <c r="C94" s="95">
        <v>215</v>
      </c>
      <c r="D94" s="95">
        <f t="shared" si="5"/>
        <v>1833</v>
      </c>
      <c r="E94" s="15">
        <f t="shared" si="6"/>
        <v>0.29384700718506429</v>
      </c>
      <c r="F94" s="95">
        <v>1606</v>
      </c>
      <c r="G94" s="95">
        <v>213</v>
      </c>
      <c r="H94" s="95">
        <f t="shared" si="7"/>
        <v>1819</v>
      </c>
      <c r="I94" s="15">
        <f t="shared" si="8"/>
        <v>0.30962808883381365</v>
      </c>
      <c r="J94" s="15">
        <f t="shared" si="9"/>
        <v>99.236224768139664</v>
      </c>
    </row>
    <row r="95" spans="1:10" x14ac:dyDescent="0.25">
      <c r="A95" s="5" t="s">
        <v>232</v>
      </c>
      <c r="B95" s="95">
        <v>27543</v>
      </c>
      <c r="C95" s="95">
        <v>1547</v>
      </c>
      <c r="D95" s="95">
        <f t="shared" si="5"/>
        <v>29090</v>
      </c>
      <c r="E95" s="15">
        <f t="shared" si="6"/>
        <v>4.6633984937335082</v>
      </c>
      <c r="F95" s="95">
        <v>26505</v>
      </c>
      <c r="G95" s="95">
        <v>1519</v>
      </c>
      <c r="H95" s="95">
        <f t="shared" si="7"/>
        <v>28024</v>
      </c>
      <c r="I95" s="15">
        <f t="shared" si="8"/>
        <v>4.7702130629350155</v>
      </c>
      <c r="J95" s="15">
        <f t="shared" si="9"/>
        <v>96.335510484702652</v>
      </c>
    </row>
    <row r="96" spans="1:10" x14ac:dyDescent="0.25">
      <c r="A96" s="77" t="s">
        <v>78</v>
      </c>
      <c r="B96" s="96">
        <v>501599</v>
      </c>
      <c r="C96" s="96">
        <v>122195</v>
      </c>
      <c r="D96" s="96">
        <f t="shared" si="5"/>
        <v>623794</v>
      </c>
      <c r="E96" s="105">
        <f t="shared" si="6"/>
        <v>100</v>
      </c>
      <c r="F96" s="96">
        <v>469448</v>
      </c>
      <c r="G96" s="96">
        <v>118031</v>
      </c>
      <c r="H96" s="96">
        <f t="shared" si="7"/>
        <v>587479</v>
      </c>
      <c r="I96" s="105">
        <f t="shared" si="8"/>
        <v>100</v>
      </c>
      <c r="J96" s="105">
        <f t="shared" si="9"/>
        <v>94.178366576145336</v>
      </c>
    </row>
  </sheetData>
  <mergeCells count="11">
    <mergeCell ref="A1:J1"/>
    <mergeCell ref="A2:J2"/>
    <mergeCell ref="A3:J3"/>
    <mergeCell ref="A4:J4"/>
    <mergeCell ref="E6:E14"/>
    <mergeCell ref="I6:I14"/>
    <mergeCell ref="J6:J14"/>
    <mergeCell ref="A6:A14"/>
    <mergeCell ref="B6:D13"/>
    <mergeCell ref="F6:H13"/>
    <mergeCell ref="A5:J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topLeftCell="A73" zoomScale="84" zoomScaleNormal="84" workbookViewId="0">
      <selection activeCell="H102" sqref="H102"/>
    </sheetView>
  </sheetViews>
  <sheetFormatPr defaultRowHeight="15" x14ac:dyDescent="0.25"/>
  <cols>
    <col min="1" max="1" width="12.5703125" bestFit="1" customWidth="1"/>
  </cols>
  <sheetData>
    <row r="1" spans="1:20" x14ac:dyDescent="0.25">
      <c r="A1" s="131" t="s">
        <v>502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x14ac:dyDescent="0.25">
      <c r="A2" s="131" t="s">
        <v>523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1:20" x14ac:dyDescent="0.25">
      <c r="A3" s="131" t="s">
        <v>524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0" x14ac:dyDescent="0.25">
      <c r="A4" s="131" t="s">
        <v>525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5" spans="1:20" ht="15" customHeight="1" x14ac:dyDescent="0.25">
      <c r="A5" s="131" t="s">
        <v>507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</row>
    <row r="6" spans="1:20" x14ac:dyDescent="0.25">
      <c r="A6" s="131" t="s">
        <v>526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</row>
    <row r="7" spans="1:20" ht="15" customHeight="1" x14ac:dyDescent="0.25">
      <c r="A7" s="184" t="s">
        <v>527</v>
      </c>
      <c r="B7" s="131" t="s">
        <v>261</v>
      </c>
      <c r="C7" s="131"/>
      <c r="D7" s="131" t="s">
        <v>262</v>
      </c>
      <c r="E7" s="131"/>
      <c r="F7" s="131" t="s">
        <v>263</v>
      </c>
      <c r="G7" s="131"/>
      <c r="H7" s="131" t="s">
        <v>264</v>
      </c>
      <c r="I7" s="131"/>
      <c r="J7" s="131" t="s">
        <v>265</v>
      </c>
      <c r="K7" s="131"/>
      <c r="L7" s="131" t="s">
        <v>266</v>
      </c>
      <c r="M7" s="131"/>
      <c r="N7" s="131" t="s">
        <v>267</v>
      </c>
      <c r="O7" s="131"/>
      <c r="P7" s="131" t="s">
        <v>529</v>
      </c>
      <c r="Q7" s="131"/>
      <c r="R7" s="131" t="s">
        <v>528</v>
      </c>
      <c r="S7" s="131"/>
      <c r="T7" s="131"/>
    </row>
    <row r="8" spans="1:20" x14ac:dyDescent="0.25">
      <c r="A8" s="184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</row>
    <row r="9" spans="1:20" ht="15" customHeight="1" x14ac:dyDescent="0.25">
      <c r="A9" s="184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</row>
    <row r="10" spans="1:20" x14ac:dyDescent="0.25">
      <c r="A10" s="184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</row>
    <row r="11" spans="1:20" ht="15" customHeight="1" x14ac:dyDescent="0.25">
      <c r="A11" s="184"/>
      <c r="B11" s="187" t="s">
        <v>521</v>
      </c>
      <c r="C11" s="187" t="s">
        <v>414</v>
      </c>
      <c r="D11" s="187" t="s">
        <v>521</v>
      </c>
      <c r="E11" s="187" t="s">
        <v>414</v>
      </c>
      <c r="F11" s="187" t="s">
        <v>521</v>
      </c>
      <c r="G11" s="187" t="s">
        <v>414</v>
      </c>
      <c r="H11" s="187" t="s">
        <v>521</v>
      </c>
      <c r="I11" s="187" t="s">
        <v>414</v>
      </c>
      <c r="J11" s="187" t="s">
        <v>521</v>
      </c>
      <c r="K11" s="187" t="s">
        <v>414</v>
      </c>
      <c r="L11" s="187" t="s">
        <v>521</v>
      </c>
      <c r="M11" s="187" t="s">
        <v>414</v>
      </c>
      <c r="N11" s="187" t="s">
        <v>521</v>
      </c>
      <c r="O11" s="187" t="s">
        <v>414</v>
      </c>
      <c r="P11" s="187" t="s">
        <v>521</v>
      </c>
      <c r="Q11" s="187" t="s">
        <v>414</v>
      </c>
      <c r="R11" s="134" t="s">
        <v>521</v>
      </c>
      <c r="S11" s="134" t="s">
        <v>414</v>
      </c>
      <c r="T11" s="134" t="s">
        <v>522</v>
      </c>
    </row>
    <row r="12" spans="1:20" x14ac:dyDescent="0.25">
      <c r="A12" s="184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34"/>
      <c r="S12" s="134"/>
      <c r="T12" s="134"/>
    </row>
    <row r="13" spans="1:20" x14ac:dyDescent="0.25">
      <c r="A13" s="5" t="s">
        <v>154</v>
      </c>
      <c r="B13" s="95">
        <v>200</v>
      </c>
      <c r="C13" s="95">
        <v>183</v>
      </c>
      <c r="D13" s="95">
        <v>3726</v>
      </c>
      <c r="E13" s="95">
        <v>1180</v>
      </c>
      <c r="F13" s="95">
        <v>4914</v>
      </c>
      <c r="G13" s="95">
        <v>1312</v>
      </c>
      <c r="H13" s="95">
        <v>3584</v>
      </c>
      <c r="I13" s="95">
        <v>748</v>
      </c>
      <c r="J13" s="95">
        <v>3009</v>
      </c>
      <c r="K13" s="95">
        <v>452</v>
      </c>
      <c r="L13" s="95">
        <v>2371</v>
      </c>
      <c r="M13" s="95">
        <v>260</v>
      </c>
      <c r="N13" s="95">
        <v>1491</v>
      </c>
      <c r="O13" s="95">
        <v>141</v>
      </c>
      <c r="P13" s="95">
        <v>12</v>
      </c>
      <c r="Q13" s="95">
        <v>4</v>
      </c>
      <c r="R13" s="95">
        <f t="shared" ref="R13:S15" si="0">B13+D13+F13+H13+J13+L13+N13+P13</f>
        <v>19307</v>
      </c>
      <c r="S13" s="95">
        <f t="shared" si="0"/>
        <v>4280</v>
      </c>
      <c r="T13" s="95">
        <f>R13+S13</f>
        <v>23587</v>
      </c>
    </row>
    <row r="14" spans="1:20" x14ac:dyDescent="0.25">
      <c r="A14" s="5" t="s">
        <v>155</v>
      </c>
      <c r="B14" s="95">
        <v>246</v>
      </c>
      <c r="C14" s="95">
        <v>292</v>
      </c>
      <c r="D14" s="95">
        <v>1290</v>
      </c>
      <c r="E14" s="95">
        <v>707</v>
      </c>
      <c r="F14" s="95">
        <v>1228</v>
      </c>
      <c r="G14" s="95">
        <v>426</v>
      </c>
      <c r="H14" s="95">
        <v>754</v>
      </c>
      <c r="I14" s="95">
        <v>168</v>
      </c>
      <c r="J14" s="95">
        <v>471</v>
      </c>
      <c r="K14" s="95">
        <v>50</v>
      </c>
      <c r="L14" s="95">
        <v>236</v>
      </c>
      <c r="M14" s="95">
        <v>13</v>
      </c>
      <c r="N14" s="95">
        <v>146</v>
      </c>
      <c r="O14" s="95">
        <v>4</v>
      </c>
      <c r="P14" s="95">
        <v>6</v>
      </c>
      <c r="Q14" s="95">
        <v>0</v>
      </c>
      <c r="R14" s="95">
        <f t="shared" si="0"/>
        <v>4377</v>
      </c>
      <c r="S14" s="95">
        <f t="shared" si="0"/>
        <v>1660</v>
      </c>
      <c r="T14" s="95">
        <f>R14+S14</f>
        <v>6037</v>
      </c>
    </row>
    <row r="15" spans="1:20" x14ac:dyDescent="0.25">
      <c r="A15" s="5" t="s">
        <v>389</v>
      </c>
      <c r="B15" s="95">
        <v>177</v>
      </c>
      <c r="C15" s="95">
        <v>73</v>
      </c>
      <c r="D15" s="95">
        <v>2044</v>
      </c>
      <c r="E15" s="95">
        <v>380</v>
      </c>
      <c r="F15" s="95">
        <v>1632</v>
      </c>
      <c r="G15" s="95">
        <v>186</v>
      </c>
      <c r="H15" s="95">
        <v>942</v>
      </c>
      <c r="I15" s="95">
        <v>110</v>
      </c>
      <c r="J15" s="95">
        <v>569</v>
      </c>
      <c r="K15" s="95">
        <v>79</v>
      </c>
      <c r="L15" s="95">
        <v>278</v>
      </c>
      <c r="M15" s="95">
        <v>29</v>
      </c>
      <c r="N15" s="95">
        <v>144</v>
      </c>
      <c r="O15" s="95">
        <v>24</v>
      </c>
      <c r="P15" s="95">
        <v>2</v>
      </c>
      <c r="Q15" s="95">
        <v>0</v>
      </c>
      <c r="R15" s="95">
        <f t="shared" si="0"/>
        <v>5788</v>
      </c>
      <c r="S15" s="95">
        <f t="shared" si="0"/>
        <v>881</v>
      </c>
      <c r="T15" s="95">
        <f t="shared" ref="T15:T78" si="1">R15+S15</f>
        <v>6669</v>
      </c>
    </row>
    <row r="16" spans="1:20" x14ac:dyDescent="0.25">
      <c r="A16" s="5" t="s">
        <v>157</v>
      </c>
      <c r="B16" s="95">
        <v>20</v>
      </c>
      <c r="C16" s="95">
        <v>14</v>
      </c>
      <c r="D16" s="95">
        <v>155</v>
      </c>
      <c r="E16" s="95">
        <v>31</v>
      </c>
      <c r="F16" s="95">
        <v>164</v>
      </c>
      <c r="G16" s="95">
        <v>11</v>
      </c>
      <c r="H16" s="95">
        <v>131</v>
      </c>
      <c r="I16" s="95">
        <v>4</v>
      </c>
      <c r="J16" s="95">
        <v>85</v>
      </c>
      <c r="K16" s="95">
        <v>1</v>
      </c>
      <c r="L16" s="95">
        <v>40</v>
      </c>
      <c r="M16" s="95">
        <v>1</v>
      </c>
      <c r="N16" s="95">
        <v>29</v>
      </c>
      <c r="O16" s="95">
        <v>1</v>
      </c>
      <c r="P16" s="95">
        <v>1</v>
      </c>
      <c r="Q16" s="95">
        <v>0</v>
      </c>
      <c r="R16" s="95">
        <f t="shared" ref="R16:R79" si="2">B16+D16+F16+H16+J16+L16+N16+P16</f>
        <v>625</v>
      </c>
      <c r="S16" s="95">
        <f t="shared" ref="S16:S79" si="3">C16+E16+G16+I16+K16+M16+O16+Q16</f>
        <v>63</v>
      </c>
      <c r="T16" s="95">
        <f t="shared" si="1"/>
        <v>688</v>
      </c>
    </row>
    <row r="17" spans="1:20" x14ac:dyDescent="0.25">
      <c r="A17" s="5" t="s">
        <v>159</v>
      </c>
      <c r="B17" s="95">
        <v>25</v>
      </c>
      <c r="C17" s="95">
        <v>35</v>
      </c>
      <c r="D17" s="95">
        <v>424</v>
      </c>
      <c r="E17" s="95">
        <v>98</v>
      </c>
      <c r="F17" s="95">
        <v>429</v>
      </c>
      <c r="G17" s="95">
        <v>69</v>
      </c>
      <c r="H17" s="95">
        <v>272</v>
      </c>
      <c r="I17" s="95">
        <v>39</v>
      </c>
      <c r="J17" s="95">
        <v>176</v>
      </c>
      <c r="K17" s="95">
        <v>24</v>
      </c>
      <c r="L17" s="95">
        <v>110</v>
      </c>
      <c r="M17" s="95">
        <v>6</v>
      </c>
      <c r="N17" s="95">
        <v>55</v>
      </c>
      <c r="O17" s="95">
        <v>9</v>
      </c>
      <c r="P17" s="95">
        <v>0</v>
      </c>
      <c r="Q17" s="95">
        <v>0</v>
      </c>
      <c r="R17" s="95">
        <f t="shared" si="2"/>
        <v>1491</v>
      </c>
      <c r="S17" s="95">
        <f t="shared" si="3"/>
        <v>280</v>
      </c>
      <c r="T17" s="95">
        <f t="shared" si="1"/>
        <v>1771</v>
      </c>
    </row>
    <row r="18" spans="1:20" x14ac:dyDescent="0.25">
      <c r="A18" s="5" t="s">
        <v>160</v>
      </c>
      <c r="B18" s="95">
        <v>697</v>
      </c>
      <c r="C18" s="95">
        <v>553</v>
      </c>
      <c r="D18" s="95">
        <v>8800</v>
      </c>
      <c r="E18" s="95">
        <v>3381</v>
      </c>
      <c r="F18" s="95">
        <v>10794</v>
      </c>
      <c r="G18" s="95">
        <v>3551</v>
      </c>
      <c r="H18" s="95">
        <v>7619</v>
      </c>
      <c r="I18" s="95">
        <v>2051</v>
      </c>
      <c r="J18" s="95">
        <v>5181</v>
      </c>
      <c r="K18" s="95">
        <v>1211</v>
      </c>
      <c r="L18" s="95">
        <v>3052</v>
      </c>
      <c r="M18" s="95">
        <v>616</v>
      </c>
      <c r="N18" s="95">
        <v>1557</v>
      </c>
      <c r="O18" s="95">
        <v>468</v>
      </c>
      <c r="P18" s="95">
        <v>18</v>
      </c>
      <c r="Q18" s="95">
        <v>5</v>
      </c>
      <c r="R18" s="95">
        <f t="shared" si="2"/>
        <v>37718</v>
      </c>
      <c r="S18" s="95">
        <f t="shared" si="3"/>
        <v>11836</v>
      </c>
      <c r="T18" s="95">
        <f t="shared" si="1"/>
        <v>49554</v>
      </c>
    </row>
    <row r="19" spans="1:20" x14ac:dyDescent="0.25">
      <c r="A19" s="5" t="s">
        <v>161</v>
      </c>
      <c r="B19" s="95">
        <v>159</v>
      </c>
      <c r="C19" s="95">
        <v>154</v>
      </c>
      <c r="D19" s="95">
        <v>1253</v>
      </c>
      <c r="E19" s="95">
        <v>867</v>
      </c>
      <c r="F19" s="95">
        <v>1872</v>
      </c>
      <c r="G19" s="95">
        <v>748</v>
      </c>
      <c r="H19" s="95">
        <v>1638</v>
      </c>
      <c r="I19" s="95">
        <v>520</v>
      </c>
      <c r="J19" s="95">
        <v>1297</v>
      </c>
      <c r="K19" s="95">
        <v>316</v>
      </c>
      <c r="L19" s="95">
        <v>782</v>
      </c>
      <c r="M19" s="95">
        <v>177</v>
      </c>
      <c r="N19" s="95">
        <v>446</v>
      </c>
      <c r="O19" s="95">
        <v>101</v>
      </c>
      <c r="P19" s="95">
        <v>3</v>
      </c>
      <c r="Q19" s="95">
        <v>1</v>
      </c>
      <c r="R19" s="95">
        <f t="shared" si="2"/>
        <v>7450</v>
      </c>
      <c r="S19" s="95">
        <f t="shared" si="3"/>
        <v>2884</v>
      </c>
      <c r="T19" s="95">
        <f t="shared" si="1"/>
        <v>10334</v>
      </c>
    </row>
    <row r="20" spans="1:20" x14ac:dyDescent="0.25">
      <c r="A20" s="5" t="s">
        <v>163</v>
      </c>
      <c r="B20" s="95">
        <v>12</v>
      </c>
      <c r="C20" s="95">
        <v>22</v>
      </c>
      <c r="D20" s="95">
        <v>202</v>
      </c>
      <c r="E20" s="95">
        <v>101</v>
      </c>
      <c r="F20" s="95">
        <v>454</v>
      </c>
      <c r="G20" s="95">
        <v>60</v>
      </c>
      <c r="H20" s="95">
        <v>417</v>
      </c>
      <c r="I20" s="95">
        <v>29</v>
      </c>
      <c r="J20" s="95">
        <v>286</v>
      </c>
      <c r="K20" s="95">
        <v>15</v>
      </c>
      <c r="L20" s="95">
        <v>183</v>
      </c>
      <c r="M20" s="95">
        <v>9</v>
      </c>
      <c r="N20" s="95">
        <v>118</v>
      </c>
      <c r="O20" s="95">
        <v>5</v>
      </c>
      <c r="P20" s="95">
        <v>0</v>
      </c>
      <c r="Q20" s="95">
        <v>0</v>
      </c>
      <c r="R20" s="95">
        <f t="shared" si="2"/>
        <v>1672</v>
      </c>
      <c r="S20" s="95">
        <f t="shared" si="3"/>
        <v>241</v>
      </c>
      <c r="T20" s="95">
        <f t="shared" si="1"/>
        <v>1913</v>
      </c>
    </row>
    <row r="21" spans="1:20" x14ac:dyDescent="0.25">
      <c r="A21" s="5" t="s">
        <v>162</v>
      </c>
      <c r="B21" s="95">
        <v>60</v>
      </c>
      <c r="C21" s="95">
        <v>43</v>
      </c>
      <c r="D21" s="95">
        <v>179</v>
      </c>
      <c r="E21" s="95">
        <v>129</v>
      </c>
      <c r="F21" s="95">
        <v>167</v>
      </c>
      <c r="G21" s="95">
        <v>74</v>
      </c>
      <c r="H21" s="95">
        <v>72</v>
      </c>
      <c r="I21" s="95">
        <v>32</v>
      </c>
      <c r="J21" s="95">
        <v>48</v>
      </c>
      <c r="K21" s="95">
        <v>11</v>
      </c>
      <c r="L21" s="95">
        <v>25</v>
      </c>
      <c r="M21" s="95">
        <v>4</v>
      </c>
      <c r="N21" s="95">
        <v>23</v>
      </c>
      <c r="O21" s="95">
        <v>3</v>
      </c>
      <c r="P21" s="95">
        <v>0</v>
      </c>
      <c r="Q21" s="95">
        <v>0</v>
      </c>
      <c r="R21" s="95">
        <f t="shared" si="2"/>
        <v>574</v>
      </c>
      <c r="S21" s="95">
        <f t="shared" si="3"/>
        <v>296</v>
      </c>
      <c r="T21" s="95">
        <f t="shared" si="1"/>
        <v>870</v>
      </c>
    </row>
    <row r="22" spans="1:20" x14ac:dyDescent="0.25">
      <c r="A22" s="5" t="s">
        <v>158</v>
      </c>
      <c r="B22" s="95">
        <v>60</v>
      </c>
      <c r="C22" s="95">
        <v>40</v>
      </c>
      <c r="D22" s="95">
        <v>337</v>
      </c>
      <c r="E22" s="95">
        <v>112</v>
      </c>
      <c r="F22" s="95">
        <v>294</v>
      </c>
      <c r="G22" s="95">
        <v>69</v>
      </c>
      <c r="H22" s="95">
        <v>204</v>
      </c>
      <c r="I22" s="95">
        <v>55</v>
      </c>
      <c r="J22" s="95">
        <v>116</v>
      </c>
      <c r="K22" s="95">
        <v>27</v>
      </c>
      <c r="L22" s="95">
        <v>79</v>
      </c>
      <c r="M22" s="95">
        <v>12</v>
      </c>
      <c r="N22" s="95">
        <v>75</v>
      </c>
      <c r="O22" s="95">
        <v>15</v>
      </c>
      <c r="P22" s="95">
        <v>3</v>
      </c>
      <c r="Q22" s="95">
        <v>0</v>
      </c>
      <c r="R22" s="95">
        <f t="shared" si="2"/>
        <v>1168</v>
      </c>
      <c r="S22" s="95">
        <f t="shared" si="3"/>
        <v>330</v>
      </c>
      <c r="T22" s="95">
        <f t="shared" si="1"/>
        <v>1498</v>
      </c>
    </row>
    <row r="23" spans="1:20" x14ac:dyDescent="0.25">
      <c r="A23" s="5" t="s">
        <v>164</v>
      </c>
      <c r="B23" s="95">
        <v>172</v>
      </c>
      <c r="C23" s="95">
        <v>279</v>
      </c>
      <c r="D23" s="95">
        <v>1983</v>
      </c>
      <c r="E23" s="95">
        <v>1063</v>
      </c>
      <c r="F23" s="95">
        <v>1870</v>
      </c>
      <c r="G23" s="95">
        <v>705</v>
      </c>
      <c r="H23" s="95">
        <v>1250</v>
      </c>
      <c r="I23" s="95">
        <v>398</v>
      </c>
      <c r="J23" s="95">
        <v>847</v>
      </c>
      <c r="K23" s="95">
        <v>269</v>
      </c>
      <c r="L23" s="95">
        <v>526</v>
      </c>
      <c r="M23" s="95">
        <v>128</v>
      </c>
      <c r="N23" s="95">
        <v>382</v>
      </c>
      <c r="O23" s="95">
        <v>71</v>
      </c>
      <c r="P23" s="95">
        <v>6</v>
      </c>
      <c r="Q23" s="95">
        <v>0</v>
      </c>
      <c r="R23" s="95">
        <f t="shared" si="2"/>
        <v>7036</v>
      </c>
      <c r="S23" s="95">
        <f t="shared" si="3"/>
        <v>2913</v>
      </c>
      <c r="T23" s="95">
        <f t="shared" si="1"/>
        <v>9949</v>
      </c>
    </row>
    <row r="24" spans="1:20" x14ac:dyDescent="0.25">
      <c r="A24" s="5" t="s">
        <v>165</v>
      </c>
      <c r="B24" s="95">
        <v>196</v>
      </c>
      <c r="C24" s="95">
        <v>99</v>
      </c>
      <c r="D24" s="95">
        <v>2369</v>
      </c>
      <c r="E24" s="95">
        <v>594</v>
      </c>
      <c r="F24" s="95">
        <v>2378</v>
      </c>
      <c r="G24" s="95">
        <v>392</v>
      </c>
      <c r="H24" s="95">
        <v>1521</v>
      </c>
      <c r="I24" s="95">
        <v>248</v>
      </c>
      <c r="J24" s="95">
        <v>1015</v>
      </c>
      <c r="K24" s="95">
        <v>157</v>
      </c>
      <c r="L24" s="95">
        <v>643</v>
      </c>
      <c r="M24" s="95">
        <v>95</v>
      </c>
      <c r="N24" s="95">
        <v>437</v>
      </c>
      <c r="O24" s="95">
        <v>70</v>
      </c>
      <c r="P24" s="95">
        <v>5</v>
      </c>
      <c r="Q24" s="95">
        <v>0</v>
      </c>
      <c r="R24" s="95">
        <f t="shared" si="2"/>
        <v>8564</v>
      </c>
      <c r="S24" s="95">
        <f t="shared" si="3"/>
        <v>1655</v>
      </c>
      <c r="T24" s="95">
        <f t="shared" si="1"/>
        <v>10219</v>
      </c>
    </row>
    <row r="25" spans="1:20" x14ac:dyDescent="0.25">
      <c r="A25" s="5" t="s">
        <v>166</v>
      </c>
      <c r="B25" s="95">
        <v>48</v>
      </c>
      <c r="C25" s="95">
        <v>20</v>
      </c>
      <c r="D25" s="95">
        <v>3698</v>
      </c>
      <c r="E25" s="95">
        <v>75</v>
      </c>
      <c r="F25" s="95">
        <v>2569</v>
      </c>
      <c r="G25" s="95">
        <v>56</v>
      </c>
      <c r="H25" s="95">
        <v>1335</v>
      </c>
      <c r="I25" s="95">
        <v>20</v>
      </c>
      <c r="J25" s="95">
        <v>447</v>
      </c>
      <c r="K25" s="95">
        <v>10</v>
      </c>
      <c r="L25" s="95">
        <v>138</v>
      </c>
      <c r="M25" s="95">
        <v>11</v>
      </c>
      <c r="N25" s="95">
        <v>55</v>
      </c>
      <c r="O25" s="95">
        <v>2</v>
      </c>
      <c r="P25" s="95">
        <v>0</v>
      </c>
      <c r="Q25" s="95">
        <v>0</v>
      </c>
      <c r="R25" s="95">
        <f t="shared" si="2"/>
        <v>8290</v>
      </c>
      <c r="S25" s="95">
        <f t="shared" si="3"/>
        <v>194</v>
      </c>
      <c r="T25" s="95">
        <f t="shared" si="1"/>
        <v>8484</v>
      </c>
    </row>
    <row r="26" spans="1:20" x14ac:dyDescent="0.25">
      <c r="A26" s="5" t="s">
        <v>167</v>
      </c>
      <c r="B26" s="95">
        <v>63</v>
      </c>
      <c r="C26" s="95">
        <v>123</v>
      </c>
      <c r="D26" s="95">
        <v>490</v>
      </c>
      <c r="E26" s="95">
        <v>169</v>
      </c>
      <c r="F26" s="95">
        <v>573</v>
      </c>
      <c r="G26" s="95">
        <v>78</v>
      </c>
      <c r="H26" s="95">
        <v>397</v>
      </c>
      <c r="I26" s="95">
        <v>33</v>
      </c>
      <c r="J26" s="95">
        <v>175</v>
      </c>
      <c r="K26" s="95">
        <v>12</v>
      </c>
      <c r="L26" s="95">
        <v>74</v>
      </c>
      <c r="M26" s="95">
        <v>3</v>
      </c>
      <c r="N26" s="95">
        <v>77</v>
      </c>
      <c r="O26" s="95">
        <v>4</v>
      </c>
      <c r="P26" s="95">
        <v>1</v>
      </c>
      <c r="Q26" s="95">
        <v>1</v>
      </c>
      <c r="R26" s="95">
        <f t="shared" si="2"/>
        <v>1850</v>
      </c>
      <c r="S26" s="95">
        <f t="shared" si="3"/>
        <v>423</v>
      </c>
      <c r="T26" s="95">
        <f t="shared" si="1"/>
        <v>2273</v>
      </c>
    </row>
    <row r="27" spans="1:20" x14ac:dyDescent="0.25">
      <c r="A27" s="5" t="s">
        <v>168</v>
      </c>
      <c r="B27" s="95">
        <v>4</v>
      </c>
      <c r="C27" s="95">
        <v>13</v>
      </c>
      <c r="D27" s="95">
        <v>59</v>
      </c>
      <c r="E27" s="95">
        <v>12</v>
      </c>
      <c r="F27" s="95">
        <v>77</v>
      </c>
      <c r="G27" s="95">
        <v>8</v>
      </c>
      <c r="H27" s="95">
        <v>48</v>
      </c>
      <c r="I27" s="95">
        <v>8</v>
      </c>
      <c r="J27" s="95">
        <v>12</v>
      </c>
      <c r="K27" s="95">
        <v>3</v>
      </c>
      <c r="L27" s="95">
        <v>10</v>
      </c>
      <c r="M27" s="95">
        <v>3</v>
      </c>
      <c r="N27" s="95">
        <v>3</v>
      </c>
      <c r="O27" s="95">
        <v>5</v>
      </c>
      <c r="P27" s="95">
        <v>0</v>
      </c>
      <c r="Q27" s="95">
        <v>0</v>
      </c>
      <c r="R27" s="95">
        <f t="shared" si="2"/>
        <v>213</v>
      </c>
      <c r="S27" s="95">
        <f t="shared" si="3"/>
        <v>52</v>
      </c>
      <c r="T27" s="95">
        <f t="shared" si="1"/>
        <v>265</v>
      </c>
    </row>
    <row r="28" spans="1:20" x14ac:dyDescent="0.25">
      <c r="A28" s="5" t="s">
        <v>169</v>
      </c>
      <c r="B28" s="95">
        <v>16</v>
      </c>
      <c r="C28" s="95">
        <v>7</v>
      </c>
      <c r="D28" s="95">
        <v>143</v>
      </c>
      <c r="E28" s="95">
        <v>39</v>
      </c>
      <c r="F28" s="95">
        <v>218</v>
      </c>
      <c r="G28" s="95">
        <v>46</v>
      </c>
      <c r="H28" s="95">
        <v>201</v>
      </c>
      <c r="I28" s="95">
        <v>30</v>
      </c>
      <c r="J28" s="95">
        <v>221</v>
      </c>
      <c r="K28" s="95">
        <v>37</v>
      </c>
      <c r="L28" s="95">
        <v>151</v>
      </c>
      <c r="M28" s="95">
        <v>13</v>
      </c>
      <c r="N28" s="95">
        <v>63</v>
      </c>
      <c r="O28" s="95">
        <v>12</v>
      </c>
      <c r="P28" s="95">
        <v>0</v>
      </c>
      <c r="Q28" s="95">
        <v>0</v>
      </c>
      <c r="R28" s="95">
        <f t="shared" si="2"/>
        <v>1013</v>
      </c>
      <c r="S28" s="95">
        <f t="shared" si="3"/>
        <v>184</v>
      </c>
      <c r="T28" s="95">
        <f t="shared" si="1"/>
        <v>1197</v>
      </c>
    </row>
    <row r="29" spans="1:20" x14ac:dyDescent="0.25">
      <c r="A29" s="5" t="s">
        <v>170</v>
      </c>
      <c r="B29" s="95">
        <v>171</v>
      </c>
      <c r="C29" s="95">
        <v>35</v>
      </c>
      <c r="D29" s="95">
        <v>989</v>
      </c>
      <c r="E29" s="95">
        <v>111</v>
      </c>
      <c r="F29" s="95">
        <v>1138</v>
      </c>
      <c r="G29" s="95">
        <v>68</v>
      </c>
      <c r="H29" s="95">
        <v>928</v>
      </c>
      <c r="I29" s="95">
        <v>36</v>
      </c>
      <c r="J29" s="95">
        <v>629</v>
      </c>
      <c r="K29" s="95">
        <v>10</v>
      </c>
      <c r="L29" s="95">
        <v>331</v>
      </c>
      <c r="M29" s="95">
        <v>7</v>
      </c>
      <c r="N29" s="95">
        <v>183</v>
      </c>
      <c r="O29" s="95">
        <v>3</v>
      </c>
      <c r="P29" s="95">
        <v>1</v>
      </c>
      <c r="Q29" s="95">
        <v>0</v>
      </c>
      <c r="R29" s="95">
        <f t="shared" si="2"/>
        <v>4370</v>
      </c>
      <c r="S29" s="95">
        <f t="shared" si="3"/>
        <v>270</v>
      </c>
      <c r="T29" s="95">
        <f t="shared" si="1"/>
        <v>4640</v>
      </c>
    </row>
    <row r="30" spans="1:20" x14ac:dyDescent="0.25">
      <c r="A30" s="5" t="s">
        <v>171</v>
      </c>
      <c r="B30" s="95">
        <v>16</v>
      </c>
      <c r="C30" s="95">
        <v>9</v>
      </c>
      <c r="D30" s="95">
        <v>218</v>
      </c>
      <c r="E30" s="95">
        <v>20</v>
      </c>
      <c r="F30" s="95">
        <v>287</v>
      </c>
      <c r="G30" s="95">
        <v>12</v>
      </c>
      <c r="H30" s="95">
        <v>193</v>
      </c>
      <c r="I30" s="95">
        <v>7</v>
      </c>
      <c r="J30" s="95">
        <v>82</v>
      </c>
      <c r="K30" s="95">
        <v>2</v>
      </c>
      <c r="L30" s="95">
        <v>39</v>
      </c>
      <c r="M30" s="95">
        <v>1</v>
      </c>
      <c r="N30" s="95">
        <v>20</v>
      </c>
      <c r="O30" s="95">
        <v>0</v>
      </c>
      <c r="P30" s="95">
        <v>0</v>
      </c>
      <c r="Q30" s="95">
        <v>0</v>
      </c>
      <c r="R30" s="95">
        <f t="shared" si="2"/>
        <v>855</v>
      </c>
      <c r="S30" s="95">
        <f t="shared" si="3"/>
        <v>51</v>
      </c>
      <c r="T30" s="95">
        <f t="shared" si="1"/>
        <v>906</v>
      </c>
    </row>
    <row r="31" spans="1:20" x14ac:dyDescent="0.25">
      <c r="A31" s="5" t="s">
        <v>172</v>
      </c>
      <c r="B31" s="95">
        <v>34</v>
      </c>
      <c r="C31" s="95">
        <v>42</v>
      </c>
      <c r="D31" s="95">
        <v>453</v>
      </c>
      <c r="E31" s="95">
        <v>234</v>
      </c>
      <c r="F31" s="95">
        <v>512</v>
      </c>
      <c r="G31" s="95">
        <v>158</v>
      </c>
      <c r="H31" s="95">
        <v>365</v>
      </c>
      <c r="I31" s="95">
        <v>90</v>
      </c>
      <c r="J31" s="95">
        <v>275</v>
      </c>
      <c r="K31" s="95">
        <v>59</v>
      </c>
      <c r="L31" s="95">
        <v>200</v>
      </c>
      <c r="M31" s="95">
        <v>35</v>
      </c>
      <c r="N31" s="95">
        <v>118</v>
      </c>
      <c r="O31" s="95">
        <v>22</v>
      </c>
      <c r="P31" s="95">
        <v>2</v>
      </c>
      <c r="Q31" s="95">
        <v>0</v>
      </c>
      <c r="R31" s="95">
        <f t="shared" si="2"/>
        <v>1959</v>
      </c>
      <c r="S31" s="95">
        <f t="shared" si="3"/>
        <v>640</v>
      </c>
      <c r="T31" s="95">
        <f t="shared" si="1"/>
        <v>2599</v>
      </c>
    </row>
    <row r="32" spans="1:20" x14ac:dyDescent="0.25">
      <c r="A32" s="5" t="s">
        <v>173</v>
      </c>
      <c r="B32" s="95">
        <v>29</v>
      </c>
      <c r="C32" s="95">
        <v>16</v>
      </c>
      <c r="D32" s="95">
        <v>168</v>
      </c>
      <c r="E32" s="95">
        <v>71</v>
      </c>
      <c r="F32" s="95">
        <v>176</v>
      </c>
      <c r="G32" s="95">
        <v>62</v>
      </c>
      <c r="H32" s="95">
        <v>154</v>
      </c>
      <c r="I32" s="95">
        <v>44</v>
      </c>
      <c r="J32" s="95">
        <v>95</v>
      </c>
      <c r="K32" s="95">
        <v>15</v>
      </c>
      <c r="L32" s="95">
        <v>62</v>
      </c>
      <c r="M32" s="95">
        <v>16</v>
      </c>
      <c r="N32" s="95">
        <v>34</v>
      </c>
      <c r="O32" s="95">
        <v>5</v>
      </c>
      <c r="P32" s="95">
        <v>0</v>
      </c>
      <c r="Q32" s="95">
        <v>0</v>
      </c>
      <c r="R32" s="95">
        <f t="shared" si="2"/>
        <v>718</v>
      </c>
      <c r="S32" s="95">
        <f t="shared" si="3"/>
        <v>229</v>
      </c>
      <c r="T32" s="95">
        <f t="shared" si="1"/>
        <v>947</v>
      </c>
    </row>
    <row r="33" spans="1:20" x14ac:dyDescent="0.25">
      <c r="A33" s="5" t="s">
        <v>174</v>
      </c>
      <c r="B33" s="95">
        <v>516</v>
      </c>
      <c r="C33" s="95">
        <v>459</v>
      </c>
      <c r="D33" s="95">
        <v>5211</v>
      </c>
      <c r="E33" s="95">
        <v>2369</v>
      </c>
      <c r="F33" s="95">
        <v>6020</v>
      </c>
      <c r="G33" s="95">
        <v>1916</v>
      </c>
      <c r="H33" s="95">
        <v>4612</v>
      </c>
      <c r="I33" s="95">
        <v>1291</v>
      </c>
      <c r="J33" s="95">
        <v>3413</v>
      </c>
      <c r="K33" s="95">
        <v>922</v>
      </c>
      <c r="L33" s="95">
        <v>2313</v>
      </c>
      <c r="M33" s="95">
        <v>683</v>
      </c>
      <c r="N33" s="95">
        <v>1581</v>
      </c>
      <c r="O33" s="95">
        <v>608</v>
      </c>
      <c r="P33" s="95">
        <v>43</v>
      </c>
      <c r="Q33" s="95">
        <v>2</v>
      </c>
      <c r="R33" s="95">
        <f t="shared" si="2"/>
        <v>23709</v>
      </c>
      <c r="S33" s="95">
        <f t="shared" si="3"/>
        <v>8250</v>
      </c>
      <c r="T33" s="95">
        <f t="shared" si="1"/>
        <v>31959</v>
      </c>
    </row>
    <row r="34" spans="1:20" x14ac:dyDescent="0.25">
      <c r="A34" s="5" t="s">
        <v>175</v>
      </c>
      <c r="B34" s="95">
        <v>9</v>
      </c>
      <c r="C34" s="95">
        <v>20</v>
      </c>
      <c r="D34" s="95">
        <v>438</v>
      </c>
      <c r="E34" s="95">
        <v>173</v>
      </c>
      <c r="F34" s="95">
        <v>482</v>
      </c>
      <c r="G34" s="95">
        <v>128</v>
      </c>
      <c r="H34" s="95">
        <v>285</v>
      </c>
      <c r="I34" s="95">
        <v>97</v>
      </c>
      <c r="J34" s="95">
        <v>224</v>
      </c>
      <c r="K34" s="95">
        <v>67</v>
      </c>
      <c r="L34" s="95">
        <v>134</v>
      </c>
      <c r="M34" s="95">
        <v>35</v>
      </c>
      <c r="N34" s="95">
        <v>59</v>
      </c>
      <c r="O34" s="95">
        <v>31</v>
      </c>
      <c r="P34" s="95">
        <v>2</v>
      </c>
      <c r="Q34" s="95">
        <v>1</v>
      </c>
      <c r="R34" s="95">
        <f t="shared" si="2"/>
        <v>1633</v>
      </c>
      <c r="S34" s="95">
        <f t="shared" si="3"/>
        <v>552</v>
      </c>
      <c r="T34" s="95">
        <f t="shared" si="1"/>
        <v>2185</v>
      </c>
    </row>
    <row r="35" spans="1:20" x14ac:dyDescent="0.25">
      <c r="A35" s="5" t="s">
        <v>176</v>
      </c>
      <c r="B35" s="95">
        <v>91</v>
      </c>
      <c r="C35" s="95">
        <v>37</v>
      </c>
      <c r="D35" s="95">
        <v>577</v>
      </c>
      <c r="E35" s="95">
        <v>124</v>
      </c>
      <c r="F35" s="95">
        <v>411</v>
      </c>
      <c r="G35" s="95">
        <v>82</v>
      </c>
      <c r="H35" s="95">
        <v>221</v>
      </c>
      <c r="I35" s="95">
        <v>43</v>
      </c>
      <c r="J35" s="95">
        <v>135</v>
      </c>
      <c r="K35" s="95">
        <v>22</v>
      </c>
      <c r="L35" s="95">
        <v>68</v>
      </c>
      <c r="M35" s="95">
        <v>12</v>
      </c>
      <c r="N35" s="95">
        <v>34</v>
      </c>
      <c r="O35" s="95">
        <v>14</v>
      </c>
      <c r="P35" s="95">
        <v>0</v>
      </c>
      <c r="Q35" s="95">
        <v>0</v>
      </c>
      <c r="R35" s="95">
        <f t="shared" si="2"/>
        <v>1537</v>
      </c>
      <c r="S35" s="95">
        <f t="shared" si="3"/>
        <v>334</v>
      </c>
      <c r="T35" s="95">
        <f t="shared" si="1"/>
        <v>1871</v>
      </c>
    </row>
    <row r="36" spans="1:20" x14ac:dyDescent="0.25">
      <c r="A36" s="5" t="s">
        <v>177</v>
      </c>
      <c r="B36" s="95">
        <v>65</v>
      </c>
      <c r="C36" s="95">
        <v>69</v>
      </c>
      <c r="D36" s="95">
        <v>782</v>
      </c>
      <c r="E36" s="95">
        <v>224</v>
      </c>
      <c r="F36" s="95">
        <v>849</v>
      </c>
      <c r="G36" s="95">
        <v>120</v>
      </c>
      <c r="H36" s="95">
        <v>595</v>
      </c>
      <c r="I36" s="95">
        <v>94</v>
      </c>
      <c r="J36" s="95">
        <v>372</v>
      </c>
      <c r="K36" s="95">
        <v>55</v>
      </c>
      <c r="L36" s="95">
        <v>257</v>
      </c>
      <c r="M36" s="95">
        <v>44</v>
      </c>
      <c r="N36" s="95">
        <v>211</v>
      </c>
      <c r="O36" s="95">
        <v>29</v>
      </c>
      <c r="P36" s="95">
        <v>2</v>
      </c>
      <c r="Q36" s="95">
        <v>0</v>
      </c>
      <c r="R36" s="95">
        <f t="shared" si="2"/>
        <v>3133</v>
      </c>
      <c r="S36" s="95">
        <f t="shared" si="3"/>
        <v>635</v>
      </c>
      <c r="T36" s="95">
        <f t="shared" si="1"/>
        <v>3768</v>
      </c>
    </row>
    <row r="37" spans="1:20" x14ac:dyDescent="0.25">
      <c r="A37" s="5" t="s">
        <v>178</v>
      </c>
      <c r="B37" s="95">
        <v>111</v>
      </c>
      <c r="C37" s="95">
        <v>58</v>
      </c>
      <c r="D37" s="95">
        <v>704</v>
      </c>
      <c r="E37" s="95">
        <v>317</v>
      </c>
      <c r="F37" s="95">
        <v>1033</v>
      </c>
      <c r="G37" s="95">
        <v>269</v>
      </c>
      <c r="H37" s="95">
        <v>883</v>
      </c>
      <c r="I37" s="95">
        <v>179</v>
      </c>
      <c r="J37" s="95">
        <v>625</v>
      </c>
      <c r="K37" s="95">
        <v>185</v>
      </c>
      <c r="L37" s="95">
        <v>443</v>
      </c>
      <c r="M37" s="95">
        <v>143</v>
      </c>
      <c r="N37" s="95">
        <v>241</v>
      </c>
      <c r="O37" s="95">
        <v>106</v>
      </c>
      <c r="P37" s="95">
        <v>5</v>
      </c>
      <c r="Q37" s="95">
        <v>0</v>
      </c>
      <c r="R37" s="95">
        <f t="shared" si="2"/>
        <v>4045</v>
      </c>
      <c r="S37" s="95">
        <f t="shared" si="3"/>
        <v>1257</v>
      </c>
      <c r="T37" s="95">
        <f t="shared" si="1"/>
        <v>5302</v>
      </c>
    </row>
    <row r="38" spans="1:20" x14ac:dyDescent="0.25">
      <c r="A38" s="5" t="s">
        <v>179</v>
      </c>
      <c r="B38" s="95">
        <v>230</v>
      </c>
      <c r="C38" s="95">
        <v>211</v>
      </c>
      <c r="D38" s="95">
        <v>1499</v>
      </c>
      <c r="E38" s="95">
        <v>519</v>
      </c>
      <c r="F38" s="95">
        <v>1868</v>
      </c>
      <c r="G38" s="95">
        <v>348</v>
      </c>
      <c r="H38" s="95">
        <v>1275</v>
      </c>
      <c r="I38" s="95">
        <v>160</v>
      </c>
      <c r="J38" s="95">
        <v>829</v>
      </c>
      <c r="K38" s="95">
        <v>63</v>
      </c>
      <c r="L38" s="95">
        <v>455</v>
      </c>
      <c r="M38" s="95">
        <v>35</v>
      </c>
      <c r="N38" s="95">
        <v>373</v>
      </c>
      <c r="O38" s="95">
        <v>27</v>
      </c>
      <c r="P38" s="95">
        <v>10</v>
      </c>
      <c r="Q38" s="95">
        <v>1</v>
      </c>
      <c r="R38" s="95">
        <f t="shared" si="2"/>
        <v>6539</v>
      </c>
      <c r="S38" s="95">
        <f t="shared" si="3"/>
        <v>1364</v>
      </c>
      <c r="T38" s="95">
        <f t="shared" si="1"/>
        <v>7903</v>
      </c>
    </row>
    <row r="39" spans="1:20" x14ac:dyDescent="0.25">
      <c r="A39" s="5" t="s">
        <v>180</v>
      </c>
      <c r="B39" s="95">
        <v>42</v>
      </c>
      <c r="C39" s="95">
        <v>33</v>
      </c>
      <c r="D39" s="95">
        <v>752</v>
      </c>
      <c r="E39" s="95">
        <v>110</v>
      </c>
      <c r="F39" s="95">
        <v>612</v>
      </c>
      <c r="G39" s="95">
        <v>56</v>
      </c>
      <c r="H39" s="95">
        <v>423</v>
      </c>
      <c r="I39" s="95">
        <v>45</v>
      </c>
      <c r="J39" s="95">
        <v>322</v>
      </c>
      <c r="K39" s="95">
        <v>26</v>
      </c>
      <c r="L39" s="95">
        <v>243</v>
      </c>
      <c r="M39" s="95">
        <v>16</v>
      </c>
      <c r="N39" s="95">
        <v>172</v>
      </c>
      <c r="O39" s="95">
        <v>20</v>
      </c>
      <c r="P39" s="95">
        <v>0</v>
      </c>
      <c r="Q39" s="95">
        <v>0</v>
      </c>
      <c r="R39" s="95">
        <f t="shared" si="2"/>
        <v>2566</v>
      </c>
      <c r="S39" s="95">
        <f t="shared" si="3"/>
        <v>306</v>
      </c>
      <c r="T39" s="95">
        <f t="shared" si="1"/>
        <v>2872</v>
      </c>
    </row>
    <row r="40" spans="1:20" x14ac:dyDescent="0.25">
      <c r="A40" s="5" t="s">
        <v>181</v>
      </c>
      <c r="B40" s="95">
        <v>52</v>
      </c>
      <c r="C40" s="95">
        <v>66</v>
      </c>
      <c r="D40" s="95">
        <v>373</v>
      </c>
      <c r="E40" s="95">
        <v>240</v>
      </c>
      <c r="F40" s="95">
        <v>414</v>
      </c>
      <c r="G40" s="95">
        <v>175</v>
      </c>
      <c r="H40" s="95">
        <v>378</v>
      </c>
      <c r="I40" s="95">
        <v>102</v>
      </c>
      <c r="J40" s="95">
        <v>305</v>
      </c>
      <c r="K40" s="95">
        <v>75</v>
      </c>
      <c r="L40" s="95">
        <v>221</v>
      </c>
      <c r="M40" s="95">
        <v>64</v>
      </c>
      <c r="N40" s="95">
        <v>140</v>
      </c>
      <c r="O40" s="95">
        <v>30</v>
      </c>
      <c r="P40" s="95">
        <v>3</v>
      </c>
      <c r="Q40" s="95">
        <v>0</v>
      </c>
      <c r="R40" s="95">
        <f t="shared" si="2"/>
        <v>1886</v>
      </c>
      <c r="S40" s="95">
        <f t="shared" si="3"/>
        <v>752</v>
      </c>
      <c r="T40" s="95">
        <f t="shared" si="1"/>
        <v>2638</v>
      </c>
    </row>
    <row r="41" spans="1:20" x14ac:dyDescent="0.25">
      <c r="A41" s="5" t="s">
        <v>182</v>
      </c>
      <c r="B41" s="95">
        <v>136</v>
      </c>
      <c r="C41" s="95">
        <v>45</v>
      </c>
      <c r="D41" s="95">
        <v>965</v>
      </c>
      <c r="E41" s="95">
        <v>166</v>
      </c>
      <c r="F41" s="95">
        <v>1273</v>
      </c>
      <c r="G41" s="95">
        <v>146</v>
      </c>
      <c r="H41" s="95">
        <v>829</v>
      </c>
      <c r="I41" s="95">
        <v>86</v>
      </c>
      <c r="J41" s="95">
        <v>542</v>
      </c>
      <c r="K41" s="95">
        <v>42</v>
      </c>
      <c r="L41" s="95">
        <v>284</v>
      </c>
      <c r="M41" s="95">
        <v>16</v>
      </c>
      <c r="N41" s="95">
        <v>178</v>
      </c>
      <c r="O41" s="95">
        <v>8</v>
      </c>
      <c r="P41" s="95">
        <v>2</v>
      </c>
      <c r="Q41" s="95">
        <v>0</v>
      </c>
      <c r="R41" s="95">
        <f t="shared" si="2"/>
        <v>4209</v>
      </c>
      <c r="S41" s="95">
        <f t="shared" si="3"/>
        <v>509</v>
      </c>
      <c r="T41" s="95">
        <f t="shared" si="1"/>
        <v>4718</v>
      </c>
    </row>
    <row r="42" spans="1:20" x14ac:dyDescent="0.25">
      <c r="A42" s="5" t="s">
        <v>183</v>
      </c>
      <c r="B42" s="95">
        <v>26</v>
      </c>
      <c r="C42" s="95">
        <v>26</v>
      </c>
      <c r="D42" s="95">
        <v>400</v>
      </c>
      <c r="E42" s="95">
        <v>120</v>
      </c>
      <c r="F42" s="95">
        <v>421</v>
      </c>
      <c r="G42" s="95">
        <v>71</v>
      </c>
      <c r="H42" s="95">
        <v>269</v>
      </c>
      <c r="I42" s="95">
        <v>52</v>
      </c>
      <c r="J42" s="95">
        <v>124</v>
      </c>
      <c r="K42" s="95">
        <v>18</v>
      </c>
      <c r="L42" s="95">
        <v>115</v>
      </c>
      <c r="M42" s="95">
        <v>15</v>
      </c>
      <c r="N42" s="95">
        <v>75</v>
      </c>
      <c r="O42" s="95">
        <v>8</v>
      </c>
      <c r="P42" s="95">
        <v>1</v>
      </c>
      <c r="Q42" s="95">
        <v>1</v>
      </c>
      <c r="R42" s="95">
        <f t="shared" si="2"/>
        <v>1431</v>
      </c>
      <c r="S42" s="95">
        <f t="shared" si="3"/>
        <v>311</v>
      </c>
      <c r="T42" s="95">
        <f t="shared" si="1"/>
        <v>1742</v>
      </c>
    </row>
    <row r="43" spans="1:20" x14ac:dyDescent="0.25">
      <c r="A43" s="5" t="s">
        <v>184</v>
      </c>
      <c r="B43" s="95">
        <v>61</v>
      </c>
      <c r="C43" s="95">
        <v>56</v>
      </c>
      <c r="D43" s="95">
        <v>1070</v>
      </c>
      <c r="E43" s="95">
        <v>162</v>
      </c>
      <c r="F43" s="95">
        <v>1208</v>
      </c>
      <c r="G43" s="95">
        <v>147</v>
      </c>
      <c r="H43" s="95">
        <v>709</v>
      </c>
      <c r="I43" s="95">
        <v>65</v>
      </c>
      <c r="J43" s="95">
        <v>392</v>
      </c>
      <c r="K43" s="95">
        <v>36</v>
      </c>
      <c r="L43" s="95">
        <v>203</v>
      </c>
      <c r="M43" s="95">
        <v>8</v>
      </c>
      <c r="N43" s="95">
        <v>113</v>
      </c>
      <c r="O43" s="95">
        <v>6</v>
      </c>
      <c r="P43" s="95">
        <v>1</v>
      </c>
      <c r="Q43" s="95">
        <v>0</v>
      </c>
      <c r="R43" s="95">
        <f t="shared" si="2"/>
        <v>3757</v>
      </c>
      <c r="S43" s="95">
        <f t="shared" si="3"/>
        <v>480</v>
      </c>
      <c r="T43" s="95">
        <f t="shared" si="1"/>
        <v>4237</v>
      </c>
    </row>
    <row r="44" spans="1:20" x14ac:dyDescent="0.25">
      <c r="A44" s="5" t="s">
        <v>185</v>
      </c>
      <c r="B44" s="95">
        <v>235</v>
      </c>
      <c r="C44" s="95">
        <v>231</v>
      </c>
      <c r="D44" s="95">
        <v>3592</v>
      </c>
      <c r="E44" s="95">
        <v>1069</v>
      </c>
      <c r="F44" s="95">
        <v>3552</v>
      </c>
      <c r="G44" s="95">
        <v>672</v>
      </c>
      <c r="H44" s="95">
        <v>1704</v>
      </c>
      <c r="I44" s="95">
        <v>326</v>
      </c>
      <c r="J44" s="95">
        <v>1077</v>
      </c>
      <c r="K44" s="95">
        <v>201</v>
      </c>
      <c r="L44" s="95">
        <v>652</v>
      </c>
      <c r="M44" s="95">
        <v>120</v>
      </c>
      <c r="N44" s="95">
        <v>250</v>
      </c>
      <c r="O44" s="95">
        <v>56</v>
      </c>
      <c r="P44" s="95">
        <v>0</v>
      </c>
      <c r="Q44" s="95">
        <v>0</v>
      </c>
      <c r="R44" s="95">
        <f t="shared" si="2"/>
        <v>11062</v>
      </c>
      <c r="S44" s="95">
        <f t="shared" si="3"/>
        <v>2675</v>
      </c>
      <c r="T44" s="95">
        <f t="shared" si="1"/>
        <v>13737</v>
      </c>
    </row>
    <row r="45" spans="1:20" x14ac:dyDescent="0.25">
      <c r="A45" s="5" t="s">
        <v>186</v>
      </c>
      <c r="B45" s="95">
        <v>266</v>
      </c>
      <c r="C45" s="95">
        <v>43</v>
      </c>
      <c r="D45" s="95">
        <v>1696</v>
      </c>
      <c r="E45" s="95">
        <v>362</v>
      </c>
      <c r="F45" s="95">
        <v>2372</v>
      </c>
      <c r="G45" s="95">
        <v>312</v>
      </c>
      <c r="H45" s="95">
        <v>1886</v>
      </c>
      <c r="I45" s="95">
        <v>159</v>
      </c>
      <c r="J45" s="95">
        <v>1287</v>
      </c>
      <c r="K45" s="95">
        <v>74</v>
      </c>
      <c r="L45" s="95">
        <v>728</v>
      </c>
      <c r="M45" s="95">
        <v>43</v>
      </c>
      <c r="N45" s="95">
        <v>437</v>
      </c>
      <c r="O45" s="95">
        <v>42</v>
      </c>
      <c r="P45" s="95">
        <v>10</v>
      </c>
      <c r="Q45" s="95">
        <v>1</v>
      </c>
      <c r="R45" s="95">
        <f t="shared" si="2"/>
        <v>8682</v>
      </c>
      <c r="S45" s="95">
        <f t="shared" si="3"/>
        <v>1036</v>
      </c>
      <c r="T45" s="95">
        <f t="shared" si="1"/>
        <v>9718</v>
      </c>
    </row>
    <row r="46" spans="1:20" x14ac:dyDescent="0.25">
      <c r="A46" s="5" t="s">
        <v>187</v>
      </c>
      <c r="B46" s="95">
        <v>27</v>
      </c>
      <c r="C46" s="95">
        <v>36</v>
      </c>
      <c r="D46" s="95">
        <v>396</v>
      </c>
      <c r="E46" s="95">
        <v>191</v>
      </c>
      <c r="F46" s="95">
        <v>501</v>
      </c>
      <c r="G46" s="95">
        <v>138</v>
      </c>
      <c r="H46" s="95">
        <v>371</v>
      </c>
      <c r="I46" s="95">
        <v>94</v>
      </c>
      <c r="J46" s="95">
        <v>278</v>
      </c>
      <c r="K46" s="95">
        <v>70</v>
      </c>
      <c r="L46" s="95">
        <v>186</v>
      </c>
      <c r="M46" s="95">
        <v>74</v>
      </c>
      <c r="N46" s="95">
        <v>120</v>
      </c>
      <c r="O46" s="95">
        <v>42</v>
      </c>
      <c r="P46" s="95">
        <v>0</v>
      </c>
      <c r="Q46" s="95">
        <v>0</v>
      </c>
      <c r="R46" s="95">
        <f t="shared" si="2"/>
        <v>1879</v>
      </c>
      <c r="S46" s="95">
        <f t="shared" si="3"/>
        <v>645</v>
      </c>
      <c r="T46" s="95">
        <f t="shared" si="1"/>
        <v>2524</v>
      </c>
    </row>
    <row r="47" spans="1:20" x14ac:dyDescent="0.25">
      <c r="A47" s="5" t="s">
        <v>188</v>
      </c>
      <c r="B47" s="95">
        <v>9</v>
      </c>
      <c r="C47" s="95">
        <v>19</v>
      </c>
      <c r="D47" s="95">
        <v>114</v>
      </c>
      <c r="E47" s="95">
        <v>47</v>
      </c>
      <c r="F47" s="95">
        <v>149</v>
      </c>
      <c r="G47" s="95">
        <v>19</v>
      </c>
      <c r="H47" s="95">
        <v>115</v>
      </c>
      <c r="I47" s="95">
        <v>7</v>
      </c>
      <c r="J47" s="95">
        <v>99</v>
      </c>
      <c r="K47" s="95">
        <v>7</v>
      </c>
      <c r="L47" s="95">
        <v>50</v>
      </c>
      <c r="M47" s="95">
        <v>4</v>
      </c>
      <c r="N47" s="95">
        <v>52</v>
      </c>
      <c r="O47" s="95">
        <v>4</v>
      </c>
      <c r="P47" s="95">
        <v>0</v>
      </c>
      <c r="Q47" s="95">
        <v>0</v>
      </c>
      <c r="R47" s="95">
        <f t="shared" si="2"/>
        <v>588</v>
      </c>
      <c r="S47" s="95">
        <f t="shared" si="3"/>
        <v>107</v>
      </c>
      <c r="T47" s="95">
        <f t="shared" si="1"/>
        <v>695</v>
      </c>
    </row>
    <row r="48" spans="1:20" x14ac:dyDescent="0.25">
      <c r="A48" s="5" t="s">
        <v>189</v>
      </c>
      <c r="B48" s="95">
        <v>35</v>
      </c>
      <c r="C48" s="95">
        <v>65</v>
      </c>
      <c r="D48" s="95">
        <v>130</v>
      </c>
      <c r="E48" s="95">
        <v>112</v>
      </c>
      <c r="F48" s="95">
        <v>176</v>
      </c>
      <c r="G48" s="95">
        <v>57</v>
      </c>
      <c r="H48" s="95">
        <v>131</v>
      </c>
      <c r="I48" s="95">
        <v>25</v>
      </c>
      <c r="J48" s="95">
        <v>52</v>
      </c>
      <c r="K48" s="95">
        <v>11</v>
      </c>
      <c r="L48" s="95">
        <v>30</v>
      </c>
      <c r="M48" s="95">
        <v>13</v>
      </c>
      <c r="N48" s="95">
        <v>21</v>
      </c>
      <c r="O48" s="95">
        <v>20</v>
      </c>
      <c r="P48" s="95">
        <v>0</v>
      </c>
      <c r="Q48" s="95">
        <v>1</v>
      </c>
      <c r="R48" s="95">
        <f t="shared" si="2"/>
        <v>575</v>
      </c>
      <c r="S48" s="95">
        <f t="shared" si="3"/>
        <v>304</v>
      </c>
      <c r="T48" s="95">
        <f t="shared" si="1"/>
        <v>879</v>
      </c>
    </row>
    <row r="49" spans="1:20" x14ac:dyDescent="0.25">
      <c r="A49" s="5" t="s">
        <v>190</v>
      </c>
      <c r="B49" s="95">
        <v>50</v>
      </c>
      <c r="C49" s="95">
        <v>51</v>
      </c>
      <c r="D49" s="95">
        <v>945</v>
      </c>
      <c r="E49" s="95">
        <v>216</v>
      </c>
      <c r="F49" s="95">
        <v>1036</v>
      </c>
      <c r="G49" s="95">
        <v>233</v>
      </c>
      <c r="H49" s="95">
        <v>887</v>
      </c>
      <c r="I49" s="95">
        <v>128</v>
      </c>
      <c r="J49" s="95">
        <v>702</v>
      </c>
      <c r="K49" s="95">
        <v>64</v>
      </c>
      <c r="L49" s="95">
        <v>591</v>
      </c>
      <c r="M49" s="95">
        <v>44</v>
      </c>
      <c r="N49" s="95">
        <v>353</v>
      </c>
      <c r="O49" s="95">
        <v>34</v>
      </c>
      <c r="P49" s="95">
        <v>4</v>
      </c>
      <c r="Q49" s="95">
        <v>0</v>
      </c>
      <c r="R49" s="95">
        <f t="shared" si="2"/>
        <v>4568</v>
      </c>
      <c r="S49" s="95">
        <f t="shared" si="3"/>
        <v>770</v>
      </c>
      <c r="T49" s="95">
        <f t="shared" si="1"/>
        <v>5338</v>
      </c>
    </row>
    <row r="50" spans="1:20" x14ac:dyDescent="0.25">
      <c r="A50" s="5" t="s">
        <v>191</v>
      </c>
      <c r="B50" s="95">
        <v>8</v>
      </c>
      <c r="C50" s="95">
        <v>4</v>
      </c>
      <c r="D50" s="95">
        <v>56</v>
      </c>
      <c r="E50" s="95">
        <v>24</v>
      </c>
      <c r="F50" s="95">
        <v>108</v>
      </c>
      <c r="G50" s="95">
        <v>21</v>
      </c>
      <c r="H50" s="95">
        <v>72</v>
      </c>
      <c r="I50" s="95">
        <v>11</v>
      </c>
      <c r="J50" s="95">
        <v>58</v>
      </c>
      <c r="K50" s="95">
        <v>8</v>
      </c>
      <c r="L50" s="95">
        <v>49</v>
      </c>
      <c r="M50" s="95">
        <v>1</v>
      </c>
      <c r="N50" s="95">
        <v>40</v>
      </c>
      <c r="O50" s="95">
        <v>4</v>
      </c>
      <c r="P50" s="95">
        <v>0</v>
      </c>
      <c r="Q50" s="95">
        <v>0</v>
      </c>
      <c r="R50" s="95">
        <f t="shared" si="2"/>
        <v>391</v>
      </c>
      <c r="S50" s="95">
        <f t="shared" si="3"/>
        <v>73</v>
      </c>
      <c r="T50" s="95">
        <f t="shared" si="1"/>
        <v>464</v>
      </c>
    </row>
    <row r="51" spans="1:20" x14ac:dyDescent="0.25">
      <c r="A51" s="5" t="s">
        <v>192</v>
      </c>
      <c r="B51" s="95">
        <v>196</v>
      </c>
      <c r="C51" s="95">
        <v>146</v>
      </c>
      <c r="D51" s="95">
        <v>868</v>
      </c>
      <c r="E51" s="95">
        <v>281</v>
      </c>
      <c r="F51" s="95">
        <v>730</v>
      </c>
      <c r="G51" s="95">
        <v>182</v>
      </c>
      <c r="H51" s="95">
        <v>475</v>
      </c>
      <c r="I51" s="95">
        <v>109</v>
      </c>
      <c r="J51" s="95">
        <v>349</v>
      </c>
      <c r="K51" s="95">
        <v>71</v>
      </c>
      <c r="L51" s="95">
        <v>196</v>
      </c>
      <c r="M51" s="95">
        <v>37</v>
      </c>
      <c r="N51" s="95">
        <v>101</v>
      </c>
      <c r="O51" s="95">
        <v>22</v>
      </c>
      <c r="P51" s="95">
        <v>1</v>
      </c>
      <c r="Q51" s="95">
        <v>0</v>
      </c>
      <c r="R51" s="95">
        <f t="shared" si="2"/>
        <v>2916</v>
      </c>
      <c r="S51" s="95">
        <f t="shared" si="3"/>
        <v>848</v>
      </c>
      <c r="T51" s="95">
        <f t="shared" si="1"/>
        <v>3764</v>
      </c>
    </row>
    <row r="52" spans="1:20" x14ac:dyDescent="0.25">
      <c r="A52" s="5" t="s">
        <v>271</v>
      </c>
      <c r="B52" s="95">
        <v>150</v>
      </c>
      <c r="C52" s="95">
        <v>171</v>
      </c>
      <c r="D52" s="95">
        <v>2261</v>
      </c>
      <c r="E52" s="95">
        <v>929</v>
      </c>
      <c r="F52" s="95">
        <v>2871</v>
      </c>
      <c r="G52" s="95">
        <v>806</v>
      </c>
      <c r="H52" s="95">
        <v>2153</v>
      </c>
      <c r="I52" s="95">
        <v>474</v>
      </c>
      <c r="J52" s="95">
        <v>1645</v>
      </c>
      <c r="K52" s="95">
        <v>279</v>
      </c>
      <c r="L52" s="95">
        <v>1093</v>
      </c>
      <c r="M52" s="95">
        <v>120</v>
      </c>
      <c r="N52" s="95">
        <v>662</v>
      </c>
      <c r="O52" s="95">
        <v>71</v>
      </c>
      <c r="P52" s="95">
        <v>9</v>
      </c>
      <c r="Q52" s="95">
        <v>0</v>
      </c>
      <c r="R52" s="95">
        <f t="shared" si="2"/>
        <v>10844</v>
      </c>
      <c r="S52" s="95">
        <f t="shared" si="3"/>
        <v>2850</v>
      </c>
      <c r="T52" s="95">
        <f t="shared" si="1"/>
        <v>13694</v>
      </c>
    </row>
    <row r="53" spans="1:20" x14ac:dyDescent="0.25">
      <c r="A53" s="5" t="s">
        <v>193</v>
      </c>
      <c r="B53" s="95">
        <v>818</v>
      </c>
      <c r="C53" s="95">
        <v>713</v>
      </c>
      <c r="D53" s="95">
        <v>7970</v>
      </c>
      <c r="E53" s="95">
        <v>4877</v>
      </c>
      <c r="F53" s="95">
        <v>15035</v>
      </c>
      <c r="G53" s="95">
        <v>6457</v>
      </c>
      <c r="H53" s="95">
        <v>14329</v>
      </c>
      <c r="I53" s="95">
        <v>5003</v>
      </c>
      <c r="J53" s="95">
        <v>11309</v>
      </c>
      <c r="K53" s="95">
        <v>3215</v>
      </c>
      <c r="L53" s="95">
        <v>7353</v>
      </c>
      <c r="M53" s="95">
        <v>1853</v>
      </c>
      <c r="N53" s="95">
        <v>4138</v>
      </c>
      <c r="O53" s="95">
        <v>1393</v>
      </c>
      <c r="P53" s="95">
        <v>68</v>
      </c>
      <c r="Q53" s="95">
        <v>15</v>
      </c>
      <c r="R53" s="95">
        <f t="shared" si="2"/>
        <v>61020</v>
      </c>
      <c r="S53" s="95">
        <f t="shared" si="3"/>
        <v>23526</v>
      </c>
      <c r="T53" s="95">
        <f t="shared" si="1"/>
        <v>84546</v>
      </c>
    </row>
    <row r="54" spans="1:20" x14ac:dyDescent="0.25">
      <c r="A54" s="5" t="s">
        <v>194</v>
      </c>
      <c r="B54" s="95">
        <v>348</v>
      </c>
      <c r="C54" s="95">
        <v>333</v>
      </c>
      <c r="D54" s="95">
        <v>3057</v>
      </c>
      <c r="E54" s="95">
        <v>2178</v>
      </c>
      <c r="F54" s="95">
        <v>5205</v>
      </c>
      <c r="G54" s="95">
        <v>2342</v>
      </c>
      <c r="H54" s="95">
        <v>4834</v>
      </c>
      <c r="I54" s="95">
        <v>1533</v>
      </c>
      <c r="J54" s="95">
        <v>3900</v>
      </c>
      <c r="K54" s="95">
        <v>1105</v>
      </c>
      <c r="L54" s="95">
        <v>2886</v>
      </c>
      <c r="M54" s="95">
        <v>785</v>
      </c>
      <c r="N54" s="95">
        <v>1806</v>
      </c>
      <c r="O54" s="95">
        <v>667</v>
      </c>
      <c r="P54" s="95">
        <v>32</v>
      </c>
      <c r="Q54" s="95">
        <v>4</v>
      </c>
      <c r="R54" s="95">
        <f t="shared" si="2"/>
        <v>22068</v>
      </c>
      <c r="S54" s="95">
        <f t="shared" si="3"/>
        <v>8947</v>
      </c>
      <c r="T54" s="95">
        <f t="shared" si="1"/>
        <v>31015</v>
      </c>
    </row>
    <row r="55" spans="1:20" x14ac:dyDescent="0.25">
      <c r="A55" s="5" t="s">
        <v>195</v>
      </c>
      <c r="B55" s="95">
        <v>111</v>
      </c>
      <c r="C55" s="95">
        <v>70</v>
      </c>
      <c r="D55" s="95">
        <v>1425</v>
      </c>
      <c r="E55" s="95">
        <v>247</v>
      </c>
      <c r="F55" s="95">
        <v>1080</v>
      </c>
      <c r="G55" s="95">
        <v>159</v>
      </c>
      <c r="H55" s="95">
        <v>568</v>
      </c>
      <c r="I55" s="95">
        <v>86</v>
      </c>
      <c r="J55" s="95">
        <v>357</v>
      </c>
      <c r="K55" s="95">
        <v>53</v>
      </c>
      <c r="L55" s="95">
        <v>188</v>
      </c>
      <c r="M55" s="95">
        <v>21</v>
      </c>
      <c r="N55" s="95">
        <v>64</v>
      </c>
      <c r="O55" s="95">
        <v>9</v>
      </c>
      <c r="P55" s="95">
        <v>0</v>
      </c>
      <c r="Q55" s="95">
        <v>0</v>
      </c>
      <c r="R55" s="95">
        <f t="shared" si="2"/>
        <v>3793</v>
      </c>
      <c r="S55" s="95">
        <f t="shared" si="3"/>
        <v>645</v>
      </c>
      <c r="T55" s="95">
        <f t="shared" si="1"/>
        <v>4438</v>
      </c>
    </row>
    <row r="56" spans="1:20" x14ac:dyDescent="0.25">
      <c r="A56" s="5" t="s">
        <v>196</v>
      </c>
      <c r="B56" s="95">
        <v>66</v>
      </c>
      <c r="C56" s="95">
        <v>58</v>
      </c>
      <c r="D56" s="95">
        <v>454</v>
      </c>
      <c r="E56" s="95">
        <v>189</v>
      </c>
      <c r="F56" s="95">
        <v>486</v>
      </c>
      <c r="G56" s="95">
        <v>99</v>
      </c>
      <c r="H56" s="95">
        <v>338</v>
      </c>
      <c r="I56" s="95">
        <v>41</v>
      </c>
      <c r="J56" s="95">
        <v>195</v>
      </c>
      <c r="K56" s="95">
        <v>29</v>
      </c>
      <c r="L56" s="95">
        <v>142</v>
      </c>
      <c r="M56" s="95">
        <v>15</v>
      </c>
      <c r="N56" s="95">
        <v>81</v>
      </c>
      <c r="O56" s="95">
        <v>7</v>
      </c>
      <c r="P56" s="95">
        <v>0</v>
      </c>
      <c r="Q56" s="95">
        <v>0</v>
      </c>
      <c r="R56" s="95">
        <f t="shared" si="2"/>
        <v>1762</v>
      </c>
      <c r="S56" s="95">
        <f t="shared" si="3"/>
        <v>438</v>
      </c>
      <c r="T56" s="95">
        <f t="shared" si="1"/>
        <v>2200</v>
      </c>
    </row>
    <row r="57" spans="1:20" x14ac:dyDescent="0.25">
      <c r="A57" s="5" t="s">
        <v>197</v>
      </c>
      <c r="B57" s="95">
        <v>20</v>
      </c>
      <c r="C57" s="95">
        <v>20</v>
      </c>
      <c r="D57" s="95">
        <v>292</v>
      </c>
      <c r="E57" s="95">
        <v>74</v>
      </c>
      <c r="F57" s="95">
        <v>382</v>
      </c>
      <c r="G57" s="95">
        <v>63</v>
      </c>
      <c r="H57" s="95">
        <v>238</v>
      </c>
      <c r="I57" s="95">
        <v>25</v>
      </c>
      <c r="J57" s="95">
        <v>149</v>
      </c>
      <c r="K57" s="95">
        <v>13</v>
      </c>
      <c r="L57" s="95">
        <v>91</v>
      </c>
      <c r="M57" s="95">
        <v>5</v>
      </c>
      <c r="N57" s="95">
        <v>80</v>
      </c>
      <c r="O57" s="95">
        <v>2</v>
      </c>
      <c r="P57" s="95">
        <v>0</v>
      </c>
      <c r="Q57" s="95">
        <v>0</v>
      </c>
      <c r="R57" s="95">
        <f t="shared" si="2"/>
        <v>1252</v>
      </c>
      <c r="S57" s="95">
        <f t="shared" si="3"/>
        <v>202</v>
      </c>
      <c r="T57" s="95">
        <f t="shared" si="1"/>
        <v>1454</v>
      </c>
    </row>
    <row r="58" spans="1:20" x14ac:dyDescent="0.25">
      <c r="A58" s="5" t="s">
        <v>198</v>
      </c>
      <c r="B58" s="95">
        <v>100</v>
      </c>
      <c r="C58" s="95">
        <v>58</v>
      </c>
      <c r="D58" s="95">
        <v>909</v>
      </c>
      <c r="E58" s="95">
        <v>168</v>
      </c>
      <c r="F58" s="95">
        <v>639</v>
      </c>
      <c r="G58" s="95">
        <v>106</v>
      </c>
      <c r="H58" s="95">
        <v>347</v>
      </c>
      <c r="I58" s="95">
        <v>84</v>
      </c>
      <c r="J58" s="95">
        <v>249</v>
      </c>
      <c r="K58" s="95">
        <v>30</v>
      </c>
      <c r="L58" s="95">
        <v>337</v>
      </c>
      <c r="M58" s="95">
        <v>25</v>
      </c>
      <c r="N58" s="95">
        <v>131</v>
      </c>
      <c r="O58" s="95">
        <v>14</v>
      </c>
      <c r="P58" s="95">
        <v>3</v>
      </c>
      <c r="Q58" s="95">
        <v>1</v>
      </c>
      <c r="R58" s="95">
        <f t="shared" si="2"/>
        <v>2715</v>
      </c>
      <c r="S58" s="95">
        <f t="shared" si="3"/>
        <v>486</v>
      </c>
      <c r="T58" s="95">
        <f t="shared" si="1"/>
        <v>3201</v>
      </c>
    </row>
    <row r="59" spans="1:20" x14ac:dyDescent="0.25">
      <c r="A59" s="5" t="s">
        <v>199</v>
      </c>
      <c r="B59" s="95">
        <v>119</v>
      </c>
      <c r="C59" s="95">
        <v>99</v>
      </c>
      <c r="D59" s="95">
        <v>2133</v>
      </c>
      <c r="E59" s="95">
        <v>565</v>
      </c>
      <c r="F59" s="95">
        <v>2222</v>
      </c>
      <c r="G59" s="95">
        <v>392</v>
      </c>
      <c r="H59" s="95">
        <v>1439</v>
      </c>
      <c r="I59" s="95">
        <v>188</v>
      </c>
      <c r="J59" s="95">
        <v>952</v>
      </c>
      <c r="K59" s="95">
        <v>118</v>
      </c>
      <c r="L59" s="95">
        <v>666</v>
      </c>
      <c r="M59" s="95">
        <v>66</v>
      </c>
      <c r="N59" s="95">
        <v>304</v>
      </c>
      <c r="O59" s="95">
        <v>48</v>
      </c>
      <c r="P59" s="95">
        <v>0</v>
      </c>
      <c r="Q59" s="95">
        <v>1</v>
      </c>
      <c r="R59" s="95">
        <f t="shared" si="2"/>
        <v>7835</v>
      </c>
      <c r="S59" s="95">
        <f t="shared" si="3"/>
        <v>1477</v>
      </c>
      <c r="T59" s="95">
        <f t="shared" si="1"/>
        <v>9312</v>
      </c>
    </row>
    <row r="60" spans="1:20" x14ac:dyDescent="0.25">
      <c r="A60" s="5" t="s">
        <v>200</v>
      </c>
      <c r="B60" s="95">
        <v>164</v>
      </c>
      <c r="C60" s="95">
        <v>66</v>
      </c>
      <c r="D60" s="95">
        <v>1803</v>
      </c>
      <c r="E60" s="95">
        <v>300</v>
      </c>
      <c r="F60" s="95">
        <v>1744</v>
      </c>
      <c r="G60" s="95">
        <v>182</v>
      </c>
      <c r="H60" s="95">
        <v>1000</v>
      </c>
      <c r="I60" s="95">
        <v>113</v>
      </c>
      <c r="J60" s="95">
        <v>549</v>
      </c>
      <c r="K60" s="95">
        <v>73</v>
      </c>
      <c r="L60" s="95">
        <v>229</v>
      </c>
      <c r="M60" s="95">
        <v>42</v>
      </c>
      <c r="N60" s="95">
        <v>149</v>
      </c>
      <c r="O60" s="95">
        <v>28</v>
      </c>
      <c r="P60" s="95">
        <v>3</v>
      </c>
      <c r="Q60" s="95">
        <v>0</v>
      </c>
      <c r="R60" s="95">
        <f t="shared" si="2"/>
        <v>5641</v>
      </c>
      <c r="S60" s="95">
        <f t="shared" si="3"/>
        <v>804</v>
      </c>
      <c r="T60" s="95">
        <f t="shared" si="1"/>
        <v>6445</v>
      </c>
    </row>
    <row r="61" spans="1:20" x14ac:dyDescent="0.25">
      <c r="A61" s="5" t="s">
        <v>201</v>
      </c>
      <c r="B61" s="95">
        <v>28</v>
      </c>
      <c r="C61" s="95">
        <v>28</v>
      </c>
      <c r="D61" s="95">
        <v>280</v>
      </c>
      <c r="E61" s="95">
        <v>171</v>
      </c>
      <c r="F61" s="95">
        <v>397</v>
      </c>
      <c r="G61" s="95">
        <v>141</v>
      </c>
      <c r="H61" s="95">
        <v>292</v>
      </c>
      <c r="I61" s="95">
        <v>96</v>
      </c>
      <c r="J61" s="95">
        <v>213</v>
      </c>
      <c r="K61" s="95">
        <v>94</v>
      </c>
      <c r="L61" s="95">
        <v>168</v>
      </c>
      <c r="M61" s="95">
        <v>48</v>
      </c>
      <c r="N61" s="95">
        <v>133</v>
      </c>
      <c r="O61" s="95">
        <v>37</v>
      </c>
      <c r="P61" s="95">
        <v>4</v>
      </c>
      <c r="Q61" s="95">
        <v>0</v>
      </c>
      <c r="R61" s="95">
        <f t="shared" si="2"/>
        <v>1515</v>
      </c>
      <c r="S61" s="95">
        <f t="shared" si="3"/>
        <v>615</v>
      </c>
      <c r="T61" s="95">
        <f t="shared" si="1"/>
        <v>2130</v>
      </c>
    </row>
    <row r="62" spans="1:20" x14ac:dyDescent="0.25">
      <c r="A62" s="5" t="s">
        <v>202</v>
      </c>
      <c r="B62" s="95">
        <v>27</v>
      </c>
      <c r="C62" s="95">
        <v>16</v>
      </c>
      <c r="D62" s="95">
        <v>231</v>
      </c>
      <c r="E62" s="95">
        <v>53</v>
      </c>
      <c r="F62" s="95">
        <v>223</v>
      </c>
      <c r="G62" s="95">
        <v>41</v>
      </c>
      <c r="H62" s="95">
        <v>205</v>
      </c>
      <c r="I62" s="95">
        <v>24</v>
      </c>
      <c r="J62" s="95">
        <v>236</v>
      </c>
      <c r="K62" s="95">
        <v>18</v>
      </c>
      <c r="L62" s="95">
        <v>96</v>
      </c>
      <c r="M62" s="95">
        <v>6</v>
      </c>
      <c r="N62" s="95">
        <v>52</v>
      </c>
      <c r="O62" s="95">
        <v>8</v>
      </c>
      <c r="P62" s="95">
        <v>0</v>
      </c>
      <c r="Q62" s="95">
        <v>0</v>
      </c>
      <c r="R62" s="95">
        <f t="shared" si="2"/>
        <v>1070</v>
      </c>
      <c r="S62" s="95">
        <f t="shared" si="3"/>
        <v>166</v>
      </c>
      <c r="T62" s="95">
        <f t="shared" si="1"/>
        <v>1236</v>
      </c>
    </row>
    <row r="63" spans="1:20" x14ac:dyDescent="0.25">
      <c r="A63" s="5" t="s">
        <v>203</v>
      </c>
      <c r="B63" s="95">
        <v>9</v>
      </c>
      <c r="C63" s="95">
        <v>19</v>
      </c>
      <c r="D63" s="95">
        <v>111</v>
      </c>
      <c r="E63" s="95">
        <v>33</v>
      </c>
      <c r="F63" s="95">
        <v>118</v>
      </c>
      <c r="G63" s="95">
        <v>26</v>
      </c>
      <c r="H63" s="95">
        <v>81</v>
      </c>
      <c r="I63" s="95">
        <v>21</v>
      </c>
      <c r="J63" s="95">
        <v>52</v>
      </c>
      <c r="K63" s="95">
        <v>9</v>
      </c>
      <c r="L63" s="95">
        <v>34</v>
      </c>
      <c r="M63" s="95">
        <v>9</v>
      </c>
      <c r="N63" s="95">
        <v>27</v>
      </c>
      <c r="O63" s="95">
        <v>6</v>
      </c>
      <c r="P63" s="95">
        <v>1</v>
      </c>
      <c r="Q63" s="95">
        <v>0</v>
      </c>
      <c r="R63" s="95">
        <f t="shared" si="2"/>
        <v>433</v>
      </c>
      <c r="S63" s="95">
        <f t="shared" si="3"/>
        <v>123</v>
      </c>
      <c r="T63" s="95">
        <f t="shared" si="1"/>
        <v>556</v>
      </c>
    </row>
    <row r="64" spans="1:20" x14ac:dyDescent="0.25">
      <c r="A64" s="5" t="s">
        <v>204</v>
      </c>
      <c r="B64" s="95">
        <v>391</v>
      </c>
      <c r="C64" s="95">
        <v>348</v>
      </c>
      <c r="D64" s="95">
        <v>7995</v>
      </c>
      <c r="E64" s="95">
        <v>2078</v>
      </c>
      <c r="F64" s="95">
        <v>6885</v>
      </c>
      <c r="G64" s="95">
        <v>1198</v>
      </c>
      <c r="H64" s="95">
        <v>3380</v>
      </c>
      <c r="I64" s="95">
        <v>530</v>
      </c>
      <c r="J64" s="95">
        <v>2149</v>
      </c>
      <c r="K64" s="95">
        <v>269</v>
      </c>
      <c r="L64" s="95">
        <v>1349</v>
      </c>
      <c r="M64" s="95">
        <v>173</v>
      </c>
      <c r="N64" s="95">
        <v>662</v>
      </c>
      <c r="O64" s="95">
        <v>124</v>
      </c>
      <c r="P64" s="95">
        <v>15</v>
      </c>
      <c r="Q64" s="95">
        <v>3</v>
      </c>
      <c r="R64" s="95">
        <f t="shared" si="2"/>
        <v>22826</v>
      </c>
      <c r="S64" s="95">
        <f t="shared" si="3"/>
        <v>4723</v>
      </c>
      <c r="T64" s="95">
        <f t="shared" si="1"/>
        <v>27549</v>
      </c>
    </row>
    <row r="65" spans="1:20" x14ac:dyDescent="0.25">
      <c r="A65" s="5" t="s">
        <v>205</v>
      </c>
      <c r="B65" s="95">
        <v>210</v>
      </c>
      <c r="C65" s="95">
        <v>64</v>
      </c>
      <c r="D65" s="95">
        <v>2234</v>
      </c>
      <c r="E65" s="95">
        <v>365</v>
      </c>
      <c r="F65" s="95">
        <v>2336</v>
      </c>
      <c r="G65" s="95">
        <v>257</v>
      </c>
      <c r="H65" s="95">
        <v>1582</v>
      </c>
      <c r="I65" s="95">
        <v>121</v>
      </c>
      <c r="J65" s="95">
        <v>991</v>
      </c>
      <c r="K65" s="95">
        <v>58</v>
      </c>
      <c r="L65" s="95">
        <v>560</v>
      </c>
      <c r="M65" s="95">
        <v>49</v>
      </c>
      <c r="N65" s="95">
        <v>381</v>
      </c>
      <c r="O65" s="95">
        <v>26</v>
      </c>
      <c r="P65" s="95">
        <v>3</v>
      </c>
      <c r="Q65" s="95">
        <v>0</v>
      </c>
      <c r="R65" s="95">
        <f t="shared" si="2"/>
        <v>8297</v>
      </c>
      <c r="S65" s="95">
        <f t="shared" si="3"/>
        <v>940</v>
      </c>
      <c r="T65" s="95">
        <f t="shared" si="1"/>
        <v>9237</v>
      </c>
    </row>
    <row r="66" spans="1:20" x14ac:dyDescent="0.25">
      <c r="A66" s="5" t="s">
        <v>206</v>
      </c>
      <c r="B66" s="95">
        <v>243</v>
      </c>
      <c r="C66" s="95">
        <v>41</v>
      </c>
      <c r="D66" s="95">
        <v>4113</v>
      </c>
      <c r="E66" s="95">
        <v>205</v>
      </c>
      <c r="F66" s="95">
        <v>3668</v>
      </c>
      <c r="G66" s="95">
        <v>125</v>
      </c>
      <c r="H66" s="95">
        <v>1706</v>
      </c>
      <c r="I66" s="95">
        <v>68</v>
      </c>
      <c r="J66" s="95">
        <v>785</v>
      </c>
      <c r="K66" s="95">
        <v>35</v>
      </c>
      <c r="L66" s="95">
        <v>283</v>
      </c>
      <c r="M66" s="95">
        <v>15</v>
      </c>
      <c r="N66" s="95">
        <v>99</v>
      </c>
      <c r="O66" s="95">
        <v>9</v>
      </c>
      <c r="P66" s="95">
        <v>0</v>
      </c>
      <c r="Q66" s="95">
        <v>0</v>
      </c>
      <c r="R66" s="95">
        <f t="shared" si="2"/>
        <v>10897</v>
      </c>
      <c r="S66" s="95">
        <f t="shared" si="3"/>
        <v>498</v>
      </c>
      <c r="T66" s="95">
        <f t="shared" si="1"/>
        <v>11395</v>
      </c>
    </row>
    <row r="67" spans="1:20" x14ac:dyDescent="0.25">
      <c r="A67" s="5" t="s">
        <v>207</v>
      </c>
      <c r="B67" s="95">
        <v>298</v>
      </c>
      <c r="C67" s="95">
        <v>151</v>
      </c>
      <c r="D67" s="95">
        <v>3118</v>
      </c>
      <c r="E67" s="95">
        <v>606</v>
      </c>
      <c r="F67" s="95">
        <v>3015</v>
      </c>
      <c r="G67" s="95">
        <v>461</v>
      </c>
      <c r="H67" s="95">
        <v>1344</v>
      </c>
      <c r="I67" s="95">
        <v>226</v>
      </c>
      <c r="J67" s="95">
        <v>668</v>
      </c>
      <c r="K67" s="95">
        <v>114</v>
      </c>
      <c r="L67" s="95">
        <v>301</v>
      </c>
      <c r="M67" s="95">
        <v>37</v>
      </c>
      <c r="N67" s="95">
        <v>131</v>
      </c>
      <c r="O67" s="95">
        <v>26</v>
      </c>
      <c r="P67" s="95">
        <v>3</v>
      </c>
      <c r="Q67" s="95">
        <v>2</v>
      </c>
      <c r="R67" s="95">
        <f t="shared" si="2"/>
        <v>8878</v>
      </c>
      <c r="S67" s="95">
        <f t="shared" si="3"/>
        <v>1623</v>
      </c>
      <c r="T67" s="95">
        <f t="shared" si="1"/>
        <v>10501</v>
      </c>
    </row>
    <row r="68" spans="1:20" x14ac:dyDescent="0.25">
      <c r="A68" s="5" t="s">
        <v>208</v>
      </c>
      <c r="B68" s="95">
        <v>91</v>
      </c>
      <c r="C68" s="95">
        <v>112</v>
      </c>
      <c r="D68" s="95">
        <v>1446</v>
      </c>
      <c r="E68" s="95">
        <v>649</v>
      </c>
      <c r="F68" s="95">
        <v>1884</v>
      </c>
      <c r="G68" s="95">
        <v>478</v>
      </c>
      <c r="H68" s="95">
        <v>1363</v>
      </c>
      <c r="I68" s="95">
        <v>353</v>
      </c>
      <c r="J68" s="95">
        <v>1067</v>
      </c>
      <c r="K68" s="95">
        <v>253</v>
      </c>
      <c r="L68" s="95">
        <v>700</v>
      </c>
      <c r="M68" s="95">
        <v>150</v>
      </c>
      <c r="N68" s="95">
        <v>357</v>
      </c>
      <c r="O68" s="95">
        <v>115</v>
      </c>
      <c r="P68" s="95">
        <v>7</v>
      </c>
      <c r="Q68" s="95">
        <v>1</v>
      </c>
      <c r="R68" s="95">
        <f t="shared" si="2"/>
        <v>6915</v>
      </c>
      <c r="S68" s="95">
        <f t="shared" si="3"/>
        <v>2111</v>
      </c>
      <c r="T68" s="95">
        <f t="shared" si="1"/>
        <v>9026</v>
      </c>
    </row>
    <row r="69" spans="1:20" x14ac:dyDescent="0.25">
      <c r="A69" s="5" t="s">
        <v>234</v>
      </c>
      <c r="B69" s="95">
        <v>242</v>
      </c>
      <c r="C69" s="95">
        <v>52</v>
      </c>
      <c r="D69" s="95">
        <v>1518</v>
      </c>
      <c r="E69" s="95">
        <v>186</v>
      </c>
      <c r="F69" s="95">
        <v>1266</v>
      </c>
      <c r="G69" s="95">
        <v>124</v>
      </c>
      <c r="H69" s="95">
        <v>675</v>
      </c>
      <c r="I69" s="95">
        <v>60</v>
      </c>
      <c r="J69" s="95">
        <v>325</v>
      </c>
      <c r="K69" s="95">
        <v>31</v>
      </c>
      <c r="L69" s="95">
        <v>229</v>
      </c>
      <c r="M69" s="95">
        <v>14</v>
      </c>
      <c r="N69" s="95">
        <v>170</v>
      </c>
      <c r="O69" s="95">
        <v>9</v>
      </c>
      <c r="P69" s="95">
        <v>0</v>
      </c>
      <c r="Q69" s="95">
        <v>0</v>
      </c>
      <c r="R69" s="95">
        <f t="shared" si="2"/>
        <v>4425</v>
      </c>
      <c r="S69" s="95">
        <f t="shared" si="3"/>
        <v>476</v>
      </c>
      <c r="T69" s="95">
        <f t="shared" si="1"/>
        <v>4901</v>
      </c>
    </row>
    <row r="70" spans="1:20" x14ac:dyDescent="0.25">
      <c r="A70" s="5" t="s">
        <v>209</v>
      </c>
      <c r="B70" s="95">
        <v>34</v>
      </c>
      <c r="C70" s="95">
        <v>9</v>
      </c>
      <c r="D70" s="95">
        <v>226</v>
      </c>
      <c r="E70" s="95">
        <v>33</v>
      </c>
      <c r="F70" s="95">
        <v>232</v>
      </c>
      <c r="G70" s="95">
        <v>24</v>
      </c>
      <c r="H70" s="95">
        <v>182</v>
      </c>
      <c r="I70" s="95">
        <v>18</v>
      </c>
      <c r="J70" s="95">
        <v>96</v>
      </c>
      <c r="K70" s="95">
        <v>7</v>
      </c>
      <c r="L70" s="95">
        <v>67</v>
      </c>
      <c r="M70" s="95">
        <v>3</v>
      </c>
      <c r="N70" s="95">
        <v>38</v>
      </c>
      <c r="O70" s="95">
        <v>1</v>
      </c>
      <c r="P70" s="95">
        <v>3</v>
      </c>
      <c r="Q70" s="95">
        <v>0</v>
      </c>
      <c r="R70" s="95">
        <f t="shared" si="2"/>
        <v>878</v>
      </c>
      <c r="S70" s="95">
        <f t="shared" si="3"/>
        <v>95</v>
      </c>
      <c r="T70" s="95">
        <f t="shared" si="1"/>
        <v>973</v>
      </c>
    </row>
    <row r="71" spans="1:20" x14ac:dyDescent="0.25">
      <c r="A71" s="5" t="s">
        <v>210</v>
      </c>
      <c r="B71" s="95">
        <v>84</v>
      </c>
      <c r="C71" s="95">
        <v>84</v>
      </c>
      <c r="D71" s="95">
        <v>758</v>
      </c>
      <c r="E71" s="95">
        <v>307</v>
      </c>
      <c r="F71" s="95">
        <v>771</v>
      </c>
      <c r="G71" s="95">
        <v>223</v>
      </c>
      <c r="H71" s="95">
        <v>638</v>
      </c>
      <c r="I71" s="95">
        <v>128</v>
      </c>
      <c r="J71" s="95">
        <v>464</v>
      </c>
      <c r="K71" s="95">
        <v>83</v>
      </c>
      <c r="L71" s="95">
        <v>253</v>
      </c>
      <c r="M71" s="95">
        <v>41</v>
      </c>
      <c r="N71" s="95">
        <v>176</v>
      </c>
      <c r="O71" s="95">
        <v>35</v>
      </c>
      <c r="P71" s="95">
        <v>1</v>
      </c>
      <c r="Q71" s="95">
        <v>0</v>
      </c>
      <c r="R71" s="95">
        <f t="shared" si="2"/>
        <v>3145</v>
      </c>
      <c r="S71" s="95">
        <f t="shared" si="3"/>
        <v>901</v>
      </c>
      <c r="T71" s="95">
        <f t="shared" si="1"/>
        <v>4046</v>
      </c>
    </row>
    <row r="72" spans="1:20" x14ac:dyDescent="0.25">
      <c r="A72" s="5" t="s">
        <v>211</v>
      </c>
      <c r="B72" s="95">
        <v>49</v>
      </c>
      <c r="C72" s="95">
        <v>6</v>
      </c>
      <c r="D72" s="95">
        <v>347</v>
      </c>
      <c r="E72" s="95">
        <v>29</v>
      </c>
      <c r="F72" s="95">
        <v>402</v>
      </c>
      <c r="G72" s="95">
        <v>22</v>
      </c>
      <c r="H72" s="95">
        <v>230</v>
      </c>
      <c r="I72" s="95">
        <v>7</v>
      </c>
      <c r="J72" s="95">
        <v>136</v>
      </c>
      <c r="K72" s="95">
        <v>5</v>
      </c>
      <c r="L72" s="95">
        <v>91</v>
      </c>
      <c r="M72" s="95">
        <v>3</v>
      </c>
      <c r="N72" s="95">
        <v>60</v>
      </c>
      <c r="O72" s="95">
        <v>0</v>
      </c>
      <c r="P72" s="95">
        <v>0</v>
      </c>
      <c r="Q72" s="95">
        <v>0</v>
      </c>
      <c r="R72" s="95">
        <f t="shared" si="2"/>
        <v>1315</v>
      </c>
      <c r="S72" s="95">
        <f t="shared" si="3"/>
        <v>72</v>
      </c>
      <c r="T72" s="95">
        <f t="shared" si="1"/>
        <v>1387</v>
      </c>
    </row>
    <row r="73" spans="1:20" x14ac:dyDescent="0.25">
      <c r="A73" s="5" t="s">
        <v>212</v>
      </c>
      <c r="B73" s="95">
        <v>21</v>
      </c>
      <c r="C73" s="95">
        <v>8</v>
      </c>
      <c r="D73" s="95">
        <v>144</v>
      </c>
      <c r="E73" s="95">
        <v>36</v>
      </c>
      <c r="F73" s="95">
        <v>212</v>
      </c>
      <c r="G73" s="95">
        <v>33</v>
      </c>
      <c r="H73" s="95">
        <v>199</v>
      </c>
      <c r="I73" s="95">
        <v>22</v>
      </c>
      <c r="J73" s="95">
        <v>116</v>
      </c>
      <c r="K73" s="95">
        <v>22</v>
      </c>
      <c r="L73" s="95">
        <v>118</v>
      </c>
      <c r="M73" s="95">
        <v>7</v>
      </c>
      <c r="N73" s="95">
        <v>56</v>
      </c>
      <c r="O73" s="95">
        <v>13</v>
      </c>
      <c r="P73" s="95">
        <v>0</v>
      </c>
      <c r="Q73" s="95">
        <v>0</v>
      </c>
      <c r="R73" s="95">
        <f t="shared" si="2"/>
        <v>866</v>
      </c>
      <c r="S73" s="95">
        <f t="shared" si="3"/>
        <v>141</v>
      </c>
      <c r="T73" s="95">
        <f t="shared" si="1"/>
        <v>1007</v>
      </c>
    </row>
    <row r="74" spans="1:20" x14ac:dyDescent="0.25">
      <c r="A74" s="5" t="s">
        <v>213</v>
      </c>
      <c r="B74" s="95">
        <v>102</v>
      </c>
      <c r="C74" s="95">
        <v>71</v>
      </c>
      <c r="D74" s="95">
        <v>633</v>
      </c>
      <c r="E74" s="95">
        <v>203</v>
      </c>
      <c r="F74" s="95">
        <v>506</v>
      </c>
      <c r="G74" s="95">
        <v>94</v>
      </c>
      <c r="H74" s="95">
        <v>290</v>
      </c>
      <c r="I74" s="95">
        <v>48</v>
      </c>
      <c r="J74" s="95">
        <v>145</v>
      </c>
      <c r="K74" s="95">
        <v>33</v>
      </c>
      <c r="L74" s="95">
        <v>81</v>
      </c>
      <c r="M74" s="95">
        <v>14</v>
      </c>
      <c r="N74" s="95">
        <v>45</v>
      </c>
      <c r="O74" s="95">
        <v>7</v>
      </c>
      <c r="P74" s="95">
        <v>3</v>
      </c>
      <c r="Q74" s="95">
        <v>1</v>
      </c>
      <c r="R74" s="95">
        <f t="shared" si="2"/>
        <v>1805</v>
      </c>
      <c r="S74" s="95">
        <f t="shared" si="3"/>
        <v>471</v>
      </c>
      <c r="T74" s="95">
        <f t="shared" si="1"/>
        <v>2276</v>
      </c>
    </row>
    <row r="75" spans="1:20" x14ac:dyDescent="0.25">
      <c r="A75" s="5" t="s">
        <v>214</v>
      </c>
      <c r="B75" s="95">
        <v>26</v>
      </c>
      <c r="C75" s="95">
        <v>65</v>
      </c>
      <c r="D75" s="95">
        <v>447</v>
      </c>
      <c r="E75" s="95">
        <v>231</v>
      </c>
      <c r="F75" s="95">
        <v>602</v>
      </c>
      <c r="G75" s="95">
        <v>174</v>
      </c>
      <c r="H75" s="95">
        <v>432</v>
      </c>
      <c r="I75" s="95">
        <v>104</v>
      </c>
      <c r="J75" s="95">
        <v>325</v>
      </c>
      <c r="K75" s="95">
        <v>78</v>
      </c>
      <c r="L75" s="95">
        <v>220</v>
      </c>
      <c r="M75" s="95">
        <v>46</v>
      </c>
      <c r="N75" s="95">
        <v>111</v>
      </c>
      <c r="O75" s="95">
        <v>34</v>
      </c>
      <c r="P75" s="95">
        <v>0</v>
      </c>
      <c r="Q75" s="95">
        <v>0</v>
      </c>
      <c r="R75" s="95">
        <f t="shared" si="2"/>
        <v>2163</v>
      </c>
      <c r="S75" s="95">
        <f t="shared" si="3"/>
        <v>732</v>
      </c>
      <c r="T75" s="95">
        <f t="shared" si="1"/>
        <v>2895</v>
      </c>
    </row>
    <row r="76" spans="1:20" x14ac:dyDescent="0.25">
      <c r="A76" s="5" t="s">
        <v>215</v>
      </c>
      <c r="B76" s="95">
        <v>10</v>
      </c>
      <c r="C76" s="95">
        <v>6</v>
      </c>
      <c r="D76" s="95">
        <v>236</v>
      </c>
      <c r="E76" s="95">
        <v>58</v>
      </c>
      <c r="F76" s="95">
        <v>418</v>
      </c>
      <c r="G76" s="95">
        <v>53</v>
      </c>
      <c r="H76" s="95">
        <v>441</v>
      </c>
      <c r="I76" s="95">
        <v>24</v>
      </c>
      <c r="J76" s="95">
        <v>334</v>
      </c>
      <c r="K76" s="95">
        <v>13</v>
      </c>
      <c r="L76" s="95">
        <v>228</v>
      </c>
      <c r="M76" s="95">
        <v>5</v>
      </c>
      <c r="N76" s="95">
        <v>157</v>
      </c>
      <c r="O76" s="95">
        <v>6</v>
      </c>
      <c r="P76" s="95">
        <v>1</v>
      </c>
      <c r="Q76" s="95">
        <v>0</v>
      </c>
      <c r="R76" s="95">
        <f t="shared" si="2"/>
        <v>1825</v>
      </c>
      <c r="S76" s="95">
        <f t="shared" si="3"/>
        <v>165</v>
      </c>
      <c r="T76" s="95">
        <f t="shared" si="1"/>
        <v>1990</v>
      </c>
    </row>
    <row r="77" spans="1:20" x14ac:dyDescent="0.25">
      <c r="A77" s="5" t="s">
        <v>216</v>
      </c>
      <c r="B77" s="95">
        <v>13</v>
      </c>
      <c r="C77" s="95">
        <v>12</v>
      </c>
      <c r="D77" s="95">
        <v>299</v>
      </c>
      <c r="E77" s="95">
        <v>93</v>
      </c>
      <c r="F77" s="95">
        <v>425</v>
      </c>
      <c r="G77" s="95">
        <v>77</v>
      </c>
      <c r="H77" s="95">
        <v>318</v>
      </c>
      <c r="I77" s="95">
        <v>51</v>
      </c>
      <c r="J77" s="95">
        <v>171</v>
      </c>
      <c r="K77" s="95">
        <v>34</v>
      </c>
      <c r="L77" s="95">
        <v>96</v>
      </c>
      <c r="M77" s="95">
        <v>16</v>
      </c>
      <c r="N77" s="95">
        <v>55</v>
      </c>
      <c r="O77" s="95">
        <v>12</v>
      </c>
      <c r="P77" s="95">
        <v>1</v>
      </c>
      <c r="Q77" s="95">
        <v>1</v>
      </c>
      <c r="R77" s="95">
        <f t="shared" si="2"/>
        <v>1378</v>
      </c>
      <c r="S77" s="95">
        <f t="shared" si="3"/>
        <v>296</v>
      </c>
      <c r="T77" s="95">
        <f t="shared" si="1"/>
        <v>1674</v>
      </c>
    </row>
    <row r="78" spans="1:20" x14ac:dyDescent="0.25">
      <c r="A78" s="5" t="s">
        <v>217</v>
      </c>
      <c r="B78" s="95">
        <v>75</v>
      </c>
      <c r="C78" s="95">
        <v>84</v>
      </c>
      <c r="D78" s="95">
        <v>2068</v>
      </c>
      <c r="E78" s="95">
        <v>429</v>
      </c>
      <c r="F78" s="95">
        <v>1904</v>
      </c>
      <c r="G78" s="95">
        <v>294</v>
      </c>
      <c r="H78" s="95">
        <v>1117</v>
      </c>
      <c r="I78" s="95">
        <v>136</v>
      </c>
      <c r="J78" s="95">
        <v>727</v>
      </c>
      <c r="K78" s="95">
        <v>105</v>
      </c>
      <c r="L78" s="95">
        <v>535</v>
      </c>
      <c r="M78" s="95">
        <v>49</v>
      </c>
      <c r="N78" s="95">
        <v>272</v>
      </c>
      <c r="O78" s="95">
        <v>51</v>
      </c>
      <c r="P78" s="95">
        <v>1</v>
      </c>
      <c r="Q78" s="95">
        <v>0</v>
      </c>
      <c r="R78" s="95">
        <f t="shared" si="2"/>
        <v>6699</v>
      </c>
      <c r="S78" s="95">
        <f t="shared" si="3"/>
        <v>1148</v>
      </c>
      <c r="T78" s="95">
        <f t="shared" si="1"/>
        <v>7847</v>
      </c>
    </row>
    <row r="79" spans="1:20" x14ac:dyDescent="0.25">
      <c r="A79" s="5" t="s">
        <v>218</v>
      </c>
      <c r="B79" s="95">
        <v>174</v>
      </c>
      <c r="C79" s="95">
        <v>182</v>
      </c>
      <c r="D79" s="95">
        <v>2001</v>
      </c>
      <c r="E79" s="95">
        <v>820</v>
      </c>
      <c r="F79" s="95">
        <v>2149</v>
      </c>
      <c r="G79" s="95">
        <v>617</v>
      </c>
      <c r="H79" s="95">
        <v>1475</v>
      </c>
      <c r="I79" s="95">
        <v>370</v>
      </c>
      <c r="J79" s="95">
        <v>994</v>
      </c>
      <c r="K79" s="95">
        <v>216</v>
      </c>
      <c r="L79" s="95">
        <v>577</v>
      </c>
      <c r="M79" s="95">
        <v>80</v>
      </c>
      <c r="N79" s="95">
        <v>296</v>
      </c>
      <c r="O79" s="95">
        <v>48</v>
      </c>
      <c r="P79" s="95">
        <v>2</v>
      </c>
      <c r="Q79" s="95">
        <v>1</v>
      </c>
      <c r="R79" s="95">
        <f t="shared" si="2"/>
        <v>7668</v>
      </c>
      <c r="S79" s="95">
        <f t="shared" si="3"/>
        <v>2334</v>
      </c>
      <c r="T79" s="95">
        <f t="shared" ref="T79:T93" si="4">R79+S79</f>
        <v>10002</v>
      </c>
    </row>
    <row r="80" spans="1:20" x14ac:dyDescent="0.25">
      <c r="A80" s="5" t="s">
        <v>219</v>
      </c>
      <c r="B80" s="95">
        <v>21</v>
      </c>
      <c r="C80" s="95">
        <v>42</v>
      </c>
      <c r="D80" s="95">
        <v>218</v>
      </c>
      <c r="E80" s="95">
        <v>47</v>
      </c>
      <c r="F80" s="95">
        <v>323</v>
      </c>
      <c r="G80" s="95">
        <v>22</v>
      </c>
      <c r="H80" s="95">
        <v>351</v>
      </c>
      <c r="I80" s="95">
        <v>11</v>
      </c>
      <c r="J80" s="95">
        <v>158</v>
      </c>
      <c r="K80" s="95">
        <v>4</v>
      </c>
      <c r="L80" s="95">
        <v>119</v>
      </c>
      <c r="M80" s="95">
        <v>3</v>
      </c>
      <c r="N80" s="95">
        <v>75</v>
      </c>
      <c r="O80" s="95">
        <v>1</v>
      </c>
      <c r="P80" s="95">
        <v>2</v>
      </c>
      <c r="Q80" s="95">
        <v>0</v>
      </c>
      <c r="R80" s="95">
        <f t="shared" ref="R80:R93" si="5">B80+D80+F80+H80+J80+L80+N80+P80</f>
        <v>1267</v>
      </c>
      <c r="S80" s="95">
        <f t="shared" ref="S80:S93" si="6">C80+E80+G80+I80+K80+M80+O80+Q80</f>
        <v>130</v>
      </c>
      <c r="T80" s="95">
        <f t="shared" si="4"/>
        <v>1397</v>
      </c>
    </row>
    <row r="81" spans="1:20" x14ac:dyDescent="0.25">
      <c r="A81" s="5" t="s">
        <v>220</v>
      </c>
      <c r="B81" s="95">
        <v>54</v>
      </c>
      <c r="C81" s="95">
        <v>55</v>
      </c>
      <c r="D81" s="95">
        <v>279</v>
      </c>
      <c r="E81" s="95">
        <v>132</v>
      </c>
      <c r="F81" s="95">
        <v>174</v>
      </c>
      <c r="G81" s="95">
        <v>71</v>
      </c>
      <c r="H81" s="95">
        <v>144</v>
      </c>
      <c r="I81" s="95">
        <v>61</v>
      </c>
      <c r="J81" s="95">
        <v>71</v>
      </c>
      <c r="K81" s="95">
        <v>32</v>
      </c>
      <c r="L81" s="95">
        <v>56</v>
      </c>
      <c r="M81" s="95">
        <v>12</v>
      </c>
      <c r="N81" s="95">
        <v>21</v>
      </c>
      <c r="O81" s="95">
        <v>9</v>
      </c>
      <c r="P81" s="95">
        <v>0</v>
      </c>
      <c r="Q81" s="95">
        <v>0</v>
      </c>
      <c r="R81" s="95">
        <f t="shared" si="5"/>
        <v>799</v>
      </c>
      <c r="S81" s="95">
        <f t="shared" si="6"/>
        <v>372</v>
      </c>
      <c r="T81" s="95">
        <f t="shared" si="4"/>
        <v>1171</v>
      </c>
    </row>
    <row r="82" spans="1:20" x14ac:dyDescent="0.25">
      <c r="A82" s="5" t="s">
        <v>223</v>
      </c>
      <c r="B82" s="95">
        <v>52</v>
      </c>
      <c r="C82" s="95">
        <v>12</v>
      </c>
      <c r="D82" s="95">
        <v>222</v>
      </c>
      <c r="E82" s="95">
        <v>45</v>
      </c>
      <c r="F82" s="95">
        <v>218</v>
      </c>
      <c r="G82" s="95">
        <v>18</v>
      </c>
      <c r="H82" s="95">
        <v>114</v>
      </c>
      <c r="I82" s="95">
        <v>9</v>
      </c>
      <c r="J82" s="95">
        <v>79</v>
      </c>
      <c r="K82" s="95">
        <v>1</v>
      </c>
      <c r="L82" s="95">
        <v>50</v>
      </c>
      <c r="M82" s="95">
        <v>0</v>
      </c>
      <c r="N82" s="95">
        <v>32</v>
      </c>
      <c r="O82" s="95">
        <v>0</v>
      </c>
      <c r="P82" s="95">
        <v>2</v>
      </c>
      <c r="Q82" s="95">
        <v>0</v>
      </c>
      <c r="R82" s="95">
        <f t="shared" si="5"/>
        <v>769</v>
      </c>
      <c r="S82" s="95">
        <f t="shared" si="6"/>
        <v>85</v>
      </c>
      <c r="T82" s="95">
        <f t="shared" si="4"/>
        <v>854</v>
      </c>
    </row>
    <row r="83" spans="1:20" x14ac:dyDescent="0.25">
      <c r="A83" s="5" t="s">
        <v>221</v>
      </c>
      <c r="B83" s="95">
        <v>131</v>
      </c>
      <c r="C83" s="95">
        <v>95</v>
      </c>
      <c r="D83" s="95">
        <v>1568</v>
      </c>
      <c r="E83" s="95">
        <v>453</v>
      </c>
      <c r="F83" s="95">
        <v>1645</v>
      </c>
      <c r="G83" s="95">
        <v>295</v>
      </c>
      <c r="H83" s="95">
        <v>787</v>
      </c>
      <c r="I83" s="95">
        <v>130</v>
      </c>
      <c r="J83" s="95">
        <v>378</v>
      </c>
      <c r="K83" s="95">
        <v>58</v>
      </c>
      <c r="L83" s="95">
        <v>204</v>
      </c>
      <c r="M83" s="95">
        <v>28</v>
      </c>
      <c r="N83" s="95">
        <v>86</v>
      </c>
      <c r="O83" s="95">
        <v>28</v>
      </c>
      <c r="P83" s="95">
        <v>2</v>
      </c>
      <c r="Q83" s="95">
        <v>1</v>
      </c>
      <c r="R83" s="95">
        <f t="shared" si="5"/>
        <v>4801</v>
      </c>
      <c r="S83" s="95">
        <f t="shared" si="6"/>
        <v>1088</v>
      </c>
      <c r="T83" s="95">
        <f t="shared" si="4"/>
        <v>5889</v>
      </c>
    </row>
    <row r="84" spans="1:20" x14ac:dyDescent="0.25">
      <c r="A84" s="5" t="s">
        <v>224</v>
      </c>
      <c r="B84" s="95">
        <v>45</v>
      </c>
      <c r="C84" s="95">
        <v>56</v>
      </c>
      <c r="D84" s="95">
        <v>403</v>
      </c>
      <c r="E84" s="95">
        <v>508</v>
      </c>
      <c r="F84" s="95">
        <v>883</v>
      </c>
      <c r="G84" s="95">
        <v>530</v>
      </c>
      <c r="H84" s="95">
        <v>900</v>
      </c>
      <c r="I84" s="95">
        <v>390</v>
      </c>
      <c r="J84" s="95">
        <v>717</v>
      </c>
      <c r="K84" s="95">
        <v>299</v>
      </c>
      <c r="L84" s="95">
        <v>596</v>
      </c>
      <c r="M84" s="95">
        <v>207</v>
      </c>
      <c r="N84" s="95">
        <v>422</v>
      </c>
      <c r="O84" s="95">
        <v>197</v>
      </c>
      <c r="P84" s="95">
        <v>17</v>
      </c>
      <c r="Q84" s="95">
        <v>1</v>
      </c>
      <c r="R84" s="95">
        <f t="shared" si="5"/>
        <v>3983</v>
      </c>
      <c r="S84" s="95">
        <f t="shared" si="6"/>
        <v>2188</v>
      </c>
      <c r="T84" s="95">
        <f t="shared" si="4"/>
        <v>6171</v>
      </c>
    </row>
    <row r="85" spans="1:20" x14ac:dyDescent="0.25">
      <c r="A85" s="5" t="s">
        <v>225</v>
      </c>
      <c r="B85" s="95">
        <v>63</v>
      </c>
      <c r="C85" s="95">
        <v>92</v>
      </c>
      <c r="D85" s="95">
        <v>654</v>
      </c>
      <c r="E85" s="95">
        <v>273</v>
      </c>
      <c r="F85" s="95">
        <v>749</v>
      </c>
      <c r="G85" s="95">
        <v>163</v>
      </c>
      <c r="H85" s="95">
        <v>469</v>
      </c>
      <c r="I85" s="95">
        <v>78</v>
      </c>
      <c r="J85" s="95">
        <v>341</v>
      </c>
      <c r="K85" s="95">
        <v>54</v>
      </c>
      <c r="L85" s="95">
        <v>229</v>
      </c>
      <c r="M85" s="95">
        <v>32</v>
      </c>
      <c r="N85" s="95">
        <v>148</v>
      </c>
      <c r="O85" s="95">
        <v>14</v>
      </c>
      <c r="P85" s="95">
        <v>2</v>
      </c>
      <c r="Q85" s="95">
        <v>0</v>
      </c>
      <c r="R85" s="95">
        <f t="shared" si="5"/>
        <v>2655</v>
      </c>
      <c r="S85" s="95">
        <f t="shared" si="6"/>
        <v>706</v>
      </c>
      <c r="T85" s="95">
        <f t="shared" si="4"/>
        <v>3361</v>
      </c>
    </row>
    <row r="86" spans="1:20" x14ac:dyDescent="0.25">
      <c r="A86" s="5" t="s">
        <v>226</v>
      </c>
      <c r="B86" s="95">
        <v>36</v>
      </c>
      <c r="C86" s="95">
        <v>71</v>
      </c>
      <c r="D86" s="95">
        <v>871</v>
      </c>
      <c r="E86" s="95">
        <v>430</v>
      </c>
      <c r="F86" s="95">
        <v>1109</v>
      </c>
      <c r="G86" s="95">
        <v>315</v>
      </c>
      <c r="H86" s="95">
        <v>746</v>
      </c>
      <c r="I86" s="95">
        <v>162</v>
      </c>
      <c r="J86" s="95">
        <v>455</v>
      </c>
      <c r="K86" s="95">
        <v>79</v>
      </c>
      <c r="L86" s="95">
        <v>279</v>
      </c>
      <c r="M86" s="95">
        <v>31</v>
      </c>
      <c r="N86" s="95">
        <v>152</v>
      </c>
      <c r="O86" s="95">
        <v>37</v>
      </c>
      <c r="P86" s="95">
        <v>1</v>
      </c>
      <c r="Q86" s="95">
        <v>0</v>
      </c>
      <c r="R86" s="95">
        <f t="shared" si="5"/>
        <v>3649</v>
      </c>
      <c r="S86" s="95">
        <f t="shared" si="6"/>
        <v>1125</v>
      </c>
      <c r="T86" s="95">
        <f t="shared" si="4"/>
        <v>4774</v>
      </c>
    </row>
    <row r="87" spans="1:20" x14ac:dyDescent="0.25">
      <c r="A87" s="5" t="s">
        <v>227</v>
      </c>
      <c r="B87" s="95">
        <v>4</v>
      </c>
      <c r="C87" s="95">
        <v>6</v>
      </c>
      <c r="D87" s="95">
        <v>30</v>
      </c>
      <c r="E87" s="95">
        <v>50</v>
      </c>
      <c r="F87" s="95">
        <v>65</v>
      </c>
      <c r="G87" s="95">
        <v>27</v>
      </c>
      <c r="H87" s="95">
        <v>62</v>
      </c>
      <c r="I87" s="95">
        <v>18</v>
      </c>
      <c r="J87" s="95">
        <v>50</v>
      </c>
      <c r="K87" s="95">
        <v>5</v>
      </c>
      <c r="L87" s="95">
        <v>34</v>
      </c>
      <c r="M87" s="95">
        <v>5</v>
      </c>
      <c r="N87" s="95">
        <v>38</v>
      </c>
      <c r="O87" s="95">
        <v>5</v>
      </c>
      <c r="P87" s="95">
        <v>2</v>
      </c>
      <c r="Q87" s="95">
        <v>0</v>
      </c>
      <c r="R87" s="95">
        <f t="shared" si="5"/>
        <v>285</v>
      </c>
      <c r="S87" s="95">
        <f t="shared" si="6"/>
        <v>116</v>
      </c>
      <c r="T87" s="95">
        <f t="shared" si="4"/>
        <v>401</v>
      </c>
    </row>
    <row r="88" spans="1:20" x14ac:dyDescent="0.25">
      <c r="A88" s="5" t="s">
        <v>222</v>
      </c>
      <c r="B88" s="95">
        <v>105</v>
      </c>
      <c r="C88" s="95">
        <v>64</v>
      </c>
      <c r="D88" s="95">
        <v>1543</v>
      </c>
      <c r="E88" s="95">
        <v>241</v>
      </c>
      <c r="F88" s="95">
        <v>1847</v>
      </c>
      <c r="G88" s="95">
        <v>159</v>
      </c>
      <c r="H88" s="95">
        <v>1093</v>
      </c>
      <c r="I88" s="95">
        <v>47</v>
      </c>
      <c r="J88" s="95">
        <v>585</v>
      </c>
      <c r="K88" s="95">
        <v>12</v>
      </c>
      <c r="L88" s="95">
        <v>325</v>
      </c>
      <c r="M88" s="95">
        <v>5</v>
      </c>
      <c r="N88" s="95">
        <v>153</v>
      </c>
      <c r="O88" s="95">
        <v>3</v>
      </c>
      <c r="P88" s="95">
        <v>5</v>
      </c>
      <c r="Q88" s="95">
        <v>1</v>
      </c>
      <c r="R88" s="95">
        <f t="shared" si="5"/>
        <v>5656</v>
      </c>
      <c r="S88" s="95">
        <f t="shared" si="6"/>
        <v>532</v>
      </c>
      <c r="T88" s="95">
        <f t="shared" si="4"/>
        <v>6188</v>
      </c>
    </row>
    <row r="89" spans="1:20" x14ac:dyDescent="0.25">
      <c r="A89" s="5" t="s">
        <v>228</v>
      </c>
      <c r="B89" s="95">
        <v>74</v>
      </c>
      <c r="C89" s="95">
        <v>52</v>
      </c>
      <c r="D89" s="95">
        <v>477</v>
      </c>
      <c r="E89" s="95">
        <v>214</v>
      </c>
      <c r="F89" s="95">
        <v>752</v>
      </c>
      <c r="G89" s="95">
        <v>192</v>
      </c>
      <c r="H89" s="95">
        <v>680</v>
      </c>
      <c r="I89" s="95">
        <v>132</v>
      </c>
      <c r="J89" s="95">
        <v>458</v>
      </c>
      <c r="K89" s="95">
        <v>109</v>
      </c>
      <c r="L89" s="95">
        <v>304</v>
      </c>
      <c r="M89" s="95">
        <v>84</v>
      </c>
      <c r="N89" s="95">
        <v>135</v>
      </c>
      <c r="O89" s="95">
        <v>46</v>
      </c>
      <c r="P89" s="95">
        <v>0</v>
      </c>
      <c r="Q89" s="95">
        <v>0</v>
      </c>
      <c r="R89" s="95">
        <f t="shared" si="5"/>
        <v>2880</v>
      </c>
      <c r="S89" s="95">
        <f t="shared" si="6"/>
        <v>829</v>
      </c>
      <c r="T89" s="95">
        <f t="shared" si="4"/>
        <v>3709</v>
      </c>
    </row>
    <row r="90" spans="1:20" x14ac:dyDescent="0.25">
      <c r="A90" s="5" t="s">
        <v>229</v>
      </c>
      <c r="B90" s="95">
        <v>58</v>
      </c>
      <c r="C90" s="95">
        <v>75</v>
      </c>
      <c r="D90" s="95">
        <v>447</v>
      </c>
      <c r="E90" s="95">
        <v>129</v>
      </c>
      <c r="F90" s="95">
        <v>550</v>
      </c>
      <c r="G90" s="95">
        <v>82</v>
      </c>
      <c r="H90" s="95">
        <v>443</v>
      </c>
      <c r="I90" s="95">
        <v>43</v>
      </c>
      <c r="J90" s="95">
        <v>426</v>
      </c>
      <c r="K90" s="95">
        <v>19</v>
      </c>
      <c r="L90" s="95">
        <v>252</v>
      </c>
      <c r="M90" s="95">
        <v>12</v>
      </c>
      <c r="N90" s="95">
        <v>207</v>
      </c>
      <c r="O90" s="95">
        <v>5</v>
      </c>
      <c r="P90" s="95">
        <v>3</v>
      </c>
      <c r="Q90" s="95">
        <v>0</v>
      </c>
      <c r="R90" s="95">
        <f t="shared" si="5"/>
        <v>2386</v>
      </c>
      <c r="S90" s="95">
        <f t="shared" si="6"/>
        <v>365</v>
      </c>
      <c r="T90" s="95">
        <f t="shared" si="4"/>
        <v>2751</v>
      </c>
    </row>
    <row r="91" spans="1:20" x14ac:dyDescent="0.25">
      <c r="A91" s="5" t="s">
        <v>230</v>
      </c>
      <c r="B91" s="95">
        <v>30</v>
      </c>
      <c r="C91" s="95">
        <v>44</v>
      </c>
      <c r="D91" s="95">
        <v>322</v>
      </c>
      <c r="E91" s="95">
        <v>314</v>
      </c>
      <c r="F91" s="95">
        <v>616</v>
      </c>
      <c r="G91" s="95">
        <v>321</v>
      </c>
      <c r="H91" s="95">
        <v>496</v>
      </c>
      <c r="I91" s="95">
        <v>191</v>
      </c>
      <c r="J91" s="95">
        <v>305</v>
      </c>
      <c r="K91" s="95">
        <v>174</v>
      </c>
      <c r="L91" s="95">
        <v>259</v>
      </c>
      <c r="M91" s="95">
        <v>98</v>
      </c>
      <c r="N91" s="95">
        <v>106</v>
      </c>
      <c r="O91" s="95">
        <v>46</v>
      </c>
      <c r="P91" s="95">
        <v>1</v>
      </c>
      <c r="Q91" s="95">
        <v>0</v>
      </c>
      <c r="R91" s="95">
        <f t="shared" si="5"/>
        <v>2135</v>
      </c>
      <c r="S91" s="95">
        <f t="shared" si="6"/>
        <v>1188</v>
      </c>
      <c r="T91" s="95">
        <f t="shared" si="4"/>
        <v>3323</v>
      </c>
    </row>
    <row r="92" spans="1:20" x14ac:dyDescent="0.25">
      <c r="A92" s="5" t="s">
        <v>231</v>
      </c>
      <c r="B92" s="95">
        <v>48</v>
      </c>
      <c r="C92" s="95">
        <v>13</v>
      </c>
      <c r="D92" s="95">
        <v>356</v>
      </c>
      <c r="E92" s="95">
        <v>78</v>
      </c>
      <c r="F92" s="95">
        <v>458</v>
      </c>
      <c r="G92" s="95">
        <v>42</v>
      </c>
      <c r="H92" s="95">
        <v>310</v>
      </c>
      <c r="I92" s="95">
        <v>39</v>
      </c>
      <c r="J92" s="95">
        <v>234</v>
      </c>
      <c r="K92" s="95">
        <v>16</v>
      </c>
      <c r="L92" s="95">
        <v>118</v>
      </c>
      <c r="M92" s="95">
        <v>17</v>
      </c>
      <c r="N92" s="95">
        <v>80</v>
      </c>
      <c r="O92" s="95">
        <v>8</v>
      </c>
      <c r="P92" s="95">
        <v>2</v>
      </c>
      <c r="Q92" s="95">
        <v>0</v>
      </c>
      <c r="R92" s="95">
        <f t="shared" si="5"/>
        <v>1606</v>
      </c>
      <c r="S92" s="95">
        <f t="shared" si="6"/>
        <v>213</v>
      </c>
      <c r="T92" s="95">
        <f t="shared" si="4"/>
        <v>1819</v>
      </c>
    </row>
    <row r="93" spans="1:20" x14ac:dyDescent="0.25">
      <c r="A93" s="5" t="s">
        <v>232</v>
      </c>
      <c r="B93" s="95">
        <v>77</v>
      </c>
      <c r="C93" s="95">
        <v>136</v>
      </c>
      <c r="D93" s="95">
        <v>11011</v>
      </c>
      <c r="E93" s="95">
        <v>711</v>
      </c>
      <c r="F93" s="95">
        <v>9116</v>
      </c>
      <c r="G93" s="95">
        <v>389</v>
      </c>
      <c r="H93" s="95">
        <v>4491</v>
      </c>
      <c r="I93" s="95">
        <v>175</v>
      </c>
      <c r="J93" s="95">
        <v>1319</v>
      </c>
      <c r="K93" s="95">
        <v>70</v>
      </c>
      <c r="L93" s="95">
        <v>376</v>
      </c>
      <c r="M93" s="95">
        <v>29</v>
      </c>
      <c r="N93" s="95">
        <v>115</v>
      </c>
      <c r="O93" s="95">
        <v>9</v>
      </c>
      <c r="P93" s="95">
        <v>0</v>
      </c>
      <c r="Q93" s="95">
        <v>0</v>
      </c>
      <c r="R93" s="95">
        <f t="shared" si="5"/>
        <v>26505</v>
      </c>
      <c r="S93" s="95">
        <f t="shared" si="6"/>
        <v>1519</v>
      </c>
      <c r="T93" s="95">
        <f t="shared" si="4"/>
        <v>28024</v>
      </c>
    </row>
    <row r="94" spans="1:20" x14ac:dyDescent="0.25">
      <c r="A94" s="77" t="s">
        <v>78</v>
      </c>
      <c r="B94" s="96">
        <v>9391</v>
      </c>
      <c r="C94" s="96">
        <v>7486</v>
      </c>
      <c r="D94" s="96">
        <v>116458</v>
      </c>
      <c r="E94" s="96">
        <v>35937</v>
      </c>
      <c r="F94" s="96">
        <v>130543</v>
      </c>
      <c r="G94" s="96">
        <v>30877</v>
      </c>
      <c r="H94" s="96">
        <v>90427</v>
      </c>
      <c r="I94" s="96">
        <v>19183</v>
      </c>
      <c r="J94" s="96">
        <v>61096</v>
      </c>
      <c r="K94" s="96">
        <v>12101</v>
      </c>
      <c r="L94" s="96">
        <v>38720</v>
      </c>
      <c r="M94" s="96">
        <v>7106</v>
      </c>
      <c r="N94" s="96">
        <v>22470</v>
      </c>
      <c r="O94" s="96">
        <v>5290</v>
      </c>
      <c r="P94" s="96">
        <v>343</v>
      </c>
      <c r="Q94" s="96">
        <v>51</v>
      </c>
      <c r="R94" s="96">
        <v>469448</v>
      </c>
      <c r="S94" s="96">
        <v>118031</v>
      </c>
      <c r="T94" s="96">
        <v>587479</v>
      </c>
    </row>
  </sheetData>
  <mergeCells count="35">
    <mergeCell ref="F11:F12"/>
    <mergeCell ref="G11:G12"/>
    <mergeCell ref="H11:H12"/>
    <mergeCell ref="L7:M10"/>
    <mergeCell ref="N7:O10"/>
    <mergeCell ref="P7:Q10"/>
    <mergeCell ref="R7:T10"/>
    <mergeCell ref="I11:I12"/>
    <mergeCell ref="M11:M12"/>
    <mergeCell ref="N11:N12"/>
    <mergeCell ref="O11:O12"/>
    <mergeCell ref="J11:J12"/>
    <mergeCell ref="K11:K12"/>
    <mergeCell ref="L11:L12"/>
    <mergeCell ref="B7:C10"/>
    <mergeCell ref="D7:E10"/>
    <mergeCell ref="F7:G10"/>
    <mergeCell ref="H7:I10"/>
    <mergeCell ref="J7:K10"/>
    <mergeCell ref="A1:T1"/>
    <mergeCell ref="A2:T2"/>
    <mergeCell ref="A3:T3"/>
    <mergeCell ref="A4:T4"/>
    <mergeCell ref="P11:P12"/>
    <mergeCell ref="Q11:Q12"/>
    <mergeCell ref="R11:R12"/>
    <mergeCell ref="S11:S12"/>
    <mergeCell ref="T11:T12"/>
    <mergeCell ref="B11:B12"/>
    <mergeCell ref="C11:C12"/>
    <mergeCell ref="D11:D12"/>
    <mergeCell ref="E11:E12"/>
    <mergeCell ref="A6:T6"/>
    <mergeCell ref="A5:T5"/>
    <mergeCell ref="A7:A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topLeftCell="G1" zoomScale="78" zoomScaleNormal="78" workbookViewId="0">
      <selection activeCell="U101" sqref="U101:V101"/>
    </sheetView>
  </sheetViews>
  <sheetFormatPr defaultRowHeight="15" x14ac:dyDescent="0.25"/>
  <cols>
    <col min="1" max="1" width="12.5703125" bestFit="1" customWidth="1"/>
  </cols>
  <sheetData>
    <row r="1" spans="1:30" x14ac:dyDescent="0.25">
      <c r="A1" s="133" t="s">
        <v>503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30" x14ac:dyDescent="0.25">
      <c r="A2" s="133" t="s">
        <v>504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0" x14ac:dyDescent="0.25">
      <c r="A3" s="133" t="s">
        <v>505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</row>
    <row r="4" spans="1:30" x14ac:dyDescent="0.25">
      <c r="A4" s="133" t="s">
        <v>506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</row>
    <row r="5" spans="1:30" x14ac:dyDescent="0.25">
      <c r="A5" s="133" t="s">
        <v>507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</row>
    <row r="6" spans="1:30" x14ac:dyDescent="0.25">
      <c r="A6" s="133" t="s">
        <v>495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x14ac:dyDescent="0.25">
      <c r="A7" s="184" t="s">
        <v>396</v>
      </c>
      <c r="B7" s="131" t="s">
        <v>483</v>
      </c>
      <c r="C7" s="132"/>
      <c r="D7" s="131" t="s">
        <v>508</v>
      </c>
      <c r="E7" s="132"/>
      <c r="F7" s="131" t="s">
        <v>509</v>
      </c>
      <c r="G7" s="132"/>
      <c r="H7" s="131" t="s">
        <v>510</v>
      </c>
      <c r="I7" s="132"/>
      <c r="J7" s="131" t="s">
        <v>511</v>
      </c>
      <c r="K7" s="132"/>
      <c r="L7" s="131" t="s">
        <v>512</v>
      </c>
      <c r="M7" s="132"/>
      <c r="N7" s="131" t="s">
        <v>513</v>
      </c>
      <c r="O7" s="132"/>
      <c r="P7" s="134" t="s">
        <v>514</v>
      </c>
      <c r="Q7" s="179"/>
      <c r="R7" s="134" t="s">
        <v>515</v>
      </c>
      <c r="S7" s="179"/>
      <c r="T7" s="134" t="s">
        <v>516</v>
      </c>
      <c r="U7" s="179"/>
      <c r="V7" s="131" t="s">
        <v>517</v>
      </c>
      <c r="W7" s="132"/>
      <c r="X7" s="131" t="s">
        <v>518</v>
      </c>
      <c r="Y7" s="132"/>
      <c r="Z7" s="134" t="s">
        <v>519</v>
      </c>
      <c r="AA7" s="179"/>
      <c r="AB7" s="131" t="s">
        <v>520</v>
      </c>
      <c r="AC7" s="132"/>
      <c r="AD7" s="132"/>
    </row>
    <row r="8" spans="1:30" x14ac:dyDescent="0.25">
      <c r="A8" s="133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79"/>
      <c r="Q8" s="179"/>
      <c r="R8" s="179"/>
      <c r="S8" s="179"/>
      <c r="T8" s="179"/>
      <c r="U8" s="179"/>
      <c r="V8" s="132"/>
      <c r="W8" s="132"/>
      <c r="X8" s="132"/>
      <c r="Y8" s="132"/>
      <c r="Z8" s="179"/>
      <c r="AA8" s="179"/>
      <c r="AB8" s="132"/>
      <c r="AC8" s="132"/>
      <c r="AD8" s="132"/>
    </row>
    <row r="9" spans="1:30" x14ac:dyDescent="0.25">
      <c r="A9" s="133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79"/>
      <c r="Q9" s="179"/>
      <c r="R9" s="179"/>
      <c r="S9" s="179"/>
      <c r="T9" s="179"/>
      <c r="U9" s="179"/>
      <c r="V9" s="132"/>
      <c r="W9" s="132"/>
      <c r="X9" s="132"/>
      <c r="Y9" s="132"/>
      <c r="Z9" s="179"/>
      <c r="AA9" s="179"/>
      <c r="AB9" s="132"/>
      <c r="AC9" s="132"/>
      <c r="AD9" s="132"/>
    </row>
    <row r="10" spans="1:30" x14ac:dyDescent="0.25">
      <c r="A10" s="133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79"/>
      <c r="Q10" s="179"/>
      <c r="R10" s="179"/>
      <c r="S10" s="179"/>
      <c r="T10" s="179"/>
      <c r="U10" s="179"/>
      <c r="V10" s="132"/>
      <c r="W10" s="132"/>
      <c r="X10" s="132"/>
      <c r="Y10" s="132"/>
      <c r="Z10" s="179"/>
      <c r="AA10" s="179"/>
      <c r="AB10" s="132"/>
      <c r="AC10" s="132"/>
      <c r="AD10" s="132"/>
    </row>
    <row r="11" spans="1:30" ht="30" x14ac:dyDescent="0.25">
      <c r="A11" s="133"/>
      <c r="B11" s="10" t="s">
        <v>413</v>
      </c>
      <c r="C11" s="10" t="s">
        <v>414</v>
      </c>
      <c r="D11" s="10" t="s">
        <v>413</v>
      </c>
      <c r="E11" s="10" t="s">
        <v>414</v>
      </c>
      <c r="F11" s="10" t="s">
        <v>413</v>
      </c>
      <c r="G11" s="10" t="s">
        <v>414</v>
      </c>
      <c r="H11" s="10" t="s">
        <v>413</v>
      </c>
      <c r="I11" s="10" t="s">
        <v>414</v>
      </c>
      <c r="J11" s="10" t="s">
        <v>413</v>
      </c>
      <c r="K11" s="10" t="s">
        <v>414</v>
      </c>
      <c r="L11" s="10" t="s">
        <v>413</v>
      </c>
      <c r="M11" s="10" t="s">
        <v>414</v>
      </c>
      <c r="N11" s="10" t="s">
        <v>413</v>
      </c>
      <c r="O11" s="10" t="s">
        <v>414</v>
      </c>
      <c r="P11" s="10" t="s">
        <v>413</v>
      </c>
      <c r="Q11" s="10" t="s">
        <v>414</v>
      </c>
      <c r="R11" s="10" t="s">
        <v>413</v>
      </c>
      <c r="S11" s="10" t="s">
        <v>414</v>
      </c>
      <c r="T11" s="10" t="s">
        <v>413</v>
      </c>
      <c r="U11" s="10" t="s">
        <v>414</v>
      </c>
      <c r="V11" s="10" t="s">
        <v>413</v>
      </c>
      <c r="W11" s="10" t="s">
        <v>414</v>
      </c>
      <c r="X11" s="10" t="s">
        <v>413</v>
      </c>
      <c r="Y11" s="10" t="s">
        <v>414</v>
      </c>
      <c r="Z11" s="10" t="s">
        <v>413</v>
      </c>
      <c r="AA11" s="10" t="s">
        <v>414</v>
      </c>
      <c r="AB11" s="10" t="s">
        <v>413</v>
      </c>
      <c r="AC11" s="10" t="s">
        <v>414</v>
      </c>
      <c r="AD11" s="10" t="s">
        <v>415</v>
      </c>
    </row>
    <row r="12" spans="1:30" x14ac:dyDescent="0.25">
      <c r="A12" s="5" t="s">
        <v>154</v>
      </c>
      <c r="B12" s="95">
        <v>201</v>
      </c>
      <c r="C12" s="95">
        <v>59</v>
      </c>
      <c r="D12" s="95">
        <v>226</v>
      </c>
      <c r="E12" s="95">
        <v>43</v>
      </c>
      <c r="F12" s="95">
        <v>8220</v>
      </c>
      <c r="G12" s="95">
        <v>1010</v>
      </c>
      <c r="H12" s="95">
        <v>2814</v>
      </c>
      <c r="I12" s="95">
        <v>390</v>
      </c>
      <c r="J12" s="95">
        <v>16</v>
      </c>
      <c r="K12" s="95">
        <v>1</v>
      </c>
      <c r="L12" s="95">
        <v>3707</v>
      </c>
      <c r="M12" s="95">
        <v>1348</v>
      </c>
      <c r="N12" s="95">
        <v>308</v>
      </c>
      <c r="O12" s="95">
        <v>66</v>
      </c>
      <c r="P12" s="95">
        <v>47</v>
      </c>
      <c r="Q12" s="95">
        <v>8</v>
      </c>
      <c r="R12" s="95">
        <v>13</v>
      </c>
      <c r="S12" s="95">
        <v>7</v>
      </c>
      <c r="T12" s="95">
        <v>2313</v>
      </c>
      <c r="U12" s="95">
        <v>426</v>
      </c>
      <c r="V12" s="95">
        <v>635</v>
      </c>
      <c r="W12" s="95">
        <v>457</v>
      </c>
      <c r="X12" s="95">
        <v>803</v>
      </c>
      <c r="Y12" s="95">
        <v>462</v>
      </c>
      <c r="Z12" s="95">
        <v>4</v>
      </c>
      <c r="AA12" s="95">
        <v>3</v>
      </c>
      <c r="AB12" s="95">
        <f>B12+D12+F12+H12+J12+L12+N12+P12+R12+T12+V12+X12+Z12</f>
        <v>19307</v>
      </c>
      <c r="AC12" s="95">
        <f>C12+E12+G12+I12+K12+M12+O12+Q12+S12+U12+W12+Y12+AA12</f>
        <v>4280</v>
      </c>
      <c r="AD12" s="95">
        <f>AB12+AC12</f>
        <v>23587</v>
      </c>
    </row>
    <row r="13" spans="1:30" x14ac:dyDescent="0.25">
      <c r="A13" s="5" t="s">
        <v>155</v>
      </c>
      <c r="B13" s="95">
        <v>42</v>
      </c>
      <c r="C13" s="95">
        <v>15</v>
      </c>
      <c r="D13" s="95">
        <v>63</v>
      </c>
      <c r="E13" s="95">
        <v>33</v>
      </c>
      <c r="F13" s="95">
        <v>1246</v>
      </c>
      <c r="G13" s="95">
        <v>397</v>
      </c>
      <c r="H13" s="95">
        <v>995</v>
      </c>
      <c r="I13" s="95">
        <v>184</v>
      </c>
      <c r="J13" s="95">
        <v>5</v>
      </c>
      <c r="K13" s="95">
        <v>1</v>
      </c>
      <c r="L13" s="95">
        <v>1383</v>
      </c>
      <c r="M13" s="95">
        <v>692</v>
      </c>
      <c r="N13" s="95">
        <v>41</v>
      </c>
      <c r="O13" s="95">
        <v>9</v>
      </c>
      <c r="P13" s="95">
        <v>4</v>
      </c>
      <c r="Q13" s="95">
        <v>0</v>
      </c>
      <c r="R13" s="95">
        <v>1</v>
      </c>
      <c r="S13" s="95">
        <v>1</v>
      </c>
      <c r="T13" s="95">
        <v>347</v>
      </c>
      <c r="U13" s="95">
        <v>195</v>
      </c>
      <c r="V13" s="95">
        <v>118</v>
      </c>
      <c r="W13" s="95">
        <v>68</v>
      </c>
      <c r="X13" s="95">
        <v>131</v>
      </c>
      <c r="Y13" s="95">
        <v>65</v>
      </c>
      <c r="Z13" s="95">
        <v>1</v>
      </c>
      <c r="AA13" s="95">
        <v>0</v>
      </c>
      <c r="AB13" s="95">
        <f t="shared" ref="AB13:AC76" si="0">B13+D13+F13+H13+J13+L13+N13+P13+R13+T13+V13+X13+Z13</f>
        <v>4377</v>
      </c>
      <c r="AC13" s="95">
        <f t="shared" si="0"/>
        <v>1660</v>
      </c>
      <c r="AD13" s="95">
        <f t="shared" ref="AD13:AD76" si="1">AB13+AC13</f>
        <v>6037</v>
      </c>
    </row>
    <row r="14" spans="1:30" x14ac:dyDescent="0.25">
      <c r="A14" s="5" t="s">
        <v>389</v>
      </c>
      <c r="B14" s="95">
        <v>17</v>
      </c>
      <c r="C14" s="95">
        <v>5</v>
      </c>
      <c r="D14" s="95">
        <v>23</v>
      </c>
      <c r="E14" s="95">
        <v>11</v>
      </c>
      <c r="F14" s="95">
        <v>2405</v>
      </c>
      <c r="G14" s="95">
        <v>182</v>
      </c>
      <c r="H14" s="95">
        <v>1055</v>
      </c>
      <c r="I14" s="95">
        <v>60</v>
      </c>
      <c r="J14" s="95">
        <v>4</v>
      </c>
      <c r="K14" s="95">
        <v>1</v>
      </c>
      <c r="L14" s="95">
        <v>837</v>
      </c>
      <c r="M14" s="95">
        <v>233</v>
      </c>
      <c r="N14" s="95">
        <v>854</v>
      </c>
      <c r="O14" s="95">
        <v>30</v>
      </c>
      <c r="P14" s="95">
        <v>0</v>
      </c>
      <c r="Q14" s="95">
        <v>2</v>
      </c>
      <c r="R14" s="95">
        <v>6</v>
      </c>
      <c r="S14" s="95">
        <v>2</v>
      </c>
      <c r="T14" s="95">
        <v>199</v>
      </c>
      <c r="U14" s="95">
        <v>78</v>
      </c>
      <c r="V14" s="95">
        <v>247</v>
      </c>
      <c r="W14" s="95">
        <v>172</v>
      </c>
      <c r="X14" s="95">
        <v>140</v>
      </c>
      <c r="Y14" s="95">
        <v>105</v>
      </c>
      <c r="Z14" s="95">
        <v>1</v>
      </c>
      <c r="AA14" s="95">
        <v>0</v>
      </c>
      <c r="AB14" s="95">
        <f t="shared" si="0"/>
        <v>5788</v>
      </c>
      <c r="AC14" s="95">
        <f t="shared" si="0"/>
        <v>881</v>
      </c>
      <c r="AD14" s="95">
        <f t="shared" si="1"/>
        <v>6669</v>
      </c>
    </row>
    <row r="15" spans="1:30" x14ac:dyDescent="0.25">
      <c r="A15" s="5" t="s">
        <v>157</v>
      </c>
      <c r="B15" s="95">
        <v>10</v>
      </c>
      <c r="C15" s="95">
        <v>1</v>
      </c>
      <c r="D15" s="95">
        <v>28</v>
      </c>
      <c r="E15" s="95">
        <v>0</v>
      </c>
      <c r="F15" s="95">
        <v>242</v>
      </c>
      <c r="G15" s="95">
        <v>17</v>
      </c>
      <c r="H15" s="95">
        <v>94</v>
      </c>
      <c r="I15" s="95">
        <v>4</v>
      </c>
      <c r="J15" s="95">
        <v>4</v>
      </c>
      <c r="K15" s="95">
        <v>0</v>
      </c>
      <c r="L15" s="95">
        <v>157</v>
      </c>
      <c r="M15" s="95">
        <v>28</v>
      </c>
      <c r="N15" s="95">
        <v>48</v>
      </c>
      <c r="O15" s="95">
        <v>2</v>
      </c>
      <c r="P15" s="95">
        <v>0</v>
      </c>
      <c r="Q15" s="95">
        <v>0</v>
      </c>
      <c r="R15" s="95">
        <v>1</v>
      </c>
      <c r="S15" s="95">
        <v>0</v>
      </c>
      <c r="T15" s="95">
        <v>18</v>
      </c>
      <c r="U15" s="95">
        <v>5</v>
      </c>
      <c r="V15" s="95">
        <v>14</v>
      </c>
      <c r="W15" s="95">
        <v>4</v>
      </c>
      <c r="X15" s="95">
        <v>9</v>
      </c>
      <c r="Y15" s="95">
        <v>2</v>
      </c>
      <c r="Z15" s="95">
        <v>0</v>
      </c>
      <c r="AA15" s="95">
        <v>0</v>
      </c>
      <c r="AB15" s="95">
        <f t="shared" si="0"/>
        <v>625</v>
      </c>
      <c r="AC15" s="95">
        <f t="shared" si="0"/>
        <v>63</v>
      </c>
      <c r="AD15" s="95">
        <f t="shared" si="1"/>
        <v>688</v>
      </c>
    </row>
    <row r="16" spans="1:30" x14ac:dyDescent="0.25">
      <c r="A16" s="5" t="s">
        <v>159</v>
      </c>
      <c r="B16" s="95">
        <v>3</v>
      </c>
      <c r="C16" s="95">
        <v>0</v>
      </c>
      <c r="D16" s="95">
        <v>26</v>
      </c>
      <c r="E16" s="95">
        <v>4</v>
      </c>
      <c r="F16" s="95">
        <v>614</v>
      </c>
      <c r="G16" s="95">
        <v>58</v>
      </c>
      <c r="H16" s="95">
        <v>249</v>
      </c>
      <c r="I16" s="95">
        <v>24</v>
      </c>
      <c r="J16" s="95">
        <v>2</v>
      </c>
      <c r="K16" s="95">
        <v>1</v>
      </c>
      <c r="L16" s="95">
        <v>345</v>
      </c>
      <c r="M16" s="95">
        <v>108</v>
      </c>
      <c r="N16" s="95">
        <v>68</v>
      </c>
      <c r="O16" s="95">
        <v>1</v>
      </c>
      <c r="P16" s="95">
        <v>3</v>
      </c>
      <c r="Q16" s="95">
        <v>0</v>
      </c>
      <c r="R16" s="95">
        <v>0</v>
      </c>
      <c r="S16" s="95">
        <v>0</v>
      </c>
      <c r="T16" s="95">
        <v>76</v>
      </c>
      <c r="U16" s="95">
        <v>22</v>
      </c>
      <c r="V16" s="95">
        <v>73</v>
      </c>
      <c r="W16" s="95">
        <v>52</v>
      </c>
      <c r="X16" s="95">
        <v>32</v>
      </c>
      <c r="Y16" s="95">
        <v>10</v>
      </c>
      <c r="Z16" s="95">
        <v>0</v>
      </c>
      <c r="AA16" s="95">
        <v>0</v>
      </c>
      <c r="AB16" s="95">
        <f t="shared" si="0"/>
        <v>1491</v>
      </c>
      <c r="AC16" s="95">
        <f t="shared" si="0"/>
        <v>280</v>
      </c>
      <c r="AD16" s="95">
        <f t="shared" si="1"/>
        <v>1771</v>
      </c>
    </row>
    <row r="17" spans="1:30" x14ac:dyDescent="0.25">
      <c r="A17" s="5" t="s">
        <v>160</v>
      </c>
      <c r="B17" s="95">
        <v>95</v>
      </c>
      <c r="C17" s="95">
        <v>82</v>
      </c>
      <c r="D17" s="95">
        <v>125</v>
      </c>
      <c r="E17" s="95">
        <v>67</v>
      </c>
      <c r="F17" s="95">
        <v>11654</v>
      </c>
      <c r="G17" s="95">
        <v>1648</v>
      </c>
      <c r="H17" s="95">
        <v>7175</v>
      </c>
      <c r="I17" s="95">
        <v>859</v>
      </c>
      <c r="J17" s="95">
        <v>80</v>
      </c>
      <c r="K17" s="95">
        <v>16</v>
      </c>
      <c r="L17" s="95">
        <v>8078</v>
      </c>
      <c r="M17" s="95">
        <v>4213</v>
      </c>
      <c r="N17" s="95">
        <v>2715</v>
      </c>
      <c r="O17" s="95">
        <v>271</v>
      </c>
      <c r="P17" s="95">
        <v>35</v>
      </c>
      <c r="Q17" s="95">
        <v>24</v>
      </c>
      <c r="R17" s="95">
        <v>11</v>
      </c>
      <c r="S17" s="95">
        <v>7</v>
      </c>
      <c r="T17" s="95">
        <v>3274</v>
      </c>
      <c r="U17" s="95">
        <v>1036</v>
      </c>
      <c r="V17" s="95">
        <v>1451</v>
      </c>
      <c r="W17" s="95">
        <v>1207</v>
      </c>
      <c r="X17" s="95">
        <v>3014</v>
      </c>
      <c r="Y17" s="95">
        <v>2395</v>
      </c>
      <c r="Z17" s="95">
        <v>11</v>
      </c>
      <c r="AA17" s="95">
        <v>11</v>
      </c>
      <c r="AB17" s="95">
        <f t="shared" si="0"/>
        <v>37718</v>
      </c>
      <c r="AC17" s="95">
        <f t="shared" si="0"/>
        <v>11836</v>
      </c>
      <c r="AD17" s="95">
        <f t="shared" si="1"/>
        <v>49554</v>
      </c>
    </row>
    <row r="18" spans="1:30" x14ac:dyDescent="0.25">
      <c r="A18" s="5" t="s">
        <v>161</v>
      </c>
      <c r="B18" s="95">
        <v>32</v>
      </c>
      <c r="C18" s="95">
        <v>14</v>
      </c>
      <c r="D18" s="95">
        <v>110</v>
      </c>
      <c r="E18" s="95">
        <v>42</v>
      </c>
      <c r="F18" s="95">
        <v>3497</v>
      </c>
      <c r="G18" s="95">
        <v>630</v>
      </c>
      <c r="H18" s="95">
        <v>1077</v>
      </c>
      <c r="I18" s="95">
        <v>182</v>
      </c>
      <c r="J18" s="95">
        <v>5</v>
      </c>
      <c r="K18" s="95">
        <v>1</v>
      </c>
      <c r="L18" s="95">
        <v>1345</v>
      </c>
      <c r="M18" s="95">
        <v>908</v>
      </c>
      <c r="N18" s="95">
        <v>136</v>
      </c>
      <c r="O18" s="95">
        <v>20</v>
      </c>
      <c r="P18" s="95">
        <v>12</v>
      </c>
      <c r="Q18" s="95">
        <v>11</v>
      </c>
      <c r="R18" s="95">
        <v>7</v>
      </c>
      <c r="S18" s="95">
        <v>1</v>
      </c>
      <c r="T18" s="95">
        <v>521</v>
      </c>
      <c r="U18" s="95">
        <v>339</v>
      </c>
      <c r="V18" s="95">
        <v>272</v>
      </c>
      <c r="W18" s="95">
        <v>311</v>
      </c>
      <c r="X18" s="95">
        <v>431</v>
      </c>
      <c r="Y18" s="95">
        <v>424</v>
      </c>
      <c r="Z18" s="95">
        <v>5</v>
      </c>
      <c r="AA18" s="95">
        <v>1</v>
      </c>
      <c r="AB18" s="95">
        <f t="shared" si="0"/>
        <v>7450</v>
      </c>
      <c r="AC18" s="95">
        <f t="shared" si="0"/>
        <v>2884</v>
      </c>
      <c r="AD18" s="95">
        <f t="shared" si="1"/>
        <v>10334</v>
      </c>
    </row>
    <row r="19" spans="1:30" x14ac:dyDescent="0.25">
      <c r="A19" s="5" t="s">
        <v>163</v>
      </c>
      <c r="B19" s="95">
        <v>5</v>
      </c>
      <c r="C19" s="95">
        <v>0</v>
      </c>
      <c r="D19" s="95">
        <v>13</v>
      </c>
      <c r="E19" s="95">
        <v>0</v>
      </c>
      <c r="F19" s="95">
        <v>762</v>
      </c>
      <c r="G19" s="95">
        <v>38</v>
      </c>
      <c r="H19" s="95">
        <v>326</v>
      </c>
      <c r="I19" s="95">
        <v>17</v>
      </c>
      <c r="J19" s="95">
        <v>3</v>
      </c>
      <c r="K19" s="95">
        <v>0</v>
      </c>
      <c r="L19" s="95">
        <v>260</v>
      </c>
      <c r="M19" s="95">
        <v>73</v>
      </c>
      <c r="N19" s="95">
        <v>42</v>
      </c>
      <c r="O19" s="95">
        <v>0</v>
      </c>
      <c r="P19" s="95">
        <v>5</v>
      </c>
      <c r="Q19" s="95">
        <v>0</v>
      </c>
      <c r="R19" s="95">
        <v>0</v>
      </c>
      <c r="S19" s="95">
        <v>0</v>
      </c>
      <c r="T19" s="95">
        <v>163</v>
      </c>
      <c r="U19" s="95">
        <v>54</v>
      </c>
      <c r="V19" s="95">
        <v>55</v>
      </c>
      <c r="W19" s="95">
        <v>43</v>
      </c>
      <c r="X19" s="95">
        <v>38</v>
      </c>
      <c r="Y19" s="95">
        <v>46</v>
      </c>
      <c r="Z19" s="95">
        <v>0</v>
      </c>
      <c r="AA19" s="95">
        <v>0</v>
      </c>
      <c r="AB19" s="95">
        <f t="shared" si="0"/>
        <v>1672</v>
      </c>
      <c r="AC19" s="95">
        <f t="shared" si="0"/>
        <v>271</v>
      </c>
      <c r="AD19" s="95">
        <f t="shared" si="1"/>
        <v>1943</v>
      </c>
    </row>
    <row r="20" spans="1:30" x14ac:dyDescent="0.25">
      <c r="A20" s="5" t="s">
        <v>162</v>
      </c>
      <c r="B20" s="95">
        <v>2</v>
      </c>
      <c r="C20" s="95">
        <v>0</v>
      </c>
      <c r="D20" s="95">
        <v>15</v>
      </c>
      <c r="E20" s="95">
        <v>4</v>
      </c>
      <c r="F20" s="95">
        <v>138</v>
      </c>
      <c r="G20" s="95">
        <v>27</v>
      </c>
      <c r="H20" s="95">
        <v>112</v>
      </c>
      <c r="I20" s="95">
        <v>20</v>
      </c>
      <c r="J20" s="95">
        <v>1</v>
      </c>
      <c r="K20" s="95">
        <v>0</v>
      </c>
      <c r="L20" s="95">
        <v>203</v>
      </c>
      <c r="M20" s="95">
        <v>156</v>
      </c>
      <c r="N20" s="95">
        <v>5</v>
      </c>
      <c r="O20" s="95">
        <v>3</v>
      </c>
      <c r="P20" s="95">
        <v>5</v>
      </c>
      <c r="Q20" s="95">
        <v>5</v>
      </c>
      <c r="R20" s="95">
        <v>0</v>
      </c>
      <c r="S20" s="95">
        <v>3</v>
      </c>
      <c r="T20" s="95">
        <v>56</v>
      </c>
      <c r="U20" s="95">
        <v>30</v>
      </c>
      <c r="V20" s="95">
        <v>33</v>
      </c>
      <c r="W20" s="95">
        <v>38</v>
      </c>
      <c r="X20" s="95">
        <v>4</v>
      </c>
      <c r="Y20" s="95">
        <v>10</v>
      </c>
      <c r="Z20" s="95">
        <v>0</v>
      </c>
      <c r="AA20" s="95">
        <v>0</v>
      </c>
      <c r="AB20" s="95">
        <f t="shared" si="0"/>
        <v>574</v>
      </c>
      <c r="AC20" s="95">
        <f t="shared" si="0"/>
        <v>296</v>
      </c>
      <c r="AD20" s="95">
        <f t="shared" si="1"/>
        <v>870</v>
      </c>
    </row>
    <row r="21" spans="1:30" x14ac:dyDescent="0.25">
      <c r="A21" s="5" t="s">
        <v>158</v>
      </c>
      <c r="B21" s="95">
        <v>6</v>
      </c>
      <c r="C21" s="95">
        <v>5</v>
      </c>
      <c r="D21" s="95">
        <v>28</v>
      </c>
      <c r="E21" s="95">
        <v>11</v>
      </c>
      <c r="F21" s="95">
        <v>545</v>
      </c>
      <c r="G21" s="95">
        <v>119</v>
      </c>
      <c r="H21" s="95">
        <v>152</v>
      </c>
      <c r="I21" s="95">
        <v>39</v>
      </c>
      <c r="J21" s="95">
        <v>1</v>
      </c>
      <c r="K21" s="95">
        <v>0</v>
      </c>
      <c r="L21" s="95">
        <v>232</v>
      </c>
      <c r="M21" s="95">
        <v>94</v>
      </c>
      <c r="N21" s="95">
        <v>78</v>
      </c>
      <c r="O21" s="95">
        <v>2</v>
      </c>
      <c r="P21" s="95">
        <v>2</v>
      </c>
      <c r="Q21" s="95">
        <v>0</v>
      </c>
      <c r="R21" s="95">
        <v>0</v>
      </c>
      <c r="S21" s="95">
        <v>0</v>
      </c>
      <c r="T21" s="95">
        <v>53</v>
      </c>
      <c r="U21" s="95">
        <v>19</v>
      </c>
      <c r="V21" s="95">
        <v>39</v>
      </c>
      <c r="W21" s="95">
        <v>21</v>
      </c>
      <c r="X21" s="95">
        <v>32</v>
      </c>
      <c r="Y21" s="95">
        <v>20</v>
      </c>
      <c r="Z21" s="95">
        <v>0</v>
      </c>
      <c r="AA21" s="95">
        <v>0</v>
      </c>
      <c r="AB21" s="95">
        <f t="shared" si="0"/>
        <v>1168</v>
      </c>
      <c r="AC21" s="95">
        <f t="shared" si="0"/>
        <v>330</v>
      </c>
      <c r="AD21" s="95">
        <f t="shared" si="1"/>
        <v>1498</v>
      </c>
    </row>
    <row r="22" spans="1:30" x14ac:dyDescent="0.25">
      <c r="A22" s="5" t="s">
        <v>164</v>
      </c>
      <c r="B22" s="95">
        <v>35</v>
      </c>
      <c r="C22" s="95">
        <v>24</v>
      </c>
      <c r="D22" s="95">
        <v>94</v>
      </c>
      <c r="E22" s="95">
        <v>37</v>
      </c>
      <c r="F22" s="95">
        <v>3541</v>
      </c>
      <c r="G22" s="95">
        <v>662</v>
      </c>
      <c r="H22" s="95">
        <v>845</v>
      </c>
      <c r="I22" s="95">
        <v>232</v>
      </c>
      <c r="J22" s="95">
        <v>6</v>
      </c>
      <c r="K22" s="95">
        <v>1</v>
      </c>
      <c r="L22" s="95">
        <v>911</v>
      </c>
      <c r="M22" s="95">
        <v>939</v>
      </c>
      <c r="N22" s="95">
        <v>290</v>
      </c>
      <c r="O22" s="95">
        <v>32</v>
      </c>
      <c r="P22" s="95">
        <v>6</v>
      </c>
      <c r="Q22" s="95">
        <v>8</v>
      </c>
      <c r="R22" s="95">
        <v>5</v>
      </c>
      <c r="S22" s="95">
        <v>12</v>
      </c>
      <c r="T22" s="95">
        <v>703</v>
      </c>
      <c r="U22" s="95">
        <v>364</v>
      </c>
      <c r="V22" s="95">
        <v>314</v>
      </c>
      <c r="W22" s="95">
        <v>395</v>
      </c>
      <c r="X22" s="95">
        <v>285</v>
      </c>
      <c r="Y22" s="95">
        <v>206</v>
      </c>
      <c r="Z22" s="95">
        <v>1</v>
      </c>
      <c r="AA22" s="95">
        <v>1</v>
      </c>
      <c r="AB22" s="95">
        <f t="shared" si="0"/>
        <v>7036</v>
      </c>
      <c r="AC22" s="95">
        <f t="shared" si="0"/>
        <v>2913</v>
      </c>
      <c r="AD22" s="95">
        <f t="shared" si="1"/>
        <v>9949</v>
      </c>
    </row>
    <row r="23" spans="1:30" x14ac:dyDescent="0.25">
      <c r="A23" s="5" t="s">
        <v>165</v>
      </c>
      <c r="B23" s="95">
        <v>30</v>
      </c>
      <c r="C23" s="95">
        <v>8</v>
      </c>
      <c r="D23" s="95">
        <v>63</v>
      </c>
      <c r="E23" s="95">
        <v>9</v>
      </c>
      <c r="F23" s="95">
        <v>3466</v>
      </c>
      <c r="G23" s="95">
        <v>395</v>
      </c>
      <c r="H23" s="95">
        <v>1256</v>
      </c>
      <c r="I23" s="95">
        <v>115</v>
      </c>
      <c r="J23" s="95">
        <v>37</v>
      </c>
      <c r="K23" s="95">
        <v>8</v>
      </c>
      <c r="L23" s="95">
        <v>1283</v>
      </c>
      <c r="M23" s="95">
        <v>476</v>
      </c>
      <c r="N23" s="95">
        <v>1214</v>
      </c>
      <c r="O23" s="95">
        <v>47</v>
      </c>
      <c r="P23" s="95">
        <v>63</v>
      </c>
      <c r="Q23" s="95">
        <v>19</v>
      </c>
      <c r="R23" s="95">
        <v>7</v>
      </c>
      <c r="S23" s="95">
        <v>4</v>
      </c>
      <c r="T23" s="95">
        <v>453</v>
      </c>
      <c r="U23" s="95">
        <v>141</v>
      </c>
      <c r="V23" s="95">
        <v>438</v>
      </c>
      <c r="W23" s="95">
        <v>289</v>
      </c>
      <c r="X23" s="95">
        <v>254</v>
      </c>
      <c r="Y23" s="95">
        <v>143</v>
      </c>
      <c r="Z23" s="95">
        <v>0</v>
      </c>
      <c r="AA23" s="95">
        <v>1</v>
      </c>
      <c r="AB23" s="95">
        <f t="shared" si="0"/>
        <v>8564</v>
      </c>
      <c r="AC23" s="95">
        <f t="shared" si="0"/>
        <v>1655</v>
      </c>
      <c r="AD23" s="95">
        <f t="shared" si="1"/>
        <v>10219</v>
      </c>
    </row>
    <row r="24" spans="1:30" x14ac:dyDescent="0.25">
      <c r="A24" s="5" t="s">
        <v>166</v>
      </c>
      <c r="B24" s="95">
        <v>34</v>
      </c>
      <c r="C24" s="95">
        <v>1</v>
      </c>
      <c r="D24" s="95">
        <v>27</v>
      </c>
      <c r="E24" s="95">
        <v>1</v>
      </c>
      <c r="F24" s="95">
        <v>4445</v>
      </c>
      <c r="G24" s="95">
        <v>29</v>
      </c>
      <c r="H24" s="95">
        <v>1577</v>
      </c>
      <c r="I24" s="95">
        <v>13</v>
      </c>
      <c r="J24" s="95">
        <v>1</v>
      </c>
      <c r="K24" s="95">
        <v>0</v>
      </c>
      <c r="L24" s="95">
        <v>1387</v>
      </c>
      <c r="M24" s="95">
        <v>66</v>
      </c>
      <c r="N24" s="95">
        <v>16</v>
      </c>
      <c r="O24" s="95">
        <v>1</v>
      </c>
      <c r="P24" s="95">
        <v>1</v>
      </c>
      <c r="Q24" s="95">
        <v>0</v>
      </c>
      <c r="R24" s="95">
        <v>0</v>
      </c>
      <c r="S24" s="95">
        <v>0</v>
      </c>
      <c r="T24" s="95">
        <v>642</v>
      </c>
      <c r="U24" s="95">
        <v>32</v>
      </c>
      <c r="V24" s="95">
        <v>117</v>
      </c>
      <c r="W24" s="95">
        <v>36</v>
      </c>
      <c r="X24" s="95">
        <v>43</v>
      </c>
      <c r="Y24" s="95">
        <v>15</v>
      </c>
      <c r="Z24" s="95">
        <v>0</v>
      </c>
      <c r="AA24" s="95">
        <v>0</v>
      </c>
      <c r="AB24" s="95">
        <f t="shared" si="0"/>
        <v>8290</v>
      </c>
      <c r="AC24" s="95">
        <f t="shared" si="0"/>
        <v>194</v>
      </c>
      <c r="AD24" s="95">
        <f t="shared" si="1"/>
        <v>8484</v>
      </c>
    </row>
    <row r="25" spans="1:30" x14ac:dyDescent="0.25">
      <c r="A25" s="5" t="s">
        <v>167</v>
      </c>
      <c r="B25" s="95">
        <v>15</v>
      </c>
      <c r="C25" s="95">
        <v>22</v>
      </c>
      <c r="D25" s="95">
        <v>34</v>
      </c>
      <c r="E25" s="95">
        <v>48</v>
      </c>
      <c r="F25" s="95">
        <v>434</v>
      </c>
      <c r="G25" s="95">
        <v>122</v>
      </c>
      <c r="H25" s="95">
        <v>355</v>
      </c>
      <c r="I25" s="95">
        <v>58</v>
      </c>
      <c r="J25" s="95">
        <v>2</v>
      </c>
      <c r="K25" s="95">
        <v>0</v>
      </c>
      <c r="L25" s="95">
        <v>696</v>
      </c>
      <c r="M25" s="95">
        <v>139</v>
      </c>
      <c r="N25" s="95">
        <v>35</v>
      </c>
      <c r="O25" s="95">
        <v>1</v>
      </c>
      <c r="P25" s="95">
        <v>1</v>
      </c>
      <c r="Q25" s="95">
        <v>0</v>
      </c>
      <c r="R25" s="95">
        <v>4</v>
      </c>
      <c r="S25" s="95">
        <v>1</v>
      </c>
      <c r="T25" s="95">
        <v>181</v>
      </c>
      <c r="U25" s="95">
        <v>20</v>
      </c>
      <c r="V25" s="95">
        <v>37</v>
      </c>
      <c r="W25" s="95">
        <v>5</v>
      </c>
      <c r="X25" s="95">
        <v>56</v>
      </c>
      <c r="Y25" s="95">
        <v>7</v>
      </c>
      <c r="Z25" s="95">
        <v>0</v>
      </c>
      <c r="AA25" s="95">
        <v>0</v>
      </c>
      <c r="AB25" s="95">
        <f t="shared" si="0"/>
        <v>1850</v>
      </c>
      <c r="AC25" s="95">
        <f t="shared" si="0"/>
        <v>423</v>
      </c>
      <c r="AD25" s="95">
        <f t="shared" si="1"/>
        <v>2273</v>
      </c>
    </row>
    <row r="26" spans="1:30" x14ac:dyDescent="0.25">
      <c r="A26" s="5" t="s">
        <v>168</v>
      </c>
      <c r="B26" s="95">
        <v>0</v>
      </c>
      <c r="C26" s="95">
        <v>1</v>
      </c>
      <c r="D26" s="95">
        <v>4</v>
      </c>
      <c r="E26" s="95">
        <v>7</v>
      </c>
      <c r="F26" s="95">
        <v>80</v>
      </c>
      <c r="G26" s="95">
        <v>26</v>
      </c>
      <c r="H26" s="95">
        <v>31</v>
      </c>
      <c r="I26" s="95">
        <v>9</v>
      </c>
      <c r="J26" s="95">
        <v>0</v>
      </c>
      <c r="K26" s="95">
        <v>0</v>
      </c>
      <c r="L26" s="95">
        <v>47</v>
      </c>
      <c r="M26" s="95">
        <v>1</v>
      </c>
      <c r="N26" s="95">
        <v>5</v>
      </c>
      <c r="O26" s="95">
        <v>1</v>
      </c>
      <c r="P26" s="95">
        <v>0</v>
      </c>
      <c r="Q26" s="95">
        <v>0</v>
      </c>
      <c r="R26" s="95">
        <v>0</v>
      </c>
      <c r="S26" s="95">
        <v>0</v>
      </c>
      <c r="T26" s="95">
        <v>31</v>
      </c>
      <c r="U26" s="95">
        <v>5</v>
      </c>
      <c r="V26" s="95">
        <v>9</v>
      </c>
      <c r="W26" s="95">
        <v>0</v>
      </c>
      <c r="X26" s="95">
        <v>6</v>
      </c>
      <c r="Y26" s="95">
        <v>2</v>
      </c>
      <c r="Z26" s="95">
        <v>0</v>
      </c>
      <c r="AA26" s="95">
        <v>0</v>
      </c>
      <c r="AB26" s="95">
        <f t="shared" si="0"/>
        <v>213</v>
      </c>
      <c r="AC26" s="95">
        <f t="shared" si="0"/>
        <v>52</v>
      </c>
      <c r="AD26" s="95">
        <f t="shared" si="1"/>
        <v>265</v>
      </c>
    </row>
    <row r="27" spans="1:30" x14ac:dyDescent="0.25">
      <c r="A27" s="5" t="s">
        <v>169</v>
      </c>
      <c r="B27" s="95">
        <v>9</v>
      </c>
      <c r="C27" s="95">
        <v>5</v>
      </c>
      <c r="D27" s="95">
        <v>9</v>
      </c>
      <c r="E27" s="95">
        <v>6</v>
      </c>
      <c r="F27" s="95">
        <v>446</v>
      </c>
      <c r="G27" s="95">
        <v>58</v>
      </c>
      <c r="H27" s="95">
        <v>180</v>
      </c>
      <c r="I27" s="95">
        <v>18</v>
      </c>
      <c r="J27" s="95">
        <v>2</v>
      </c>
      <c r="K27" s="95">
        <v>0</v>
      </c>
      <c r="L27" s="95">
        <v>82</v>
      </c>
      <c r="M27" s="95">
        <v>31</v>
      </c>
      <c r="N27" s="95">
        <v>76</v>
      </c>
      <c r="O27" s="95">
        <v>2</v>
      </c>
      <c r="P27" s="95">
        <v>3</v>
      </c>
      <c r="Q27" s="95">
        <v>0</v>
      </c>
      <c r="R27" s="95">
        <v>2</v>
      </c>
      <c r="S27" s="95">
        <v>0</v>
      </c>
      <c r="T27" s="95">
        <v>156</v>
      </c>
      <c r="U27" s="95">
        <v>35</v>
      </c>
      <c r="V27" s="95">
        <v>22</v>
      </c>
      <c r="W27" s="95">
        <v>21</v>
      </c>
      <c r="X27" s="95">
        <v>26</v>
      </c>
      <c r="Y27" s="95">
        <v>8</v>
      </c>
      <c r="Z27" s="95">
        <v>0</v>
      </c>
      <c r="AA27" s="95">
        <v>0</v>
      </c>
      <c r="AB27" s="95">
        <f t="shared" si="0"/>
        <v>1013</v>
      </c>
      <c r="AC27" s="95">
        <f t="shared" si="0"/>
        <v>184</v>
      </c>
      <c r="AD27" s="95">
        <f t="shared" si="1"/>
        <v>1197</v>
      </c>
    </row>
    <row r="28" spans="1:30" x14ac:dyDescent="0.25">
      <c r="A28" s="5" t="s">
        <v>170</v>
      </c>
      <c r="B28" s="95">
        <v>45</v>
      </c>
      <c r="C28" s="95">
        <v>4</v>
      </c>
      <c r="D28" s="95">
        <v>77</v>
      </c>
      <c r="E28" s="95">
        <v>1</v>
      </c>
      <c r="F28" s="95">
        <v>2626</v>
      </c>
      <c r="G28" s="95">
        <v>75</v>
      </c>
      <c r="H28" s="95">
        <v>562</v>
      </c>
      <c r="I28" s="95">
        <v>31</v>
      </c>
      <c r="J28" s="95">
        <v>23</v>
      </c>
      <c r="K28" s="95">
        <v>1</v>
      </c>
      <c r="L28" s="95">
        <v>805</v>
      </c>
      <c r="M28" s="95">
        <v>93</v>
      </c>
      <c r="N28" s="95">
        <v>82</v>
      </c>
      <c r="O28" s="95">
        <v>6</v>
      </c>
      <c r="P28" s="95">
        <v>23</v>
      </c>
      <c r="Q28" s="95">
        <v>1</v>
      </c>
      <c r="R28" s="95">
        <v>1</v>
      </c>
      <c r="S28" s="95">
        <v>0</v>
      </c>
      <c r="T28" s="95">
        <v>37</v>
      </c>
      <c r="U28" s="95">
        <v>26</v>
      </c>
      <c r="V28" s="95">
        <v>61</v>
      </c>
      <c r="W28" s="95">
        <v>27</v>
      </c>
      <c r="X28" s="95">
        <v>27</v>
      </c>
      <c r="Y28" s="95">
        <v>5</v>
      </c>
      <c r="Z28" s="95">
        <v>1</v>
      </c>
      <c r="AA28" s="95">
        <v>0</v>
      </c>
      <c r="AB28" s="95">
        <f t="shared" si="0"/>
        <v>4370</v>
      </c>
      <c r="AC28" s="95">
        <f t="shared" si="0"/>
        <v>270</v>
      </c>
      <c r="AD28" s="95">
        <f t="shared" si="1"/>
        <v>4640</v>
      </c>
    </row>
    <row r="29" spans="1:30" x14ac:dyDescent="0.25">
      <c r="A29" s="5" t="s">
        <v>171</v>
      </c>
      <c r="B29" s="95">
        <v>12</v>
      </c>
      <c r="C29" s="95">
        <v>0</v>
      </c>
      <c r="D29" s="95">
        <v>28</v>
      </c>
      <c r="E29" s="95">
        <v>2</v>
      </c>
      <c r="F29" s="95">
        <v>258</v>
      </c>
      <c r="G29" s="95">
        <v>7</v>
      </c>
      <c r="H29" s="95">
        <v>197</v>
      </c>
      <c r="I29" s="95">
        <v>7</v>
      </c>
      <c r="J29" s="95">
        <v>5</v>
      </c>
      <c r="K29" s="95">
        <v>1</v>
      </c>
      <c r="L29" s="95">
        <v>283</v>
      </c>
      <c r="M29" s="95">
        <v>30</v>
      </c>
      <c r="N29" s="95">
        <v>22</v>
      </c>
      <c r="O29" s="95">
        <v>0</v>
      </c>
      <c r="P29" s="95">
        <v>4</v>
      </c>
      <c r="Q29" s="95">
        <v>0</v>
      </c>
      <c r="R29" s="95">
        <v>0</v>
      </c>
      <c r="S29" s="95">
        <v>0</v>
      </c>
      <c r="T29" s="95">
        <v>11</v>
      </c>
      <c r="U29" s="95">
        <v>1</v>
      </c>
      <c r="V29" s="95">
        <v>31</v>
      </c>
      <c r="W29" s="95">
        <v>3</v>
      </c>
      <c r="X29" s="95">
        <v>4</v>
      </c>
      <c r="Y29" s="95">
        <v>0</v>
      </c>
      <c r="Z29" s="95">
        <v>0</v>
      </c>
      <c r="AA29" s="95">
        <v>0</v>
      </c>
      <c r="AB29" s="95">
        <f t="shared" si="0"/>
        <v>855</v>
      </c>
      <c r="AC29" s="95">
        <f t="shared" si="0"/>
        <v>51</v>
      </c>
      <c r="AD29" s="95">
        <f t="shared" si="1"/>
        <v>906</v>
      </c>
    </row>
    <row r="30" spans="1:30" x14ac:dyDescent="0.25">
      <c r="A30" s="5" t="s">
        <v>172</v>
      </c>
      <c r="B30" s="95">
        <v>10</v>
      </c>
      <c r="C30" s="95">
        <v>8</v>
      </c>
      <c r="D30" s="95">
        <v>8</v>
      </c>
      <c r="E30" s="95">
        <v>5</v>
      </c>
      <c r="F30" s="95">
        <v>988</v>
      </c>
      <c r="G30" s="95">
        <v>199</v>
      </c>
      <c r="H30" s="95">
        <v>246</v>
      </c>
      <c r="I30" s="95">
        <v>46</v>
      </c>
      <c r="J30" s="95">
        <v>0</v>
      </c>
      <c r="K30" s="95">
        <v>0</v>
      </c>
      <c r="L30" s="95">
        <v>201</v>
      </c>
      <c r="M30" s="95">
        <v>134</v>
      </c>
      <c r="N30" s="95">
        <v>53</v>
      </c>
      <c r="O30" s="95">
        <v>6</v>
      </c>
      <c r="P30" s="95">
        <v>0</v>
      </c>
      <c r="Q30" s="95">
        <v>1</v>
      </c>
      <c r="R30" s="95">
        <v>2</v>
      </c>
      <c r="S30" s="95">
        <v>2</v>
      </c>
      <c r="T30" s="95">
        <v>328</v>
      </c>
      <c r="U30" s="95">
        <v>115</v>
      </c>
      <c r="V30" s="95">
        <v>75</v>
      </c>
      <c r="W30" s="95">
        <v>76</v>
      </c>
      <c r="X30" s="95">
        <v>48</v>
      </c>
      <c r="Y30" s="95">
        <v>18</v>
      </c>
      <c r="Z30" s="95">
        <v>0</v>
      </c>
      <c r="AA30" s="95">
        <v>0</v>
      </c>
      <c r="AB30" s="95">
        <f t="shared" si="0"/>
        <v>1959</v>
      </c>
      <c r="AC30" s="95">
        <f t="shared" si="0"/>
        <v>610</v>
      </c>
      <c r="AD30" s="95">
        <f t="shared" si="1"/>
        <v>2569</v>
      </c>
    </row>
    <row r="31" spans="1:30" x14ac:dyDescent="0.25">
      <c r="A31" s="5" t="s">
        <v>173</v>
      </c>
      <c r="B31" s="95">
        <v>4</v>
      </c>
      <c r="C31" s="95">
        <v>1</v>
      </c>
      <c r="D31" s="95">
        <v>5</v>
      </c>
      <c r="E31" s="95">
        <v>6</v>
      </c>
      <c r="F31" s="95">
        <v>333</v>
      </c>
      <c r="G31" s="95">
        <v>65</v>
      </c>
      <c r="H31" s="95">
        <v>108</v>
      </c>
      <c r="I31" s="95">
        <v>18</v>
      </c>
      <c r="J31" s="95">
        <v>0</v>
      </c>
      <c r="K31" s="95">
        <v>1</v>
      </c>
      <c r="L31" s="95">
        <v>103</v>
      </c>
      <c r="M31" s="95">
        <v>73</v>
      </c>
      <c r="N31" s="95">
        <v>87</v>
      </c>
      <c r="O31" s="95">
        <v>5</v>
      </c>
      <c r="P31" s="95">
        <v>5</v>
      </c>
      <c r="Q31" s="95">
        <v>4</v>
      </c>
      <c r="R31" s="95">
        <v>0</v>
      </c>
      <c r="S31" s="95">
        <v>0</v>
      </c>
      <c r="T31" s="95">
        <v>21</v>
      </c>
      <c r="U31" s="95">
        <v>12</v>
      </c>
      <c r="V31" s="95">
        <v>29</v>
      </c>
      <c r="W31" s="95">
        <v>30</v>
      </c>
      <c r="X31" s="95">
        <v>23</v>
      </c>
      <c r="Y31" s="95">
        <v>14</v>
      </c>
      <c r="Z31" s="95">
        <v>0</v>
      </c>
      <c r="AA31" s="95">
        <v>0</v>
      </c>
      <c r="AB31" s="95">
        <f t="shared" si="0"/>
        <v>718</v>
      </c>
      <c r="AC31" s="95">
        <f t="shared" si="0"/>
        <v>229</v>
      </c>
      <c r="AD31" s="95">
        <f t="shared" si="1"/>
        <v>947</v>
      </c>
    </row>
    <row r="32" spans="1:30" x14ac:dyDescent="0.25">
      <c r="A32" s="5" t="s">
        <v>174</v>
      </c>
      <c r="B32" s="95">
        <v>126</v>
      </c>
      <c r="C32" s="95">
        <v>179</v>
      </c>
      <c r="D32" s="95">
        <v>481</v>
      </c>
      <c r="E32" s="95">
        <v>427</v>
      </c>
      <c r="F32" s="95">
        <v>10069</v>
      </c>
      <c r="G32" s="95">
        <v>2013</v>
      </c>
      <c r="H32" s="95">
        <v>3455</v>
      </c>
      <c r="I32" s="95">
        <v>906</v>
      </c>
      <c r="J32" s="95">
        <v>24</v>
      </c>
      <c r="K32" s="95">
        <v>5</v>
      </c>
      <c r="L32" s="95">
        <v>2756</v>
      </c>
      <c r="M32" s="95">
        <v>1692</v>
      </c>
      <c r="N32" s="95">
        <v>991</v>
      </c>
      <c r="O32" s="95">
        <v>137</v>
      </c>
      <c r="P32" s="95">
        <v>17</v>
      </c>
      <c r="Q32" s="95">
        <v>9</v>
      </c>
      <c r="R32" s="95">
        <v>15</v>
      </c>
      <c r="S32" s="95">
        <v>1</v>
      </c>
      <c r="T32" s="95">
        <v>3759</v>
      </c>
      <c r="U32" s="95">
        <v>1481</v>
      </c>
      <c r="V32" s="95">
        <v>929</v>
      </c>
      <c r="W32" s="95">
        <v>718</v>
      </c>
      <c r="X32" s="95">
        <v>1082</v>
      </c>
      <c r="Y32" s="95">
        <v>678</v>
      </c>
      <c r="Z32" s="95">
        <v>5</v>
      </c>
      <c r="AA32" s="95">
        <v>4</v>
      </c>
      <c r="AB32" s="95">
        <f t="shared" si="0"/>
        <v>23709</v>
      </c>
      <c r="AC32" s="95">
        <f t="shared" si="0"/>
        <v>8250</v>
      </c>
      <c r="AD32" s="95">
        <f t="shared" si="1"/>
        <v>31959</v>
      </c>
    </row>
    <row r="33" spans="1:30" x14ac:dyDescent="0.25">
      <c r="A33" s="5" t="s">
        <v>175</v>
      </c>
      <c r="B33" s="95">
        <v>6</v>
      </c>
      <c r="C33" s="95">
        <v>3</v>
      </c>
      <c r="D33" s="95">
        <v>10</v>
      </c>
      <c r="E33" s="95">
        <v>7</v>
      </c>
      <c r="F33" s="95">
        <v>621</v>
      </c>
      <c r="G33" s="95">
        <v>149</v>
      </c>
      <c r="H33" s="95">
        <v>191</v>
      </c>
      <c r="I33" s="95">
        <v>44</v>
      </c>
      <c r="J33" s="95">
        <v>0</v>
      </c>
      <c r="K33" s="95">
        <v>0</v>
      </c>
      <c r="L33" s="95">
        <v>324</v>
      </c>
      <c r="M33" s="95">
        <v>146</v>
      </c>
      <c r="N33" s="95">
        <v>85</v>
      </c>
      <c r="O33" s="95">
        <v>9</v>
      </c>
      <c r="P33" s="95">
        <v>2</v>
      </c>
      <c r="Q33" s="95">
        <v>0</v>
      </c>
      <c r="R33" s="95">
        <v>1</v>
      </c>
      <c r="S33" s="95">
        <v>0</v>
      </c>
      <c r="T33" s="95">
        <v>206</v>
      </c>
      <c r="U33" s="95">
        <v>45</v>
      </c>
      <c r="V33" s="95">
        <v>124</v>
      </c>
      <c r="W33" s="95">
        <v>101</v>
      </c>
      <c r="X33" s="95">
        <v>63</v>
      </c>
      <c r="Y33" s="95">
        <v>48</v>
      </c>
      <c r="Z33" s="95">
        <v>0</v>
      </c>
      <c r="AA33" s="95">
        <v>0</v>
      </c>
      <c r="AB33" s="95">
        <f t="shared" si="0"/>
        <v>1633</v>
      </c>
      <c r="AC33" s="95">
        <f t="shared" si="0"/>
        <v>552</v>
      </c>
      <c r="AD33" s="95">
        <f t="shared" si="1"/>
        <v>2185</v>
      </c>
    </row>
    <row r="34" spans="1:30" x14ac:dyDescent="0.25">
      <c r="A34" s="5" t="s">
        <v>176</v>
      </c>
      <c r="B34" s="95">
        <v>10</v>
      </c>
      <c r="C34" s="95">
        <v>3</v>
      </c>
      <c r="D34" s="95">
        <v>8</v>
      </c>
      <c r="E34" s="95">
        <v>4</v>
      </c>
      <c r="F34" s="95">
        <v>444</v>
      </c>
      <c r="G34" s="95">
        <v>101</v>
      </c>
      <c r="H34" s="95">
        <v>366</v>
      </c>
      <c r="I34" s="95">
        <v>36</v>
      </c>
      <c r="J34" s="95">
        <v>4</v>
      </c>
      <c r="K34" s="95">
        <v>0</v>
      </c>
      <c r="L34" s="95">
        <v>339</v>
      </c>
      <c r="M34" s="95">
        <v>114</v>
      </c>
      <c r="N34" s="95">
        <v>236</v>
      </c>
      <c r="O34" s="95">
        <v>17</v>
      </c>
      <c r="P34" s="95">
        <v>2</v>
      </c>
      <c r="Q34" s="95">
        <v>2</v>
      </c>
      <c r="R34" s="95">
        <v>1</v>
      </c>
      <c r="S34" s="95">
        <v>0</v>
      </c>
      <c r="T34" s="95">
        <v>58</v>
      </c>
      <c r="U34" s="95">
        <v>9</v>
      </c>
      <c r="V34" s="95">
        <v>56</v>
      </c>
      <c r="W34" s="95">
        <v>29</v>
      </c>
      <c r="X34" s="95">
        <v>13</v>
      </c>
      <c r="Y34" s="95">
        <v>19</v>
      </c>
      <c r="Z34" s="95">
        <v>0</v>
      </c>
      <c r="AA34" s="95">
        <v>0</v>
      </c>
      <c r="AB34" s="95">
        <f t="shared" si="0"/>
        <v>1537</v>
      </c>
      <c r="AC34" s="95">
        <f t="shared" si="0"/>
        <v>334</v>
      </c>
      <c r="AD34" s="95">
        <f t="shared" si="1"/>
        <v>1871</v>
      </c>
    </row>
    <row r="35" spans="1:30" x14ac:dyDescent="0.25">
      <c r="A35" s="5" t="s">
        <v>177</v>
      </c>
      <c r="B35" s="95">
        <v>23</v>
      </c>
      <c r="C35" s="95">
        <v>9</v>
      </c>
      <c r="D35" s="95">
        <v>40</v>
      </c>
      <c r="E35" s="95">
        <v>12</v>
      </c>
      <c r="F35" s="95">
        <v>1643</v>
      </c>
      <c r="G35" s="95">
        <v>284</v>
      </c>
      <c r="H35" s="95">
        <v>410</v>
      </c>
      <c r="I35" s="95">
        <v>49</v>
      </c>
      <c r="J35" s="95">
        <v>3</v>
      </c>
      <c r="K35" s="95">
        <v>0</v>
      </c>
      <c r="L35" s="95">
        <v>591</v>
      </c>
      <c r="M35" s="95">
        <v>151</v>
      </c>
      <c r="N35" s="95">
        <v>36</v>
      </c>
      <c r="O35" s="95">
        <v>1</v>
      </c>
      <c r="P35" s="95">
        <v>8</v>
      </c>
      <c r="Q35" s="95">
        <v>2</v>
      </c>
      <c r="R35" s="95">
        <v>2</v>
      </c>
      <c r="S35" s="95">
        <v>0</v>
      </c>
      <c r="T35" s="95">
        <v>215</v>
      </c>
      <c r="U35" s="95">
        <v>34</v>
      </c>
      <c r="V35" s="95">
        <v>94</v>
      </c>
      <c r="W35" s="95">
        <v>63</v>
      </c>
      <c r="X35" s="95">
        <v>68</v>
      </c>
      <c r="Y35" s="95">
        <v>30</v>
      </c>
      <c r="Z35" s="95">
        <v>0</v>
      </c>
      <c r="AA35" s="95">
        <v>0</v>
      </c>
      <c r="AB35" s="95">
        <f t="shared" si="0"/>
        <v>3133</v>
      </c>
      <c r="AC35" s="95">
        <f t="shared" si="0"/>
        <v>635</v>
      </c>
      <c r="AD35" s="95">
        <f t="shared" si="1"/>
        <v>3768</v>
      </c>
    </row>
    <row r="36" spans="1:30" x14ac:dyDescent="0.25">
      <c r="A36" s="5" t="s">
        <v>178</v>
      </c>
      <c r="B36" s="95">
        <v>35</v>
      </c>
      <c r="C36" s="95">
        <v>38</v>
      </c>
      <c r="D36" s="95">
        <v>167</v>
      </c>
      <c r="E36" s="95">
        <v>105</v>
      </c>
      <c r="F36" s="95">
        <v>2099</v>
      </c>
      <c r="G36" s="95">
        <v>478</v>
      </c>
      <c r="H36" s="95">
        <v>518</v>
      </c>
      <c r="I36" s="95">
        <v>81</v>
      </c>
      <c r="J36" s="95">
        <v>1</v>
      </c>
      <c r="K36" s="95">
        <v>1</v>
      </c>
      <c r="L36" s="95">
        <v>645</v>
      </c>
      <c r="M36" s="95">
        <v>263</v>
      </c>
      <c r="N36" s="95">
        <v>48</v>
      </c>
      <c r="O36" s="95">
        <v>11</v>
      </c>
      <c r="P36" s="95">
        <v>1</v>
      </c>
      <c r="Q36" s="95">
        <v>0</v>
      </c>
      <c r="R36" s="95">
        <v>1</v>
      </c>
      <c r="S36" s="95">
        <v>1</v>
      </c>
      <c r="T36" s="95">
        <v>220</v>
      </c>
      <c r="U36" s="95">
        <v>80</v>
      </c>
      <c r="V36" s="95">
        <v>147</v>
      </c>
      <c r="W36" s="95">
        <v>128</v>
      </c>
      <c r="X36" s="95">
        <v>163</v>
      </c>
      <c r="Y36" s="95">
        <v>69</v>
      </c>
      <c r="Z36" s="95">
        <v>0</v>
      </c>
      <c r="AA36" s="95">
        <v>2</v>
      </c>
      <c r="AB36" s="95">
        <f t="shared" si="0"/>
        <v>4045</v>
      </c>
      <c r="AC36" s="95">
        <f t="shared" si="0"/>
        <v>1257</v>
      </c>
      <c r="AD36" s="95">
        <f t="shared" si="1"/>
        <v>5302</v>
      </c>
    </row>
    <row r="37" spans="1:30" x14ac:dyDescent="0.25">
      <c r="A37" s="5" t="s">
        <v>179</v>
      </c>
      <c r="B37" s="95">
        <v>108</v>
      </c>
      <c r="C37" s="95">
        <v>44</v>
      </c>
      <c r="D37" s="95">
        <v>372</v>
      </c>
      <c r="E37" s="95">
        <v>292</v>
      </c>
      <c r="F37" s="95">
        <v>2534</v>
      </c>
      <c r="G37" s="95">
        <v>252</v>
      </c>
      <c r="H37" s="95">
        <v>1276</v>
      </c>
      <c r="I37" s="95">
        <v>125</v>
      </c>
      <c r="J37" s="95">
        <v>3</v>
      </c>
      <c r="K37" s="95">
        <v>0</v>
      </c>
      <c r="L37" s="95">
        <v>1407</v>
      </c>
      <c r="M37" s="95">
        <v>356</v>
      </c>
      <c r="N37" s="95">
        <v>43</v>
      </c>
      <c r="O37" s="95">
        <v>7</v>
      </c>
      <c r="P37" s="95">
        <v>21</v>
      </c>
      <c r="Q37" s="95">
        <v>4</v>
      </c>
      <c r="R37" s="95">
        <v>6</v>
      </c>
      <c r="S37" s="95">
        <v>1</v>
      </c>
      <c r="T37" s="95">
        <v>411</v>
      </c>
      <c r="U37" s="95">
        <v>104</v>
      </c>
      <c r="V37" s="95">
        <v>99</v>
      </c>
      <c r="W37" s="95">
        <v>55</v>
      </c>
      <c r="X37" s="95">
        <v>259</v>
      </c>
      <c r="Y37" s="95">
        <v>126</v>
      </c>
      <c r="Z37" s="95">
        <v>0</v>
      </c>
      <c r="AA37" s="95">
        <v>1</v>
      </c>
      <c r="AB37" s="95">
        <f t="shared" si="0"/>
        <v>6539</v>
      </c>
      <c r="AC37" s="95">
        <f t="shared" si="0"/>
        <v>1367</v>
      </c>
      <c r="AD37" s="95">
        <f t="shared" si="1"/>
        <v>7906</v>
      </c>
    </row>
    <row r="38" spans="1:30" x14ac:dyDescent="0.25">
      <c r="A38" s="5" t="s">
        <v>180</v>
      </c>
      <c r="B38" s="95">
        <v>14</v>
      </c>
      <c r="C38" s="95">
        <v>7</v>
      </c>
      <c r="D38" s="95">
        <v>15</v>
      </c>
      <c r="E38" s="95">
        <v>6</v>
      </c>
      <c r="F38" s="95">
        <v>1156</v>
      </c>
      <c r="G38" s="95">
        <v>65</v>
      </c>
      <c r="H38" s="95">
        <v>245</v>
      </c>
      <c r="I38" s="95">
        <v>17</v>
      </c>
      <c r="J38" s="95">
        <v>2</v>
      </c>
      <c r="K38" s="95">
        <v>1</v>
      </c>
      <c r="L38" s="95">
        <v>296</v>
      </c>
      <c r="M38" s="95">
        <v>45</v>
      </c>
      <c r="N38" s="95">
        <v>13</v>
      </c>
      <c r="O38" s="95">
        <v>0</v>
      </c>
      <c r="P38" s="95">
        <v>7</v>
      </c>
      <c r="Q38" s="95">
        <v>1</v>
      </c>
      <c r="R38" s="95">
        <v>0</v>
      </c>
      <c r="S38" s="95">
        <v>0</v>
      </c>
      <c r="T38" s="95">
        <v>647</v>
      </c>
      <c r="U38" s="95">
        <v>86</v>
      </c>
      <c r="V38" s="95">
        <v>119</v>
      </c>
      <c r="W38" s="95">
        <v>50</v>
      </c>
      <c r="X38" s="95">
        <v>51</v>
      </c>
      <c r="Y38" s="95">
        <v>28</v>
      </c>
      <c r="Z38" s="95">
        <v>1</v>
      </c>
      <c r="AA38" s="95">
        <v>0</v>
      </c>
      <c r="AB38" s="95">
        <f t="shared" si="0"/>
        <v>2566</v>
      </c>
      <c r="AC38" s="95">
        <f t="shared" si="0"/>
        <v>306</v>
      </c>
      <c r="AD38" s="95">
        <f t="shared" si="1"/>
        <v>2872</v>
      </c>
    </row>
    <row r="39" spans="1:30" x14ac:dyDescent="0.25">
      <c r="A39" s="5" t="s">
        <v>181</v>
      </c>
      <c r="B39" s="95">
        <v>13</v>
      </c>
      <c r="C39" s="95">
        <v>3</v>
      </c>
      <c r="D39" s="95">
        <v>30</v>
      </c>
      <c r="E39" s="95">
        <v>11</v>
      </c>
      <c r="F39" s="95">
        <v>910</v>
      </c>
      <c r="G39" s="95">
        <v>245</v>
      </c>
      <c r="H39" s="95">
        <v>270</v>
      </c>
      <c r="I39" s="95">
        <v>69</v>
      </c>
      <c r="J39" s="95">
        <v>2</v>
      </c>
      <c r="K39" s="95">
        <v>2</v>
      </c>
      <c r="L39" s="95">
        <v>208</v>
      </c>
      <c r="M39" s="95">
        <v>168</v>
      </c>
      <c r="N39" s="95">
        <v>64</v>
      </c>
      <c r="O39" s="95">
        <v>5</v>
      </c>
      <c r="P39" s="95">
        <v>1</v>
      </c>
      <c r="Q39" s="95">
        <v>4</v>
      </c>
      <c r="R39" s="95">
        <v>2</v>
      </c>
      <c r="S39" s="95">
        <v>0</v>
      </c>
      <c r="T39" s="95">
        <v>256</v>
      </c>
      <c r="U39" s="95">
        <v>140</v>
      </c>
      <c r="V39" s="95">
        <v>64</v>
      </c>
      <c r="W39" s="95">
        <v>59</v>
      </c>
      <c r="X39" s="95">
        <v>65</v>
      </c>
      <c r="Y39" s="95">
        <v>46</v>
      </c>
      <c r="Z39" s="95">
        <v>1</v>
      </c>
      <c r="AA39" s="95">
        <v>0</v>
      </c>
      <c r="AB39" s="95">
        <f t="shared" si="0"/>
        <v>1886</v>
      </c>
      <c r="AC39" s="95">
        <f t="shared" si="0"/>
        <v>752</v>
      </c>
      <c r="AD39" s="95">
        <f t="shared" si="1"/>
        <v>2638</v>
      </c>
    </row>
    <row r="40" spans="1:30" x14ac:dyDescent="0.25">
      <c r="A40" s="5" t="s">
        <v>182</v>
      </c>
      <c r="B40" s="95">
        <v>54</v>
      </c>
      <c r="C40" s="95">
        <v>12</v>
      </c>
      <c r="D40" s="95">
        <v>85</v>
      </c>
      <c r="E40" s="95">
        <v>8</v>
      </c>
      <c r="F40" s="95">
        <v>1245</v>
      </c>
      <c r="G40" s="95">
        <v>75</v>
      </c>
      <c r="H40" s="95">
        <v>955</v>
      </c>
      <c r="I40" s="95">
        <v>34</v>
      </c>
      <c r="J40" s="95">
        <v>7</v>
      </c>
      <c r="K40" s="95">
        <v>0</v>
      </c>
      <c r="L40" s="95">
        <v>919</v>
      </c>
      <c r="M40" s="95">
        <v>179</v>
      </c>
      <c r="N40" s="95">
        <v>143</v>
      </c>
      <c r="O40" s="95">
        <v>2</v>
      </c>
      <c r="P40" s="95">
        <v>2</v>
      </c>
      <c r="Q40" s="95">
        <v>0</v>
      </c>
      <c r="R40" s="95">
        <v>8</v>
      </c>
      <c r="S40" s="95">
        <v>0</v>
      </c>
      <c r="T40" s="95">
        <v>468</v>
      </c>
      <c r="U40" s="95">
        <v>40</v>
      </c>
      <c r="V40" s="95">
        <v>166</v>
      </c>
      <c r="W40" s="95">
        <v>94</v>
      </c>
      <c r="X40" s="95">
        <v>157</v>
      </c>
      <c r="Y40" s="95">
        <v>65</v>
      </c>
      <c r="Z40" s="95">
        <v>0</v>
      </c>
      <c r="AA40" s="95">
        <v>0</v>
      </c>
      <c r="AB40" s="95">
        <f t="shared" si="0"/>
        <v>4209</v>
      </c>
      <c r="AC40" s="95">
        <f t="shared" si="0"/>
        <v>509</v>
      </c>
      <c r="AD40" s="95">
        <f t="shared" si="1"/>
        <v>4718</v>
      </c>
    </row>
    <row r="41" spans="1:30" x14ac:dyDescent="0.25">
      <c r="A41" s="5" t="s">
        <v>183</v>
      </c>
      <c r="B41" s="95">
        <v>17</v>
      </c>
      <c r="C41" s="95">
        <v>8</v>
      </c>
      <c r="D41" s="95">
        <v>37</v>
      </c>
      <c r="E41" s="95">
        <v>13</v>
      </c>
      <c r="F41" s="95">
        <v>516</v>
      </c>
      <c r="G41" s="95">
        <v>70</v>
      </c>
      <c r="H41" s="95">
        <v>324</v>
      </c>
      <c r="I41" s="95">
        <v>14</v>
      </c>
      <c r="J41" s="95">
        <v>1</v>
      </c>
      <c r="K41" s="95">
        <v>1</v>
      </c>
      <c r="L41" s="95">
        <v>218</v>
      </c>
      <c r="M41" s="95">
        <v>86</v>
      </c>
      <c r="N41" s="95">
        <v>46</v>
      </c>
      <c r="O41" s="95">
        <v>3</v>
      </c>
      <c r="P41" s="95">
        <v>3</v>
      </c>
      <c r="Q41" s="95">
        <v>1</v>
      </c>
      <c r="R41" s="95">
        <v>2</v>
      </c>
      <c r="S41" s="95">
        <v>0</v>
      </c>
      <c r="T41" s="95">
        <v>180</v>
      </c>
      <c r="U41" s="95">
        <v>50</v>
      </c>
      <c r="V41" s="95">
        <v>52</v>
      </c>
      <c r="W41" s="95">
        <v>46</v>
      </c>
      <c r="X41" s="95">
        <v>35</v>
      </c>
      <c r="Y41" s="95">
        <v>19</v>
      </c>
      <c r="Z41" s="95">
        <v>0</v>
      </c>
      <c r="AA41" s="95">
        <v>0</v>
      </c>
      <c r="AB41" s="95">
        <f t="shared" si="0"/>
        <v>1431</v>
      </c>
      <c r="AC41" s="95">
        <f t="shared" si="0"/>
        <v>311</v>
      </c>
      <c r="AD41" s="95">
        <f t="shared" si="1"/>
        <v>1742</v>
      </c>
    </row>
    <row r="42" spans="1:30" x14ac:dyDescent="0.25">
      <c r="A42" s="5" t="s">
        <v>184</v>
      </c>
      <c r="B42" s="95">
        <v>24</v>
      </c>
      <c r="C42" s="95">
        <v>7</v>
      </c>
      <c r="D42" s="95">
        <v>50</v>
      </c>
      <c r="E42" s="95">
        <v>18</v>
      </c>
      <c r="F42" s="95">
        <v>1093</v>
      </c>
      <c r="G42" s="95">
        <v>63</v>
      </c>
      <c r="H42" s="95">
        <v>733</v>
      </c>
      <c r="I42" s="95">
        <v>33</v>
      </c>
      <c r="J42" s="95">
        <v>2</v>
      </c>
      <c r="K42" s="95">
        <v>0</v>
      </c>
      <c r="L42" s="95">
        <v>740</v>
      </c>
      <c r="M42" s="95">
        <v>151</v>
      </c>
      <c r="N42" s="95">
        <v>175</v>
      </c>
      <c r="O42" s="95">
        <v>19</v>
      </c>
      <c r="P42" s="95">
        <v>9</v>
      </c>
      <c r="Q42" s="95">
        <v>1</v>
      </c>
      <c r="R42" s="95">
        <v>2</v>
      </c>
      <c r="S42" s="95">
        <v>0</v>
      </c>
      <c r="T42" s="95">
        <v>595</v>
      </c>
      <c r="U42" s="95">
        <v>66</v>
      </c>
      <c r="V42" s="95">
        <v>176</v>
      </c>
      <c r="W42" s="95">
        <v>67</v>
      </c>
      <c r="X42" s="95">
        <v>157</v>
      </c>
      <c r="Y42" s="95">
        <v>55</v>
      </c>
      <c r="Z42" s="95">
        <v>1</v>
      </c>
      <c r="AA42" s="95">
        <v>0</v>
      </c>
      <c r="AB42" s="95">
        <f t="shared" si="0"/>
        <v>3757</v>
      </c>
      <c r="AC42" s="95">
        <f t="shared" si="0"/>
        <v>480</v>
      </c>
      <c r="AD42" s="95">
        <f t="shared" si="1"/>
        <v>4237</v>
      </c>
    </row>
    <row r="43" spans="1:30" x14ac:dyDescent="0.25">
      <c r="A43" s="5" t="s">
        <v>185</v>
      </c>
      <c r="B43" s="95">
        <v>8</v>
      </c>
      <c r="C43" s="95">
        <v>6</v>
      </c>
      <c r="D43" s="95">
        <v>22</v>
      </c>
      <c r="E43" s="95">
        <v>7</v>
      </c>
      <c r="F43" s="95">
        <v>2377</v>
      </c>
      <c r="G43" s="95">
        <v>339</v>
      </c>
      <c r="H43" s="95">
        <v>1570</v>
      </c>
      <c r="I43" s="95">
        <v>185</v>
      </c>
      <c r="J43" s="95">
        <v>8</v>
      </c>
      <c r="K43" s="95">
        <v>0</v>
      </c>
      <c r="L43" s="95">
        <v>1841</v>
      </c>
      <c r="M43" s="95">
        <v>720</v>
      </c>
      <c r="N43" s="95">
        <v>313</v>
      </c>
      <c r="O43" s="95">
        <v>20</v>
      </c>
      <c r="P43" s="95">
        <v>8</v>
      </c>
      <c r="Q43" s="95">
        <v>1</v>
      </c>
      <c r="R43" s="95">
        <v>25</v>
      </c>
      <c r="S43" s="95">
        <v>7</v>
      </c>
      <c r="T43" s="95">
        <v>3744</v>
      </c>
      <c r="U43" s="95">
        <v>489</v>
      </c>
      <c r="V43" s="95">
        <v>542</v>
      </c>
      <c r="W43" s="95">
        <v>427</v>
      </c>
      <c r="X43" s="95">
        <v>597</v>
      </c>
      <c r="Y43" s="95">
        <v>469</v>
      </c>
      <c r="Z43" s="95">
        <v>7</v>
      </c>
      <c r="AA43" s="95">
        <v>5</v>
      </c>
      <c r="AB43" s="95">
        <f t="shared" si="0"/>
        <v>11062</v>
      </c>
      <c r="AC43" s="95">
        <f t="shared" si="0"/>
        <v>2675</v>
      </c>
      <c r="AD43" s="95">
        <f t="shared" si="1"/>
        <v>13737</v>
      </c>
    </row>
    <row r="44" spans="1:30" x14ac:dyDescent="0.25">
      <c r="A44" s="5" t="s">
        <v>186</v>
      </c>
      <c r="B44" s="95">
        <v>122</v>
      </c>
      <c r="C44" s="95">
        <v>23</v>
      </c>
      <c r="D44" s="95">
        <v>561</v>
      </c>
      <c r="E44" s="95">
        <v>59</v>
      </c>
      <c r="F44" s="95">
        <v>4677</v>
      </c>
      <c r="G44" s="95">
        <v>149</v>
      </c>
      <c r="H44" s="95">
        <v>1017</v>
      </c>
      <c r="I44" s="95">
        <v>63</v>
      </c>
      <c r="J44" s="95">
        <v>10</v>
      </c>
      <c r="K44" s="95">
        <v>0</v>
      </c>
      <c r="L44" s="95">
        <v>1176</v>
      </c>
      <c r="M44" s="95">
        <v>346</v>
      </c>
      <c r="N44" s="95">
        <v>60</v>
      </c>
      <c r="O44" s="95">
        <v>7</v>
      </c>
      <c r="P44" s="95">
        <v>19</v>
      </c>
      <c r="Q44" s="95">
        <v>11</v>
      </c>
      <c r="R44" s="95">
        <v>5</v>
      </c>
      <c r="S44" s="95">
        <v>1</v>
      </c>
      <c r="T44" s="95">
        <v>506</v>
      </c>
      <c r="U44" s="95">
        <v>112</v>
      </c>
      <c r="V44" s="95">
        <v>249</v>
      </c>
      <c r="W44" s="95">
        <v>163</v>
      </c>
      <c r="X44" s="95">
        <v>278</v>
      </c>
      <c r="Y44" s="95">
        <v>101</v>
      </c>
      <c r="Z44" s="95">
        <v>2</v>
      </c>
      <c r="AA44" s="95">
        <v>1</v>
      </c>
      <c r="AB44" s="95">
        <f t="shared" si="0"/>
        <v>8682</v>
      </c>
      <c r="AC44" s="95">
        <f t="shared" si="0"/>
        <v>1036</v>
      </c>
      <c r="AD44" s="95">
        <f t="shared" si="1"/>
        <v>9718</v>
      </c>
    </row>
    <row r="45" spans="1:30" x14ac:dyDescent="0.25">
      <c r="A45" s="5" t="s">
        <v>187</v>
      </c>
      <c r="B45" s="95">
        <v>6</v>
      </c>
      <c r="C45" s="95">
        <v>17</v>
      </c>
      <c r="D45" s="95">
        <v>30</v>
      </c>
      <c r="E45" s="95">
        <v>35</v>
      </c>
      <c r="F45" s="95">
        <v>815</v>
      </c>
      <c r="G45" s="95">
        <v>261</v>
      </c>
      <c r="H45" s="95">
        <v>241</v>
      </c>
      <c r="I45" s="95">
        <v>62</v>
      </c>
      <c r="J45" s="95">
        <v>2</v>
      </c>
      <c r="K45" s="95">
        <v>0</v>
      </c>
      <c r="L45" s="95">
        <v>412</v>
      </c>
      <c r="M45" s="95">
        <v>130</v>
      </c>
      <c r="N45" s="95">
        <v>128</v>
      </c>
      <c r="O45" s="95">
        <v>9</v>
      </c>
      <c r="P45" s="95">
        <v>1</v>
      </c>
      <c r="Q45" s="95">
        <v>0</v>
      </c>
      <c r="R45" s="95">
        <v>1</v>
      </c>
      <c r="S45" s="95">
        <v>0</v>
      </c>
      <c r="T45" s="95">
        <v>153</v>
      </c>
      <c r="U45" s="95">
        <v>62</v>
      </c>
      <c r="V45" s="95">
        <v>56</v>
      </c>
      <c r="W45" s="95">
        <v>53</v>
      </c>
      <c r="X45" s="95">
        <v>33</v>
      </c>
      <c r="Y45" s="95">
        <v>16</v>
      </c>
      <c r="Z45" s="95">
        <v>1</v>
      </c>
      <c r="AA45" s="95">
        <v>0</v>
      </c>
      <c r="AB45" s="95">
        <f t="shared" si="0"/>
        <v>1879</v>
      </c>
      <c r="AC45" s="95">
        <f t="shared" si="0"/>
        <v>645</v>
      </c>
      <c r="AD45" s="95">
        <f t="shared" si="1"/>
        <v>2524</v>
      </c>
    </row>
    <row r="46" spans="1:30" x14ac:dyDescent="0.25">
      <c r="A46" s="5" t="s">
        <v>188</v>
      </c>
      <c r="B46" s="95">
        <v>4</v>
      </c>
      <c r="C46" s="95">
        <v>1</v>
      </c>
      <c r="D46" s="95">
        <v>8</v>
      </c>
      <c r="E46" s="95">
        <v>2</v>
      </c>
      <c r="F46" s="95">
        <v>276</v>
      </c>
      <c r="G46" s="95">
        <v>25</v>
      </c>
      <c r="H46" s="95">
        <v>97</v>
      </c>
      <c r="I46" s="95">
        <v>8</v>
      </c>
      <c r="J46" s="95">
        <v>6</v>
      </c>
      <c r="K46" s="95">
        <v>0</v>
      </c>
      <c r="L46" s="95">
        <v>105</v>
      </c>
      <c r="M46" s="95">
        <v>50</v>
      </c>
      <c r="N46" s="95">
        <v>43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95">
        <v>11</v>
      </c>
      <c r="U46" s="95">
        <v>6</v>
      </c>
      <c r="V46" s="95">
        <v>19</v>
      </c>
      <c r="W46" s="95">
        <v>12</v>
      </c>
      <c r="X46" s="95">
        <v>19</v>
      </c>
      <c r="Y46" s="95">
        <v>3</v>
      </c>
      <c r="Z46" s="95">
        <v>0</v>
      </c>
      <c r="AA46" s="95">
        <v>0</v>
      </c>
      <c r="AB46" s="95">
        <f t="shared" si="0"/>
        <v>588</v>
      </c>
      <c r="AC46" s="95">
        <f t="shared" si="0"/>
        <v>107</v>
      </c>
      <c r="AD46" s="95">
        <f t="shared" si="1"/>
        <v>695</v>
      </c>
    </row>
    <row r="47" spans="1:30" x14ac:dyDescent="0.25">
      <c r="A47" s="5" t="s">
        <v>189</v>
      </c>
      <c r="B47" s="95">
        <v>7</v>
      </c>
      <c r="C47" s="95">
        <v>2</v>
      </c>
      <c r="D47" s="95">
        <v>18</v>
      </c>
      <c r="E47" s="95">
        <v>99</v>
      </c>
      <c r="F47" s="95">
        <v>122</v>
      </c>
      <c r="G47" s="95">
        <v>68</v>
      </c>
      <c r="H47" s="95">
        <v>128</v>
      </c>
      <c r="I47" s="95">
        <v>33</v>
      </c>
      <c r="J47" s="95">
        <v>1</v>
      </c>
      <c r="K47" s="95">
        <v>0</v>
      </c>
      <c r="L47" s="95">
        <v>130</v>
      </c>
      <c r="M47" s="95">
        <v>49</v>
      </c>
      <c r="N47" s="95">
        <v>34</v>
      </c>
      <c r="O47" s="95">
        <v>8</v>
      </c>
      <c r="P47" s="95">
        <v>1</v>
      </c>
      <c r="Q47" s="95">
        <v>0</v>
      </c>
      <c r="R47" s="95">
        <v>0</v>
      </c>
      <c r="S47" s="95">
        <v>0</v>
      </c>
      <c r="T47" s="95">
        <v>96</v>
      </c>
      <c r="U47" s="95">
        <v>42</v>
      </c>
      <c r="V47" s="95">
        <v>29</v>
      </c>
      <c r="W47" s="95">
        <v>1</v>
      </c>
      <c r="X47" s="95">
        <v>9</v>
      </c>
      <c r="Y47" s="95">
        <v>2</v>
      </c>
      <c r="Z47" s="95">
        <v>0</v>
      </c>
      <c r="AA47" s="95">
        <v>0</v>
      </c>
      <c r="AB47" s="95">
        <f t="shared" si="0"/>
        <v>575</v>
      </c>
      <c r="AC47" s="95">
        <f t="shared" si="0"/>
        <v>304</v>
      </c>
      <c r="AD47" s="95">
        <f t="shared" si="1"/>
        <v>879</v>
      </c>
    </row>
    <row r="48" spans="1:30" x14ac:dyDescent="0.25">
      <c r="A48" s="5" t="s">
        <v>190</v>
      </c>
      <c r="B48" s="95">
        <v>52</v>
      </c>
      <c r="C48" s="95">
        <v>24</v>
      </c>
      <c r="D48" s="95">
        <v>61</v>
      </c>
      <c r="E48" s="95">
        <v>17</v>
      </c>
      <c r="F48" s="95">
        <v>2133</v>
      </c>
      <c r="G48" s="95">
        <v>153</v>
      </c>
      <c r="H48" s="95">
        <v>689</v>
      </c>
      <c r="I48" s="95">
        <v>60</v>
      </c>
      <c r="J48" s="95">
        <v>3</v>
      </c>
      <c r="K48" s="95">
        <v>1</v>
      </c>
      <c r="L48" s="95">
        <v>946</v>
      </c>
      <c r="M48" s="95">
        <v>242</v>
      </c>
      <c r="N48" s="95">
        <v>197</v>
      </c>
      <c r="O48" s="95">
        <v>15</v>
      </c>
      <c r="P48" s="95">
        <v>17</v>
      </c>
      <c r="Q48" s="95">
        <v>10</v>
      </c>
      <c r="R48" s="95">
        <v>0</v>
      </c>
      <c r="S48" s="95">
        <v>0</v>
      </c>
      <c r="T48" s="95">
        <v>138</v>
      </c>
      <c r="U48" s="95">
        <v>38</v>
      </c>
      <c r="V48" s="95">
        <v>191</v>
      </c>
      <c r="W48" s="95">
        <v>139</v>
      </c>
      <c r="X48" s="95">
        <v>141</v>
      </c>
      <c r="Y48" s="95">
        <v>71</v>
      </c>
      <c r="Z48" s="95">
        <v>0</v>
      </c>
      <c r="AA48" s="95">
        <v>0</v>
      </c>
      <c r="AB48" s="95">
        <f t="shared" si="0"/>
        <v>4568</v>
      </c>
      <c r="AC48" s="95">
        <f t="shared" si="0"/>
        <v>770</v>
      </c>
      <c r="AD48" s="95">
        <f t="shared" si="1"/>
        <v>5338</v>
      </c>
    </row>
    <row r="49" spans="1:30" x14ac:dyDescent="0.25">
      <c r="A49" s="5" t="s">
        <v>191</v>
      </c>
      <c r="B49" s="95">
        <v>2</v>
      </c>
      <c r="C49" s="95">
        <v>0</v>
      </c>
      <c r="D49" s="95">
        <v>6</v>
      </c>
      <c r="E49" s="95">
        <v>1</v>
      </c>
      <c r="F49" s="95">
        <v>65</v>
      </c>
      <c r="G49" s="95">
        <v>6</v>
      </c>
      <c r="H49" s="95">
        <v>150</v>
      </c>
      <c r="I49" s="95">
        <v>4</v>
      </c>
      <c r="J49" s="95">
        <v>6</v>
      </c>
      <c r="K49" s="95">
        <v>0</v>
      </c>
      <c r="L49" s="95">
        <v>106</v>
      </c>
      <c r="M49" s="95">
        <v>32</v>
      </c>
      <c r="N49" s="95">
        <v>2</v>
      </c>
      <c r="O49" s="95">
        <v>4</v>
      </c>
      <c r="P49" s="95">
        <v>12</v>
      </c>
      <c r="Q49" s="95">
        <v>2</v>
      </c>
      <c r="R49" s="95">
        <v>0</v>
      </c>
      <c r="S49" s="95">
        <v>0</v>
      </c>
      <c r="T49" s="95">
        <v>17</v>
      </c>
      <c r="U49" s="95">
        <v>9</v>
      </c>
      <c r="V49" s="95">
        <v>10</v>
      </c>
      <c r="W49" s="95">
        <v>8</v>
      </c>
      <c r="X49" s="95">
        <v>15</v>
      </c>
      <c r="Y49" s="95">
        <v>7</v>
      </c>
      <c r="Z49" s="95">
        <v>0</v>
      </c>
      <c r="AA49" s="95">
        <v>0</v>
      </c>
      <c r="AB49" s="95">
        <f t="shared" si="0"/>
        <v>391</v>
      </c>
      <c r="AC49" s="95">
        <f t="shared" si="0"/>
        <v>73</v>
      </c>
      <c r="AD49" s="95">
        <f t="shared" si="1"/>
        <v>464</v>
      </c>
    </row>
    <row r="50" spans="1:30" x14ac:dyDescent="0.25">
      <c r="A50" s="5" t="s">
        <v>192</v>
      </c>
      <c r="B50" s="95">
        <v>10</v>
      </c>
      <c r="C50" s="95">
        <v>3</v>
      </c>
      <c r="D50" s="95">
        <v>14</v>
      </c>
      <c r="E50" s="95">
        <v>5</v>
      </c>
      <c r="F50" s="95">
        <v>1159</v>
      </c>
      <c r="G50" s="95">
        <v>283</v>
      </c>
      <c r="H50" s="95">
        <v>503</v>
      </c>
      <c r="I50" s="95">
        <v>100</v>
      </c>
      <c r="J50" s="95">
        <v>3</v>
      </c>
      <c r="K50" s="95">
        <v>0</v>
      </c>
      <c r="L50" s="95">
        <v>661</v>
      </c>
      <c r="M50" s="95">
        <v>279</v>
      </c>
      <c r="N50" s="95">
        <v>207</v>
      </c>
      <c r="O50" s="95">
        <v>27</v>
      </c>
      <c r="P50" s="95">
        <v>2</v>
      </c>
      <c r="Q50" s="95">
        <v>1</v>
      </c>
      <c r="R50" s="95">
        <v>11</v>
      </c>
      <c r="S50" s="95">
        <v>0</v>
      </c>
      <c r="T50" s="95">
        <v>138</v>
      </c>
      <c r="U50" s="95">
        <v>25</v>
      </c>
      <c r="V50" s="95">
        <v>128</v>
      </c>
      <c r="W50" s="95">
        <v>78</v>
      </c>
      <c r="X50" s="95">
        <v>80</v>
      </c>
      <c r="Y50" s="95">
        <v>47</v>
      </c>
      <c r="Z50" s="95">
        <v>0</v>
      </c>
      <c r="AA50" s="95">
        <v>0</v>
      </c>
      <c r="AB50" s="95">
        <f t="shared" si="0"/>
        <v>2916</v>
      </c>
      <c r="AC50" s="95">
        <f t="shared" si="0"/>
        <v>848</v>
      </c>
      <c r="AD50" s="95">
        <f t="shared" si="1"/>
        <v>3764</v>
      </c>
    </row>
    <row r="51" spans="1:30" x14ac:dyDescent="0.25">
      <c r="A51" s="5" t="s">
        <v>271</v>
      </c>
      <c r="B51" s="95">
        <v>76</v>
      </c>
      <c r="C51" s="95">
        <v>11</v>
      </c>
      <c r="D51" s="95">
        <v>179</v>
      </c>
      <c r="E51" s="95">
        <v>41</v>
      </c>
      <c r="F51" s="95">
        <v>4625</v>
      </c>
      <c r="G51" s="95">
        <v>514</v>
      </c>
      <c r="H51" s="95">
        <v>1563</v>
      </c>
      <c r="I51" s="95">
        <v>221</v>
      </c>
      <c r="J51" s="95">
        <v>16</v>
      </c>
      <c r="K51" s="95">
        <v>3</v>
      </c>
      <c r="L51" s="95">
        <v>2230</v>
      </c>
      <c r="M51" s="95">
        <v>1144</v>
      </c>
      <c r="N51" s="95">
        <v>69</v>
      </c>
      <c r="O51" s="95">
        <v>6</v>
      </c>
      <c r="P51" s="95">
        <v>8</v>
      </c>
      <c r="Q51" s="95">
        <v>8</v>
      </c>
      <c r="R51" s="95">
        <v>10</v>
      </c>
      <c r="S51" s="95">
        <v>7</v>
      </c>
      <c r="T51" s="95">
        <v>1134</v>
      </c>
      <c r="U51" s="95">
        <v>264</v>
      </c>
      <c r="V51" s="95">
        <v>545</v>
      </c>
      <c r="W51" s="95">
        <v>418</v>
      </c>
      <c r="X51" s="95">
        <v>389</v>
      </c>
      <c r="Y51" s="95">
        <v>212</v>
      </c>
      <c r="Z51" s="95">
        <v>0</v>
      </c>
      <c r="AA51" s="95">
        <v>1</v>
      </c>
      <c r="AB51" s="95">
        <f t="shared" si="0"/>
        <v>10844</v>
      </c>
      <c r="AC51" s="95">
        <f t="shared" si="0"/>
        <v>2850</v>
      </c>
      <c r="AD51" s="95">
        <f t="shared" si="1"/>
        <v>13694</v>
      </c>
    </row>
    <row r="52" spans="1:30" x14ac:dyDescent="0.25">
      <c r="A52" s="5" t="s">
        <v>193</v>
      </c>
      <c r="B52" s="95">
        <v>419</v>
      </c>
      <c r="C52" s="95">
        <v>294</v>
      </c>
      <c r="D52" s="95">
        <v>2566</v>
      </c>
      <c r="E52" s="95">
        <v>1043</v>
      </c>
      <c r="F52" s="95">
        <v>28707</v>
      </c>
      <c r="G52" s="95">
        <v>6227</v>
      </c>
      <c r="H52" s="95">
        <v>7128</v>
      </c>
      <c r="I52" s="95">
        <v>1453</v>
      </c>
      <c r="J52" s="95">
        <v>54</v>
      </c>
      <c r="K52" s="95">
        <v>21</v>
      </c>
      <c r="L52" s="95">
        <v>10134</v>
      </c>
      <c r="M52" s="95">
        <v>6581</v>
      </c>
      <c r="N52" s="95">
        <v>578</v>
      </c>
      <c r="O52" s="95">
        <v>198</v>
      </c>
      <c r="P52" s="95">
        <v>207</v>
      </c>
      <c r="Q52" s="95">
        <v>161</v>
      </c>
      <c r="R52" s="95">
        <v>49</v>
      </c>
      <c r="S52" s="95">
        <v>21</v>
      </c>
      <c r="T52" s="95">
        <v>4634</v>
      </c>
      <c r="U52" s="95">
        <v>1959</v>
      </c>
      <c r="V52" s="95">
        <v>1357</v>
      </c>
      <c r="W52" s="95">
        <v>1214</v>
      </c>
      <c r="X52" s="95">
        <v>5116</v>
      </c>
      <c r="Y52" s="95">
        <v>4280</v>
      </c>
      <c r="Z52" s="95">
        <v>71</v>
      </c>
      <c r="AA52" s="95">
        <v>74</v>
      </c>
      <c r="AB52" s="95">
        <f t="shared" si="0"/>
        <v>61020</v>
      </c>
      <c r="AC52" s="95">
        <f t="shared" si="0"/>
        <v>23526</v>
      </c>
      <c r="AD52" s="95">
        <f t="shared" si="1"/>
        <v>84546</v>
      </c>
    </row>
    <row r="53" spans="1:30" x14ac:dyDescent="0.25">
      <c r="A53" s="5" t="s">
        <v>194</v>
      </c>
      <c r="B53" s="95">
        <v>212</v>
      </c>
      <c r="C53" s="95">
        <v>171</v>
      </c>
      <c r="D53" s="95">
        <v>282</v>
      </c>
      <c r="E53" s="95">
        <v>125</v>
      </c>
      <c r="F53" s="95">
        <v>11113</v>
      </c>
      <c r="G53" s="95">
        <v>2497</v>
      </c>
      <c r="H53" s="95">
        <v>3120</v>
      </c>
      <c r="I53" s="95">
        <v>878</v>
      </c>
      <c r="J53" s="95">
        <v>18</v>
      </c>
      <c r="K53" s="95">
        <v>8</v>
      </c>
      <c r="L53" s="95">
        <v>3385</v>
      </c>
      <c r="M53" s="95">
        <v>2593</v>
      </c>
      <c r="N53" s="95">
        <v>452</v>
      </c>
      <c r="O53" s="95">
        <v>54</v>
      </c>
      <c r="P53" s="95">
        <v>49</v>
      </c>
      <c r="Q53" s="95">
        <v>24</v>
      </c>
      <c r="R53" s="95">
        <v>8</v>
      </c>
      <c r="S53" s="95">
        <v>5</v>
      </c>
      <c r="T53" s="95">
        <v>1338</v>
      </c>
      <c r="U53" s="95">
        <v>623</v>
      </c>
      <c r="V53" s="95">
        <v>707</v>
      </c>
      <c r="W53" s="95">
        <v>864</v>
      </c>
      <c r="X53" s="95">
        <v>1372</v>
      </c>
      <c r="Y53" s="95">
        <v>1092</v>
      </c>
      <c r="Z53" s="95">
        <v>12</v>
      </c>
      <c r="AA53" s="95">
        <v>13</v>
      </c>
      <c r="AB53" s="95">
        <f t="shared" si="0"/>
        <v>22068</v>
      </c>
      <c r="AC53" s="95">
        <f t="shared" si="0"/>
        <v>8947</v>
      </c>
      <c r="AD53" s="95">
        <f t="shared" si="1"/>
        <v>31015</v>
      </c>
    </row>
    <row r="54" spans="1:30" x14ac:dyDescent="0.25">
      <c r="A54" s="5" t="s">
        <v>195</v>
      </c>
      <c r="B54" s="95">
        <v>9</v>
      </c>
      <c r="C54" s="95">
        <v>1</v>
      </c>
      <c r="D54" s="95">
        <v>12</v>
      </c>
      <c r="E54" s="95">
        <v>3</v>
      </c>
      <c r="F54" s="95">
        <v>1419</v>
      </c>
      <c r="G54" s="95">
        <v>206</v>
      </c>
      <c r="H54" s="95">
        <v>803</v>
      </c>
      <c r="I54" s="95">
        <v>60</v>
      </c>
      <c r="J54" s="95">
        <v>2</v>
      </c>
      <c r="K54" s="95">
        <v>0</v>
      </c>
      <c r="L54" s="95">
        <v>491</v>
      </c>
      <c r="M54" s="95">
        <v>155</v>
      </c>
      <c r="N54" s="95">
        <v>7</v>
      </c>
      <c r="O54" s="95">
        <v>0</v>
      </c>
      <c r="P54" s="95">
        <v>4</v>
      </c>
      <c r="Q54" s="95">
        <v>1</v>
      </c>
      <c r="R54" s="95">
        <v>1</v>
      </c>
      <c r="S54" s="95">
        <v>2</v>
      </c>
      <c r="T54" s="95">
        <v>797</v>
      </c>
      <c r="U54" s="95">
        <v>102</v>
      </c>
      <c r="V54" s="95">
        <v>138</v>
      </c>
      <c r="W54" s="95">
        <v>73</v>
      </c>
      <c r="X54" s="95">
        <v>110</v>
      </c>
      <c r="Y54" s="95">
        <v>42</v>
      </c>
      <c r="Z54" s="95">
        <v>0</v>
      </c>
      <c r="AA54" s="95">
        <v>0</v>
      </c>
      <c r="AB54" s="95">
        <f t="shared" si="0"/>
        <v>3793</v>
      </c>
      <c r="AC54" s="95">
        <f t="shared" si="0"/>
        <v>645</v>
      </c>
      <c r="AD54" s="95">
        <f t="shared" si="1"/>
        <v>4438</v>
      </c>
    </row>
    <row r="55" spans="1:30" x14ac:dyDescent="0.25">
      <c r="A55" s="5" t="s">
        <v>196</v>
      </c>
      <c r="B55" s="95">
        <v>12</v>
      </c>
      <c r="C55" s="95">
        <v>1</v>
      </c>
      <c r="D55" s="95">
        <v>22</v>
      </c>
      <c r="E55" s="95">
        <v>2</v>
      </c>
      <c r="F55" s="95">
        <v>824</v>
      </c>
      <c r="G55" s="95">
        <v>92</v>
      </c>
      <c r="H55" s="95">
        <v>193</v>
      </c>
      <c r="I55" s="95">
        <v>20</v>
      </c>
      <c r="J55" s="95">
        <v>0</v>
      </c>
      <c r="K55" s="95">
        <v>0</v>
      </c>
      <c r="L55" s="95">
        <v>281</v>
      </c>
      <c r="M55" s="95">
        <v>132</v>
      </c>
      <c r="N55" s="95">
        <v>57</v>
      </c>
      <c r="O55" s="95">
        <v>15</v>
      </c>
      <c r="P55" s="95">
        <v>3</v>
      </c>
      <c r="Q55" s="95">
        <v>1</v>
      </c>
      <c r="R55" s="95">
        <v>0</v>
      </c>
      <c r="S55" s="95">
        <v>2</v>
      </c>
      <c r="T55" s="95">
        <v>197</v>
      </c>
      <c r="U55" s="95">
        <v>73</v>
      </c>
      <c r="V55" s="95">
        <v>100</v>
      </c>
      <c r="W55" s="95">
        <v>64</v>
      </c>
      <c r="X55" s="95">
        <v>73</v>
      </c>
      <c r="Y55" s="95">
        <v>36</v>
      </c>
      <c r="Z55" s="95">
        <v>0</v>
      </c>
      <c r="AA55" s="95">
        <v>0</v>
      </c>
      <c r="AB55" s="95">
        <f t="shared" si="0"/>
        <v>1762</v>
      </c>
      <c r="AC55" s="95">
        <f t="shared" si="0"/>
        <v>438</v>
      </c>
      <c r="AD55" s="95">
        <f t="shared" si="1"/>
        <v>2200</v>
      </c>
    </row>
    <row r="56" spans="1:30" x14ac:dyDescent="0.25">
      <c r="A56" s="5" t="s">
        <v>197</v>
      </c>
      <c r="B56" s="95">
        <v>3</v>
      </c>
      <c r="C56" s="95">
        <v>0</v>
      </c>
      <c r="D56" s="95">
        <v>25</v>
      </c>
      <c r="E56" s="95">
        <v>1</v>
      </c>
      <c r="F56" s="95">
        <v>487</v>
      </c>
      <c r="G56" s="95">
        <v>18</v>
      </c>
      <c r="H56" s="95">
        <v>215</v>
      </c>
      <c r="I56" s="95">
        <v>12</v>
      </c>
      <c r="J56" s="95">
        <v>1</v>
      </c>
      <c r="K56" s="95">
        <v>0</v>
      </c>
      <c r="L56" s="95">
        <v>288</v>
      </c>
      <c r="M56" s="95">
        <v>79</v>
      </c>
      <c r="N56" s="95">
        <v>11</v>
      </c>
      <c r="O56" s="95">
        <v>1</v>
      </c>
      <c r="P56" s="95">
        <v>0</v>
      </c>
      <c r="Q56" s="95">
        <v>1</v>
      </c>
      <c r="R56" s="95">
        <v>0</v>
      </c>
      <c r="S56" s="95">
        <v>1</v>
      </c>
      <c r="T56" s="95">
        <v>166</v>
      </c>
      <c r="U56" s="95">
        <v>43</v>
      </c>
      <c r="V56" s="95">
        <v>29</v>
      </c>
      <c r="W56" s="95">
        <v>33</v>
      </c>
      <c r="X56" s="95">
        <v>27</v>
      </c>
      <c r="Y56" s="95">
        <v>13</v>
      </c>
      <c r="Z56" s="95">
        <v>0</v>
      </c>
      <c r="AA56" s="95">
        <v>0</v>
      </c>
      <c r="AB56" s="95">
        <f t="shared" si="0"/>
        <v>1252</v>
      </c>
      <c r="AC56" s="95">
        <f t="shared" si="0"/>
        <v>202</v>
      </c>
      <c r="AD56" s="95">
        <f t="shared" si="1"/>
        <v>1454</v>
      </c>
    </row>
    <row r="57" spans="1:30" x14ac:dyDescent="0.25">
      <c r="A57" s="5" t="s">
        <v>198</v>
      </c>
      <c r="B57" s="95">
        <v>9</v>
      </c>
      <c r="C57" s="95">
        <v>0</v>
      </c>
      <c r="D57" s="95">
        <v>18</v>
      </c>
      <c r="E57" s="95">
        <v>10</v>
      </c>
      <c r="F57" s="95">
        <v>984</v>
      </c>
      <c r="G57" s="95">
        <v>172</v>
      </c>
      <c r="H57" s="95">
        <v>494</v>
      </c>
      <c r="I57" s="95">
        <v>56</v>
      </c>
      <c r="J57" s="95">
        <v>7</v>
      </c>
      <c r="K57" s="95">
        <v>1</v>
      </c>
      <c r="L57" s="95">
        <v>477</v>
      </c>
      <c r="M57" s="95">
        <v>130</v>
      </c>
      <c r="N57" s="95">
        <v>404</v>
      </c>
      <c r="O57" s="95">
        <v>14</v>
      </c>
      <c r="P57" s="95">
        <v>6</v>
      </c>
      <c r="Q57" s="95">
        <v>0</v>
      </c>
      <c r="R57" s="95">
        <v>9</v>
      </c>
      <c r="S57" s="95">
        <v>3</v>
      </c>
      <c r="T57" s="95">
        <v>181</v>
      </c>
      <c r="U57" s="95">
        <v>18</v>
      </c>
      <c r="V57" s="95">
        <v>70</v>
      </c>
      <c r="W57" s="95">
        <v>60</v>
      </c>
      <c r="X57" s="95">
        <v>56</v>
      </c>
      <c r="Y57" s="95">
        <v>22</v>
      </c>
      <c r="Z57" s="95">
        <v>0</v>
      </c>
      <c r="AA57" s="95">
        <v>0</v>
      </c>
      <c r="AB57" s="95">
        <f t="shared" si="0"/>
        <v>2715</v>
      </c>
      <c r="AC57" s="95">
        <f t="shared" si="0"/>
        <v>486</v>
      </c>
      <c r="AD57" s="95">
        <f t="shared" si="1"/>
        <v>3201</v>
      </c>
    </row>
    <row r="58" spans="1:30" x14ac:dyDescent="0.25">
      <c r="A58" s="5" t="s">
        <v>199</v>
      </c>
      <c r="B58" s="95">
        <v>48</v>
      </c>
      <c r="C58" s="95">
        <v>15</v>
      </c>
      <c r="D58" s="95">
        <v>46</v>
      </c>
      <c r="E58" s="95">
        <v>18</v>
      </c>
      <c r="F58" s="95">
        <v>3555</v>
      </c>
      <c r="G58" s="95">
        <v>342</v>
      </c>
      <c r="H58" s="95">
        <v>1012</v>
      </c>
      <c r="I58" s="95">
        <v>85</v>
      </c>
      <c r="J58" s="95">
        <v>23</v>
      </c>
      <c r="K58" s="95">
        <v>1</v>
      </c>
      <c r="L58" s="95">
        <v>1511</v>
      </c>
      <c r="M58" s="95">
        <v>423</v>
      </c>
      <c r="N58" s="95">
        <v>47</v>
      </c>
      <c r="O58" s="95">
        <v>6</v>
      </c>
      <c r="P58" s="95">
        <v>19</v>
      </c>
      <c r="Q58" s="95">
        <v>2</v>
      </c>
      <c r="R58" s="95">
        <v>32</v>
      </c>
      <c r="S58" s="95">
        <v>0</v>
      </c>
      <c r="T58" s="95">
        <v>739</v>
      </c>
      <c r="U58" s="95">
        <v>98</v>
      </c>
      <c r="V58" s="95">
        <v>372</v>
      </c>
      <c r="W58" s="95">
        <v>236</v>
      </c>
      <c r="X58" s="95">
        <v>429</v>
      </c>
      <c r="Y58" s="95">
        <v>251</v>
      </c>
      <c r="Z58" s="95">
        <v>2</v>
      </c>
      <c r="AA58" s="95">
        <v>0</v>
      </c>
      <c r="AB58" s="95">
        <f t="shared" si="0"/>
        <v>7835</v>
      </c>
      <c r="AC58" s="95">
        <f t="shared" si="0"/>
        <v>1477</v>
      </c>
      <c r="AD58" s="95">
        <f t="shared" si="1"/>
        <v>9312</v>
      </c>
    </row>
    <row r="59" spans="1:30" x14ac:dyDescent="0.25">
      <c r="A59" s="5" t="s">
        <v>200</v>
      </c>
      <c r="B59" s="95">
        <v>18</v>
      </c>
      <c r="C59" s="95">
        <v>4</v>
      </c>
      <c r="D59" s="95">
        <v>22</v>
      </c>
      <c r="E59" s="95">
        <v>16</v>
      </c>
      <c r="F59" s="95">
        <v>1156</v>
      </c>
      <c r="G59" s="95">
        <v>161</v>
      </c>
      <c r="H59" s="95">
        <v>1299</v>
      </c>
      <c r="I59" s="95">
        <v>85</v>
      </c>
      <c r="J59" s="95">
        <v>22</v>
      </c>
      <c r="K59" s="95">
        <v>0</v>
      </c>
      <c r="L59" s="95">
        <v>2615</v>
      </c>
      <c r="M59" s="95">
        <v>360</v>
      </c>
      <c r="N59" s="95">
        <v>77</v>
      </c>
      <c r="O59" s="95">
        <v>1</v>
      </c>
      <c r="P59" s="95">
        <v>14</v>
      </c>
      <c r="Q59" s="95">
        <v>0</v>
      </c>
      <c r="R59" s="95">
        <v>6</v>
      </c>
      <c r="S59" s="95">
        <v>3</v>
      </c>
      <c r="T59" s="95">
        <v>84</v>
      </c>
      <c r="U59" s="95">
        <v>15</v>
      </c>
      <c r="V59" s="95">
        <v>207</v>
      </c>
      <c r="W59" s="95">
        <v>110</v>
      </c>
      <c r="X59" s="95">
        <v>121</v>
      </c>
      <c r="Y59" s="95">
        <v>49</v>
      </c>
      <c r="Z59" s="95">
        <v>0</v>
      </c>
      <c r="AA59" s="95">
        <v>0</v>
      </c>
      <c r="AB59" s="95">
        <f t="shared" si="0"/>
        <v>5641</v>
      </c>
      <c r="AC59" s="95">
        <f t="shared" si="0"/>
        <v>804</v>
      </c>
      <c r="AD59" s="95">
        <f t="shared" si="1"/>
        <v>6445</v>
      </c>
    </row>
    <row r="60" spans="1:30" x14ac:dyDescent="0.25">
      <c r="A60" s="5" t="s">
        <v>201</v>
      </c>
      <c r="B60" s="95">
        <v>12</v>
      </c>
      <c r="C60" s="95">
        <v>4</v>
      </c>
      <c r="D60" s="95">
        <v>12</v>
      </c>
      <c r="E60" s="95">
        <v>3</v>
      </c>
      <c r="F60" s="95">
        <v>664</v>
      </c>
      <c r="G60" s="95">
        <v>214</v>
      </c>
      <c r="H60" s="95">
        <v>224</v>
      </c>
      <c r="I60" s="95">
        <v>86</v>
      </c>
      <c r="J60" s="95">
        <v>1</v>
      </c>
      <c r="K60" s="95">
        <v>0</v>
      </c>
      <c r="L60" s="95">
        <v>220</v>
      </c>
      <c r="M60" s="95">
        <v>177</v>
      </c>
      <c r="N60" s="95">
        <v>216</v>
      </c>
      <c r="O60" s="95">
        <v>25</v>
      </c>
      <c r="P60" s="95">
        <v>6</v>
      </c>
      <c r="Q60" s="95">
        <v>1</v>
      </c>
      <c r="R60" s="95">
        <v>1</v>
      </c>
      <c r="S60" s="95">
        <v>0</v>
      </c>
      <c r="T60" s="95">
        <v>26</v>
      </c>
      <c r="U60" s="95">
        <v>14</v>
      </c>
      <c r="V60" s="95">
        <v>84</v>
      </c>
      <c r="W60" s="95">
        <v>63</v>
      </c>
      <c r="X60" s="95">
        <v>49</v>
      </c>
      <c r="Y60" s="95">
        <v>28</v>
      </c>
      <c r="Z60" s="95">
        <v>0</v>
      </c>
      <c r="AA60" s="95">
        <v>0</v>
      </c>
      <c r="AB60" s="95">
        <f t="shared" si="0"/>
        <v>1515</v>
      </c>
      <c r="AC60" s="95">
        <f t="shared" si="0"/>
        <v>615</v>
      </c>
      <c r="AD60" s="95">
        <f t="shared" si="1"/>
        <v>2130</v>
      </c>
    </row>
    <row r="61" spans="1:30" x14ac:dyDescent="0.25">
      <c r="A61" s="5" t="s">
        <v>202</v>
      </c>
      <c r="B61" s="95">
        <v>6</v>
      </c>
      <c r="C61" s="95">
        <v>4</v>
      </c>
      <c r="D61" s="95">
        <v>7</v>
      </c>
      <c r="E61" s="95">
        <v>1</v>
      </c>
      <c r="F61" s="95">
        <v>366</v>
      </c>
      <c r="G61" s="95">
        <v>33</v>
      </c>
      <c r="H61" s="95">
        <v>184</v>
      </c>
      <c r="I61" s="95">
        <v>13</v>
      </c>
      <c r="J61" s="95">
        <v>3</v>
      </c>
      <c r="K61" s="95">
        <v>2</v>
      </c>
      <c r="L61" s="95">
        <v>151</v>
      </c>
      <c r="M61" s="95">
        <v>55</v>
      </c>
      <c r="N61" s="95">
        <v>101</v>
      </c>
      <c r="O61" s="95">
        <v>4</v>
      </c>
      <c r="P61" s="95">
        <v>1</v>
      </c>
      <c r="Q61" s="95">
        <v>0</v>
      </c>
      <c r="R61" s="95">
        <v>0</v>
      </c>
      <c r="S61" s="95">
        <v>0</v>
      </c>
      <c r="T61" s="95">
        <v>184</v>
      </c>
      <c r="U61" s="95">
        <v>35</v>
      </c>
      <c r="V61" s="95">
        <v>40</v>
      </c>
      <c r="W61" s="95">
        <v>14</v>
      </c>
      <c r="X61" s="95">
        <v>27</v>
      </c>
      <c r="Y61" s="95">
        <v>5</v>
      </c>
      <c r="Z61" s="95">
        <v>0</v>
      </c>
      <c r="AA61" s="95">
        <v>0</v>
      </c>
      <c r="AB61" s="95">
        <f t="shared" si="0"/>
        <v>1070</v>
      </c>
      <c r="AC61" s="95">
        <f t="shared" si="0"/>
        <v>166</v>
      </c>
      <c r="AD61" s="95">
        <f t="shared" si="1"/>
        <v>1236</v>
      </c>
    </row>
    <row r="62" spans="1:30" x14ac:dyDescent="0.25">
      <c r="A62" s="5" t="s">
        <v>203</v>
      </c>
      <c r="B62" s="95">
        <v>4</v>
      </c>
      <c r="C62" s="95">
        <v>1</v>
      </c>
      <c r="D62" s="95">
        <v>26</v>
      </c>
      <c r="E62" s="95">
        <v>17</v>
      </c>
      <c r="F62" s="95">
        <v>195</v>
      </c>
      <c r="G62" s="95">
        <v>64</v>
      </c>
      <c r="H62" s="95">
        <v>48</v>
      </c>
      <c r="I62" s="95">
        <v>11</v>
      </c>
      <c r="J62" s="95">
        <v>2</v>
      </c>
      <c r="K62" s="95">
        <v>0</v>
      </c>
      <c r="L62" s="95">
        <v>60</v>
      </c>
      <c r="M62" s="95">
        <v>12</v>
      </c>
      <c r="N62" s="95">
        <v>30</v>
      </c>
      <c r="O62" s="95">
        <v>3</v>
      </c>
      <c r="P62" s="95">
        <v>3</v>
      </c>
      <c r="Q62" s="95">
        <v>2</v>
      </c>
      <c r="R62" s="95">
        <v>0</v>
      </c>
      <c r="S62" s="95">
        <v>0</v>
      </c>
      <c r="T62" s="95">
        <v>47</v>
      </c>
      <c r="U62" s="95">
        <v>6</v>
      </c>
      <c r="V62" s="95">
        <v>11</v>
      </c>
      <c r="W62" s="95">
        <v>6</v>
      </c>
      <c r="X62" s="95">
        <v>7</v>
      </c>
      <c r="Y62" s="95">
        <v>1</v>
      </c>
      <c r="Z62" s="95">
        <v>0</v>
      </c>
      <c r="AA62" s="95">
        <v>0</v>
      </c>
      <c r="AB62" s="95">
        <f t="shared" si="0"/>
        <v>433</v>
      </c>
      <c r="AC62" s="95">
        <f t="shared" si="0"/>
        <v>123</v>
      </c>
      <c r="AD62" s="95">
        <f t="shared" si="1"/>
        <v>556</v>
      </c>
    </row>
    <row r="63" spans="1:30" x14ac:dyDescent="0.25">
      <c r="A63" s="5" t="s">
        <v>204</v>
      </c>
      <c r="B63" s="95">
        <v>70</v>
      </c>
      <c r="C63" s="95">
        <v>23</v>
      </c>
      <c r="D63" s="95">
        <v>263</v>
      </c>
      <c r="E63" s="95">
        <v>81</v>
      </c>
      <c r="F63" s="95">
        <v>6426</v>
      </c>
      <c r="G63" s="95">
        <v>641</v>
      </c>
      <c r="H63" s="95">
        <v>2777</v>
      </c>
      <c r="I63" s="95">
        <v>237</v>
      </c>
      <c r="J63" s="95">
        <v>62</v>
      </c>
      <c r="K63" s="95">
        <v>4</v>
      </c>
      <c r="L63" s="95">
        <v>3034</v>
      </c>
      <c r="M63" s="95">
        <v>1266</v>
      </c>
      <c r="N63" s="95">
        <v>5473</v>
      </c>
      <c r="O63" s="95">
        <v>369</v>
      </c>
      <c r="P63" s="95">
        <v>57</v>
      </c>
      <c r="Q63" s="95">
        <v>8</v>
      </c>
      <c r="R63" s="95">
        <v>36</v>
      </c>
      <c r="S63" s="95">
        <v>8</v>
      </c>
      <c r="T63" s="95">
        <v>1789</v>
      </c>
      <c r="U63" s="95">
        <v>500</v>
      </c>
      <c r="V63" s="95">
        <v>1904</v>
      </c>
      <c r="W63" s="95">
        <v>1096</v>
      </c>
      <c r="X63" s="95">
        <v>925</v>
      </c>
      <c r="Y63" s="95">
        <v>487</v>
      </c>
      <c r="Z63" s="95">
        <v>10</v>
      </c>
      <c r="AA63" s="95">
        <v>3</v>
      </c>
      <c r="AB63" s="95">
        <f t="shared" si="0"/>
        <v>22826</v>
      </c>
      <c r="AC63" s="95">
        <f t="shared" si="0"/>
        <v>4723</v>
      </c>
      <c r="AD63" s="95">
        <f t="shared" si="1"/>
        <v>27549</v>
      </c>
    </row>
    <row r="64" spans="1:30" x14ac:dyDescent="0.25">
      <c r="A64" s="5" t="s">
        <v>205</v>
      </c>
      <c r="B64" s="95">
        <v>32</v>
      </c>
      <c r="C64" s="95">
        <v>7</v>
      </c>
      <c r="D64" s="95">
        <v>42</v>
      </c>
      <c r="E64" s="95">
        <v>7</v>
      </c>
      <c r="F64" s="95">
        <v>4117</v>
      </c>
      <c r="G64" s="95">
        <v>158</v>
      </c>
      <c r="H64" s="95">
        <v>1008</v>
      </c>
      <c r="I64" s="95">
        <v>56</v>
      </c>
      <c r="J64" s="95">
        <v>7</v>
      </c>
      <c r="K64" s="95">
        <v>2</v>
      </c>
      <c r="L64" s="95">
        <v>1287</v>
      </c>
      <c r="M64" s="95">
        <v>320</v>
      </c>
      <c r="N64" s="95">
        <v>486</v>
      </c>
      <c r="O64" s="95">
        <v>19</v>
      </c>
      <c r="P64" s="95">
        <v>23</v>
      </c>
      <c r="Q64" s="95">
        <v>3</v>
      </c>
      <c r="R64" s="95">
        <v>4</v>
      </c>
      <c r="S64" s="95">
        <v>0</v>
      </c>
      <c r="T64" s="95">
        <v>650</v>
      </c>
      <c r="U64" s="95">
        <v>70</v>
      </c>
      <c r="V64" s="95">
        <v>327</v>
      </c>
      <c r="W64" s="95">
        <v>141</v>
      </c>
      <c r="X64" s="95">
        <v>314</v>
      </c>
      <c r="Y64" s="95">
        <v>156</v>
      </c>
      <c r="Z64" s="95">
        <v>0</v>
      </c>
      <c r="AA64" s="95">
        <v>1</v>
      </c>
      <c r="AB64" s="95">
        <f t="shared" si="0"/>
        <v>8297</v>
      </c>
      <c r="AC64" s="95">
        <f t="shared" si="0"/>
        <v>940</v>
      </c>
      <c r="AD64" s="95">
        <f t="shared" si="1"/>
        <v>9237</v>
      </c>
    </row>
    <row r="65" spans="1:30" x14ac:dyDescent="0.25">
      <c r="A65" s="5" t="s">
        <v>206</v>
      </c>
      <c r="B65" s="95">
        <v>28</v>
      </c>
      <c r="C65" s="95">
        <v>6</v>
      </c>
      <c r="D65" s="95">
        <v>31</v>
      </c>
      <c r="E65" s="95">
        <v>4</v>
      </c>
      <c r="F65" s="95">
        <v>2666</v>
      </c>
      <c r="G65" s="95">
        <v>75</v>
      </c>
      <c r="H65" s="95">
        <v>1560</v>
      </c>
      <c r="I65" s="95">
        <v>29</v>
      </c>
      <c r="J65" s="95">
        <v>15</v>
      </c>
      <c r="K65" s="95">
        <v>1</v>
      </c>
      <c r="L65" s="95">
        <v>1545</v>
      </c>
      <c r="M65" s="95">
        <v>135</v>
      </c>
      <c r="N65" s="95">
        <v>3930</v>
      </c>
      <c r="O65" s="95">
        <v>36</v>
      </c>
      <c r="P65" s="95">
        <v>1</v>
      </c>
      <c r="Q65" s="95">
        <v>2</v>
      </c>
      <c r="R65" s="95">
        <v>2</v>
      </c>
      <c r="S65" s="95">
        <v>1</v>
      </c>
      <c r="T65" s="95">
        <v>375</v>
      </c>
      <c r="U65" s="95">
        <v>41</v>
      </c>
      <c r="V65" s="95">
        <v>520</v>
      </c>
      <c r="W65" s="95">
        <v>111</v>
      </c>
      <c r="X65" s="95">
        <v>223</v>
      </c>
      <c r="Y65" s="95">
        <v>57</v>
      </c>
      <c r="Z65" s="95">
        <v>1</v>
      </c>
      <c r="AA65" s="95">
        <v>0</v>
      </c>
      <c r="AB65" s="95">
        <f t="shared" si="0"/>
        <v>10897</v>
      </c>
      <c r="AC65" s="95">
        <f t="shared" si="0"/>
        <v>498</v>
      </c>
      <c r="AD65" s="95">
        <f t="shared" si="1"/>
        <v>11395</v>
      </c>
    </row>
    <row r="66" spans="1:30" x14ac:dyDescent="0.25">
      <c r="A66" s="5" t="s">
        <v>207</v>
      </c>
      <c r="B66" s="95">
        <v>19</v>
      </c>
      <c r="C66" s="95">
        <v>8</v>
      </c>
      <c r="D66" s="95">
        <v>66</v>
      </c>
      <c r="E66" s="95">
        <v>16</v>
      </c>
      <c r="F66" s="95">
        <v>2777</v>
      </c>
      <c r="G66" s="95">
        <v>341</v>
      </c>
      <c r="H66" s="95">
        <v>2241</v>
      </c>
      <c r="I66" s="95">
        <v>175</v>
      </c>
      <c r="J66" s="95">
        <v>12</v>
      </c>
      <c r="K66" s="95">
        <v>1</v>
      </c>
      <c r="L66" s="95">
        <v>2179</v>
      </c>
      <c r="M66" s="95">
        <v>579</v>
      </c>
      <c r="N66" s="95">
        <v>230</v>
      </c>
      <c r="O66" s="95">
        <v>4</v>
      </c>
      <c r="P66" s="95">
        <v>7</v>
      </c>
      <c r="Q66" s="95">
        <v>4</v>
      </c>
      <c r="R66" s="95">
        <v>3</v>
      </c>
      <c r="S66" s="95">
        <v>0</v>
      </c>
      <c r="T66" s="95">
        <v>769</v>
      </c>
      <c r="U66" s="95">
        <v>142</v>
      </c>
      <c r="V66" s="95">
        <v>308</v>
      </c>
      <c r="W66" s="95">
        <v>227</v>
      </c>
      <c r="X66" s="95">
        <v>266</v>
      </c>
      <c r="Y66" s="95">
        <v>126</v>
      </c>
      <c r="Z66" s="95">
        <v>1</v>
      </c>
      <c r="AA66" s="95">
        <v>0</v>
      </c>
      <c r="AB66" s="95">
        <f t="shared" si="0"/>
        <v>8878</v>
      </c>
      <c r="AC66" s="95">
        <f t="shared" si="0"/>
        <v>1623</v>
      </c>
      <c r="AD66" s="95">
        <f t="shared" si="1"/>
        <v>10501</v>
      </c>
    </row>
    <row r="67" spans="1:30" x14ac:dyDescent="0.25">
      <c r="A67" s="5" t="s">
        <v>208</v>
      </c>
      <c r="B67" s="95">
        <v>55</v>
      </c>
      <c r="C67" s="95">
        <v>23</v>
      </c>
      <c r="D67" s="95">
        <v>194</v>
      </c>
      <c r="E67" s="95">
        <v>60</v>
      </c>
      <c r="F67" s="95">
        <v>3358</v>
      </c>
      <c r="G67" s="95">
        <v>777</v>
      </c>
      <c r="H67" s="95">
        <v>965</v>
      </c>
      <c r="I67" s="95">
        <v>195</v>
      </c>
      <c r="J67" s="95">
        <v>14</v>
      </c>
      <c r="K67" s="95">
        <v>0</v>
      </c>
      <c r="L67" s="95">
        <v>1276</v>
      </c>
      <c r="M67" s="95">
        <v>659</v>
      </c>
      <c r="N67" s="95">
        <v>270</v>
      </c>
      <c r="O67" s="95">
        <v>28</v>
      </c>
      <c r="P67" s="95">
        <v>13</v>
      </c>
      <c r="Q67" s="95">
        <v>9</v>
      </c>
      <c r="R67" s="95">
        <v>4</v>
      </c>
      <c r="S67" s="95">
        <v>2</v>
      </c>
      <c r="T67" s="95">
        <v>297</v>
      </c>
      <c r="U67" s="95">
        <v>55</v>
      </c>
      <c r="V67" s="95">
        <v>209</v>
      </c>
      <c r="W67" s="95">
        <v>167</v>
      </c>
      <c r="X67" s="95">
        <v>260</v>
      </c>
      <c r="Y67" s="95">
        <v>136</v>
      </c>
      <c r="Z67" s="95">
        <v>0</v>
      </c>
      <c r="AA67" s="95">
        <v>0</v>
      </c>
      <c r="AB67" s="95">
        <f t="shared" si="0"/>
        <v>6915</v>
      </c>
      <c r="AC67" s="95">
        <f t="shared" si="0"/>
        <v>2111</v>
      </c>
      <c r="AD67" s="95">
        <f t="shared" si="1"/>
        <v>9026</v>
      </c>
    </row>
    <row r="68" spans="1:30" x14ac:dyDescent="0.25">
      <c r="A68" s="5" t="s">
        <v>234</v>
      </c>
      <c r="B68" s="95">
        <v>44</v>
      </c>
      <c r="C68" s="95">
        <v>12</v>
      </c>
      <c r="D68" s="95">
        <v>55</v>
      </c>
      <c r="E68" s="95">
        <v>11</v>
      </c>
      <c r="F68" s="95">
        <v>1675</v>
      </c>
      <c r="G68" s="95">
        <v>208</v>
      </c>
      <c r="H68" s="95">
        <v>732</v>
      </c>
      <c r="I68" s="95">
        <v>31</v>
      </c>
      <c r="J68" s="95">
        <v>1</v>
      </c>
      <c r="K68" s="95">
        <v>0</v>
      </c>
      <c r="L68" s="95">
        <v>885</v>
      </c>
      <c r="M68" s="95">
        <v>119</v>
      </c>
      <c r="N68" s="95">
        <v>528</v>
      </c>
      <c r="O68" s="95">
        <v>6</v>
      </c>
      <c r="P68" s="95">
        <v>9</v>
      </c>
      <c r="Q68" s="95">
        <v>1</v>
      </c>
      <c r="R68" s="95">
        <v>4</v>
      </c>
      <c r="S68" s="95">
        <v>1</v>
      </c>
      <c r="T68" s="95">
        <v>276</v>
      </c>
      <c r="U68" s="95">
        <v>16</v>
      </c>
      <c r="V68" s="95">
        <v>128</v>
      </c>
      <c r="W68" s="95">
        <v>42</v>
      </c>
      <c r="X68" s="95">
        <v>88</v>
      </c>
      <c r="Y68" s="95">
        <v>29</v>
      </c>
      <c r="Z68" s="95">
        <v>0</v>
      </c>
      <c r="AA68" s="95">
        <v>0</v>
      </c>
      <c r="AB68" s="95">
        <f t="shared" si="0"/>
        <v>4425</v>
      </c>
      <c r="AC68" s="95">
        <f t="shared" si="0"/>
        <v>476</v>
      </c>
      <c r="AD68" s="95">
        <f t="shared" si="1"/>
        <v>4901</v>
      </c>
    </row>
    <row r="69" spans="1:30" x14ac:dyDescent="0.25">
      <c r="A69" s="5" t="s">
        <v>209</v>
      </c>
      <c r="B69" s="95">
        <v>15</v>
      </c>
      <c r="C69" s="95">
        <v>0</v>
      </c>
      <c r="D69" s="95">
        <v>28</v>
      </c>
      <c r="E69" s="95">
        <v>2</v>
      </c>
      <c r="F69" s="95">
        <v>205</v>
      </c>
      <c r="G69" s="95">
        <v>2</v>
      </c>
      <c r="H69" s="95">
        <v>175</v>
      </c>
      <c r="I69" s="95">
        <v>11</v>
      </c>
      <c r="J69" s="95">
        <v>0</v>
      </c>
      <c r="K69" s="95">
        <v>0</v>
      </c>
      <c r="L69" s="95">
        <v>272</v>
      </c>
      <c r="M69" s="95">
        <v>42</v>
      </c>
      <c r="N69" s="95">
        <v>16</v>
      </c>
      <c r="O69" s="95">
        <v>2</v>
      </c>
      <c r="P69" s="95">
        <v>1</v>
      </c>
      <c r="Q69" s="95">
        <v>0</v>
      </c>
      <c r="R69" s="95">
        <v>1</v>
      </c>
      <c r="S69" s="95">
        <v>0</v>
      </c>
      <c r="T69" s="95">
        <v>101</v>
      </c>
      <c r="U69" s="95">
        <v>12</v>
      </c>
      <c r="V69" s="95">
        <v>39</v>
      </c>
      <c r="W69" s="95">
        <v>13</v>
      </c>
      <c r="X69" s="95">
        <v>25</v>
      </c>
      <c r="Y69" s="95">
        <v>11</v>
      </c>
      <c r="Z69" s="95">
        <v>0</v>
      </c>
      <c r="AA69" s="95">
        <v>0</v>
      </c>
      <c r="AB69" s="95">
        <f t="shared" si="0"/>
        <v>878</v>
      </c>
      <c r="AC69" s="95">
        <f t="shared" si="0"/>
        <v>95</v>
      </c>
      <c r="AD69" s="95">
        <f t="shared" si="1"/>
        <v>973</v>
      </c>
    </row>
    <row r="70" spans="1:30" x14ac:dyDescent="0.25">
      <c r="A70" s="5" t="s">
        <v>210</v>
      </c>
      <c r="B70" s="95">
        <v>38</v>
      </c>
      <c r="C70" s="95">
        <v>11</v>
      </c>
      <c r="D70" s="95">
        <v>34</v>
      </c>
      <c r="E70" s="95">
        <v>16</v>
      </c>
      <c r="F70" s="95">
        <v>1619</v>
      </c>
      <c r="G70" s="95">
        <v>162</v>
      </c>
      <c r="H70" s="95">
        <v>315</v>
      </c>
      <c r="I70" s="95">
        <v>56</v>
      </c>
      <c r="J70" s="95">
        <v>0</v>
      </c>
      <c r="K70" s="95">
        <v>0</v>
      </c>
      <c r="L70" s="95">
        <v>493</v>
      </c>
      <c r="M70" s="95">
        <v>370</v>
      </c>
      <c r="N70" s="95">
        <v>240</v>
      </c>
      <c r="O70" s="95">
        <v>34</v>
      </c>
      <c r="P70" s="95">
        <v>2</v>
      </c>
      <c r="Q70" s="95">
        <v>3</v>
      </c>
      <c r="R70" s="95">
        <v>7</v>
      </c>
      <c r="S70" s="95">
        <v>0</v>
      </c>
      <c r="T70" s="95">
        <v>164</v>
      </c>
      <c r="U70" s="95">
        <v>72</v>
      </c>
      <c r="V70" s="95">
        <v>117</v>
      </c>
      <c r="W70" s="95">
        <v>90</v>
      </c>
      <c r="X70" s="95">
        <v>116</v>
      </c>
      <c r="Y70" s="95">
        <v>87</v>
      </c>
      <c r="Z70" s="95">
        <v>0</v>
      </c>
      <c r="AA70" s="95">
        <v>0</v>
      </c>
      <c r="AB70" s="95">
        <f t="shared" si="0"/>
        <v>3145</v>
      </c>
      <c r="AC70" s="95">
        <f t="shared" si="0"/>
        <v>901</v>
      </c>
      <c r="AD70" s="95">
        <f t="shared" si="1"/>
        <v>4046</v>
      </c>
    </row>
    <row r="71" spans="1:30" x14ac:dyDescent="0.25">
      <c r="A71" s="5" t="s">
        <v>211</v>
      </c>
      <c r="B71" s="95">
        <v>22</v>
      </c>
      <c r="C71" s="95">
        <v>2</v>
      </c>
      <c r="D71" s="95">
        <v>43</v>
      </c>
      <c r="E71" s="95">
        <v>2</v>
      </c>
      <c r="F71" s="95">
        <v>513</v>
      </c>
      <c r="G71" s="95">
        <v>6</v>
      </c>
      <c r="H71" s="95">
        <v>283</v>
      </c>
      <c r="I71" s="95">
        <v>4</v>
      </c>
      <c r="J71" s="95">
        <v>0</v>
      </c>
      <c r="K71" s="95">
        <v>0</v>
      </c>
      <c r="L71" s="95">
        <v>278</v>
      </c>
      <c r="M71" s="95">
        <v>43</v>
      </c>
      <c r="N71" s="95">
        <v>112</v>
      </c>
      <c r="O71" s="95">
        <v>2</v>
      </c>
      <c r="P71" s="95">
        <v>0</v>
      </c>
      <c r="Q71" s="95">
        <v>0</v>
      </c>
      <c r="R71" s="95">
        <v>1</v>
      </c>
      <c r="S71" s="95">
        <v>0</v>
      </c>
      <c r="T71" s="95">
        <v>16</v>
      </c>
      <c r="U71" s="95">
        <v>3</v>
      </c>
      <c r="V71" s="95">
        <v>33</v>
      </c>
      <c r="W71" s="95">
        <v>6</v>
      </c>
      <c r="X71" s="95">
        <v>14</v>
      </c>
      <c r="Y71" s="95">
        <v>1</v>
      </c>
      <c r="Z71" s="95">
        <v>0</v>
      </c>
      <c r="AA71" s="95">
        <v>0</v>
      </c>
      <c r="AB71" s="95">
        <f t="shared" si="0"/>
        <v>1315</v>
      </c>
      <c r="AC71" s="95">
        <f t="shared" si="0"/>
        <v>69</v>
      </c>
      <c r="AD71" s="95">
        <f t="shared" si="1"/>
        <v>1384</v>
      </c>
    </row>
    <row r="72" spans="1:30" x14ac:dyDescent="0.25">
      <c r="A72" s="5" t="s">
        <v>212</v>
      </c>
      <c r="B72" s="95">
        <v>5</v>
      </c>
      <c r="C72" s="95">
        <v>2</v>
      </c>
      <c r="D72" s="95">
        <v>7</v>
      </c>
      <c r="E72" s="95">
        <v>4</v>
      </c>
      <c r="F72" s="95">
        <v>445</v>
      </c>
      <c r="G72" s="95">
        <v>51</v>
      </c>
      <c r="H72" s="95">
        <v>132</v>
      </c>
      <c r="I72" s="95">
        <v>13</v>
      </c>
      <c r="J72" s="95">
        <v>1</v>
      </c>
      <c r="K72" s="95">
        <v>0</v>
      </c>
      <c r="L72" s="95">
        <v>180</v>
      </c>
      <c r="M72" s="95">
        <v>46</v>
      </c>
      <c r="N72" s="95">
        <v>23</v>
      </c>
      <c r="O72" s="95">
        <v>0</v>
      </c>
      <c r="P72" s="95">
        <v>1</v>
      </c>
      <c r="Q72" s="95">
        <v>0</v>
      </c>
      <c r="R72" s="95">
        <v>0</v>
      </c>
      <c r="S72" s="95">
        <v>0</v>
      </c>
      <c r="T72" s="95">
        <v>18</v>
      </c>
      <c r="U72" s="95">
        <v>4</v>
      </c>
      <c r="V72" s="95">
        <v>27</v>
      </c>
      <c r="W72" s="95">
        <v>16</v>
      </c>
      <c r="X72" s="95">
        <v>27</v>
      </c>
      <c r="Y72" s="95">
        <v>5</v>
      </c>
      <c r="Z72" s="95">
        <v>0</v>
      </c>
      <c r="AA72" s="95">
        <v>0</v>
      </c>
      <c r="AB72" s="95">
        <f t="shared" si="0"/>
        <v>866</v>
      </c>
      <c r="AC72" s="95">
        <f t="shared" si="0"/>
        <v>141</v>
      </c>
      <c r="AD72" s="95">
        <f t="shared" si="1"/>
        <v>1007</v>
      </c>
    </row>
    <row r="73" spans="1:30" x14ac:dyDescent="0.25">
      <c r="A73" s="5" t="s">
        <v>213</v>
      </c>
      <c r="B73" s="95">
        <v>3</v>
      </c>
      <c r="C73" s="95">
        <v>2</v>
      </c>
      <c r="D73" s="95">
        <v>8</v>
      </c>
      <c r="E73" s="95">
        <v>3</v>
      </c>
      <c r="F73" s="95">
        <v>828</v>
      </c>
      <c r="G73" s="95">
        <v>117</v>
      </c>
      <c r="H73" s="95">
        <v>282</v>
      </c>
      <c r="I73" s="95">
        <v>64</v>
      </c>
      <c r="J73" s="95">
        <v>0</v>
      </c>
      <c r="K73" s="95">
        <v>0</v>
      </c>
      <c r="L73" s="95">
        <v>342</v>
      </c>
      <c r="M73" s="95">
        <v>198</v>
      </c>
      <c r="N73" s="95">
        <v>196</v>
      </c>
      <c r="O73" s="95">
        <v>10</v>
      </c>
      <c r="P73" s="95">
        <v>3</v>
      </c>
      <c r="Q73" s="95">
        <v>0</v>
      </c>
      <c r="R73" s="95">
        <v>0</v>
      </c>
      <c r="S73" s="95">
        <v>2</v>
      </c>
      <c r="T73" s="95">
        <v>39</v>
      </c>
      <c r="U73" s="95">
        <v>19</v>
      </c>
      <c r="V73" s="95">
        <v>56</v>
      </c>
      <c r="W73" s="95">
        <v>36</v>
      </c>
      <c r="X73" s="95">
        <v>48</v>
      </c>
      <c r="Y73" s="95">
        <v>20</v>
      </c>
      <c r="Z73" s="95">
        <v>0</v>
      </c>
      <c r="AA73" s="95">
        <v>0</v>
      </c>
      <c r="AB73" s="95">
        <f t="shared" si="0"/>
        <v>1805</v>
      </c>
      <c r="AC73" s="95">
        <f t="shared" si="0"/>
        <v>471</v>
      </c>
      <c r="AD73" s="95">
        <f t="shared" si="1"/>
        <v>2276</v>
      </c>
    </row>
    <row r="74" spans="1:30" x14ac:dyDescent="0.25">
      <c r="A74" s="5" t="s">
        <v>214</v>
      </c>
      <c r="B74" s="95">
        <v>5</v>
      </c>
      <c r="C74" s="95">
        <v>12</v>
      </c>
      <c r="D74" s="95">
        <v>11</v>
      </c>
      <c r="E74" s="95">
        <v>8</v>
      </c>
      <c r="F74" s="95">
        <v>907</v>
      </c>
      <c r="G74" s="95">
        <v>178</v>
      </c>
      <c r="H74" s="95">
        <v>318</v>
      </c>
      <c r="I74" s="95">
        <v>54</v>
      </c>
      <c r="J74" s="95">
        <v>2</v>
      </c>
      <c r="K74" s="95">
        <v>4</v>
      </c>
      <c r="L74" s="95">
        <v>487</v>
      </c>
      <c r="M74" s="95">
        <v>279</v>
      </c>
      <c r="N74" s="95">
        <v>184</v>
      </c>
      <c r="O74" s="95">
        <v>26</v>
      </c>
      <c r="P74" s="95">
        <v>6</v>
      </c>
      <c r="Q74" s="95">
        <v>0</v>
      </c>
      <c r="R74" s="95">
        <v>2</v>
      </c>
      <c r="S74" s="95">
        <v>1</v>
      </c>
      <c r="T74" s="95">
        <v>79</v>
      </c>
      <c r="U74" s="95">
        <v>33</v>
      </c>
      <c r="V74" s="95">
        <v>98</v>
      </c>
      <c r="W74" s="95">
        <v>100</v>
      </c>
      <c r="X74" s="95">
        <v>64</v>
      </c>
      <c r="Y74" s="95">
        <v>37</v>
      </c>
      <c r="Z74" s="95">
        <v>0</v>
      </c>
      <c r="AA74" s="95">
        <v>0</v>
      </c>
      <c r="AB74" s="95">
        <f t="shared" si="0"/>
        <v>2163</v>
      </c>
      <c r="AC74" s="95">
        <f t="shared" si="0"/>
        <v>732</v>
      </c>
      <c r="AD74" s="95">
        <f t="shared" si="1"/>
        <v>2895</v>
      </c>
    </row>
    <row r="75" spans="1:30" x14ac:dyDescent="0.25">
      <c r="A75" s="5" t="s">
        <v>215</v>
      </c>
      <c r="B75" s="95">
        <v>23</v>
      </c>
      <c r="C75" s="95">
        <v>1</v>
      </c>
      <c r="D75" s="95">
        <v>25</v>
      </c>
      <c r="E75" s="95">
        <v>2</v>
      </c>
      <c r="F75" s="95">
        <v>812</v>
      </c>
      <c r="G75" s="95">
        <v>18</v>
      </c>
      <c r="H75" s="95">
        <v>388</v>
      </c>
      <c r="I75" s="95">
        <v>20</v>
      </c>
      <c r="J75" s="95">
        <v>2</v>
      </c>
      <c r="K75" s="95">
        <v>0</v>
      </c>
      <c r="L75" s="95">
        <v>297</v>
      </c>
      <c r="M75" s="95">
        <v>53</v>
      </c>
      <c r="N75" s="95">
        <v>8</v>
      </c>
      <c r="O75" s="95">
        <v>1</v>
      </c>
      <c r="P75" s="95">
        <v>5</v>
      </c>
      <c r="Q75" s="95">
        <v>0</v>
      </c>
      <c r="R75" s="95">
        <v>0</v>
      </c>
      <c r="S75" s="95">
        <v>1</v>
      </c>
      <c r="T75" s="95">
        <v>166</v>
      </c>
      <c r="U75" s="95">
        <v>30</v>
      </c>
      <c r="V75" s="95">
        <v>50</v>
      </c>
      <c r="W75" s="95">
        <v>29</v>
      </c>
      <c r="X75" s="95">
        <v>48</v>
      </c>
      <c r="Y75" s="95">
        <v>10</v>
      </c>
      <c r="Z75" s="95">
        <v>1</v>
      </c>
      <c r="AA75" s="95">
        <v>0</v>
      </c>
      <c r="AB75" s="95">
        <f t="shared" si="0"/>
        <v>1825</v>
      </c>
      <c r="AC75" s="95">
        <f t="shared" si="0"/>
        <v>165</v>
      </c>
      <c r="AD75" s="95">
        <f t="shared" si="1"/>
        <v>1990</v>
      </c>
    </row>
    <row r="76" spans="1:30" x14ac:dyDescent="0.25">
      <c r="A76" s="5" t="s">
        <v>216</v>
      </c>
      <c r="B76" s="95">
        <v>9</v>
      </c>
      <c r="C76" s="95">
        <v>9</v>
      </c>
      <c r="D76" s="95">
        <v>11</v>
      </c>
      <c r="E76" s="95">
        <v>7</v>
      </c>
      <c r="F76" s="95">
        <v>692</v>
      </c>
      <c r="G76" s="95">
        <v>63</v>
      </c>
      <c r="H76" s="95">
        <v>166</v>
      </c>
      <c r="I76" s="95">
        <v>17</v>
      </c>
      <c r="J76" s="95">
        <v>0</v>
      </c>
      <c r="K76" s="95">
        <v>0</v>
      </c>
      <c r="L76" s="95">
        <v>178</v>
      </c>
      <c r="M76" s="95">
        <v>71</v>
      </c>
      <c r="N76" s="95">
        <v>73</v>
      </c>
      <c r="O76" s="95">
        <v>5</v>
      </c>
      <c r="P76" s="95">
        <v>2</v>
      </c>
      <c r="Q76" s="95">
        <v>2</v>
      </c>
      <c r="R76" s="95">
        <v>0</v>
      </c>
      <c r="S76" s="95">
        <v>0</v>
      </c>
      <c r="T76" s="95">
        <v>121</v>
      </c>
      <c r="U76" s="95">
        <v>41</v>
      </c>
      <c r="V76" s="95">
        <v>60</v>
      </c>
      <c r="W76" s="95">
        <v>49</v>
      </c>
      <c r="X76" s="95">
        <v>66</v>
      </c>
      <c r="Y76" s="95">
        <v>32</v>
      </c>
      <c r="Z76" s="95">
        <v>0</v>
      </c>
      <c r="AA76" s="95">
        <v>0</v>
      </c>
      <c r="AB76" s="95">
        <f t="shared" si="0"/>
        <v>1378</v>
      </c>
      <c r="AC76" s="95">
        <f t="shared" si="0"/>
        <v>296</v>
      </c>
      <c r="AD76" s="95">
        <f t="shared" si="1"/>
        <v>1674</v>
      </c>
    </row>
    <row r="77" spans="1:30" x14ac:dyDescent="0.25">
      <c r="A77" s="5" t="s">
        <v>217</v>
      </c>
      <c r="B77" s="95">
        <v>23</v>
      </c>
      <c r="C77" s="95">
        <v>7</v>
      </c>
      <c r="D77" s="95">
        <v>30</v>
      </c>
      <c r="E77" s="95">
        <v>7</v>
      </c>
      <c r="F77" s="95">
        <v>2746</v>
      </c>
      <c r="G77" s="95">
        <v>444</v>
      </c>
      <c r="H77" s="95">
        <v>891</v>
      </c>
      <c r="I77" s="95">
        <v>68</v>
      </c>
      <c r="J77" s="95">
        <v>6</v>
      </c>
      <c r="K77" s="95">
        <v>0</v>
      </c>
      <c r="L77" s="95">
        <v>753</v>
      </c>
      <c r="M77" s="95">
        <v>287</v>
      </c>
      <c r="N77" s="95">
        <v>1525</v>
      </c>
      <c r="O77" s="95">
        <v>81</v>
      </c>
      <c r="P77" s="95">
        <v>11</v>
      </c>
      <c r="Q77" s="95">
        <v>5</v>
      </c>
      <c r="R77" s="95">
        <v>9</v>
      </c>
      <c r="S77" s="95">
        <v>4</v>
      </c>
      <c r="T77" s="95">
        <v>164</v>
      </c>
      <c r="U77" s="95">
        <v>35</v>
      </c>
      <c r="V77" s="95">
        <v>310</v>
      </c>
      <c r="W77" s="95">
        <v>143</v>
      </c>
      <c r="X77" s="95">
        <v>231</v>
      </c>
      <c r="Y77" s="95">
        <v>67</v>
      </c>
      <c r="Z77" s="95">
        <v>0</v>
      </c>
      <c r="AA77" s="95">
        <v>0</v>
      </c>
      <c r="AB77" s="95">
        <f t="shared" ref="AB77:AC93" si="2">B77+D77+F77+H77+J77+L77+N77+P77+R77+T77+V77+X77+Z77</f>
        <v>6699</v>
      </c>
      <c r="AC77" s="95">
        <f t="shared" si="2"/>
        <v>1148</v>
      </c>
      <c r="AD77" s="95">
        <f t="shared" ref="AD77:AD93" si="3">AB77+AC77</f>
        <v>7847</v>
      </c>
    </row>
    <row r="78" spans="1:30" x14ac:dyDescent="0.25">
      <c r="A78" s="5" t="s">
        <v>218</v>
      </c>
      <c r="B78" s="95">
        <v>27</v>
      </c>
      <c r="C78" s="95">
        <v>15</v>
      </c>
      <c r="D78" s="95">
        <v>64</v>
      </c>
      <c r="E78" s="95">
        <v>22</v>
      </c>
      <c r="F78" s="95">
        <v>3689</v>
      </c>
      <c r="G78" s="95">
        <v>607</v>
      </c>
      <c r="H78" s="95">
        <v>1113</v>
      </c>
      <c r="I78" s="95">
        <v>213</v>
      </c>
      <c r="J78" s="95">
        <v>19</v>
      </c>
      <c r="K78" s="95">
        <v>6</v>
      </c>
      <c r="L78" s="95">
        <v>994</v>
      </c>
      <c r="M78" s="95">
        <v>565</v>
      </c>
      <c r="N78" s="95">
        <v>148</v>
      </c>
      <c r="O78" s="95">
        <v>18</v>
      </c>
      <c r="P78" s="95">
        <v>13</v>
      </c>
      <c r="Q78" s="95">
        <v>3</v>
      </c>
      <c r="R78" s="95">
        <v>12</v>
      </c>
      <c r="S78" s="95">
        <v>6</v>
      </c>
      <c r="T78" s="95">
        <v>932</v>
      </c>
      <c r="U78" s="95">
        <v>332</v>
      </c>
      <c r="V78" s="95">
        <v>322</v>
      </c>
      <c r="W78" s="95">
        <v>344</v>
      </c>
      <c r="X78" s="95">
        <v>333</v>
      </c>
      <c r="Y78" s="95">
        <v>203</v>
      </c>
      <c r="Z78" s="95">
        <v>2</v>
      </c>
      <c r="AA78" s="95">
        <v>0</v>
      </c>
      <c r="AB78" s="95">
        <f t="shared" si="2"/>
        <v>7668</v>
      </c>
      <c r="AC78" s="95">
        <f t="shared" si="2"/>
        <v>2334</v>
      </c>
      <c r="AD78" s="95">
        <f t="shared" si="3"/>
        <v>10002</v>
      </c>
    </row>
    <row r="79" spans="1:30" x14ac:dyDescent="0.25">
      <c r="A79" s="5" t="s">
        <v>219</v>
      </c>
      <c r="B79" s="95">
        <v>27</v>
      </c>
      <c r="C79" s="95">
        <v>0</v>
      </c>
      <c r="D79" s="95">
        <v>33</v>
      </c>
      <c r="E79" s="95">
        <v>33</v>
      </c>
      <c r="F79" s="95">
        <v>419</v>
      </c>
      <c r="G79" s="95">
        <v>43</v>
      </c>
      <c r="H79" s="95">
        <v>304</v>
      </c>
      <c r="I79" s="95">
        <v>10</v>
      </c>
      <c r="J79" s="95">
        <v>0</v>
      </c>
      <c r="K79" s="95">
        <v>0</v>
      </c>
      <c r="L79" s="95">
        <v>277</v>
      </c>
      <c r="M79" s="95">
        <v>24</v>
      </c>
      <c r="N79" s="95">
        <v>36</v>
      </c>
      <c r="O79" s="95">
        <v>1</v>
      </c>
      <c r="P79" s="95">
        <v>2</v>
      </c>
      <c r="Q79" s="95">
        <v>0</v>
      </c>
      <c r="R79" s="95">
        <v>0</v>
      </c>
      <c r="S79" s="95">
        <v>0</v>
      </c>
      <c r="T79" s="95">
        <v>130</v>
      </c>
      <c r="U79" s="95">
        <v>13</v>
      </c>
      <c r="V79" s="95">
        <v>22</v>
      </c>
      <c r="W79" s="95">
        <v>4</v>
      </c>
      <c r="X79" s="95">
        <v>17</v>
      </c>
      <c r="Y79" s="95">
        <v>2</v>
      </c>
      <c r="Z79" s="95">
        <v>0</v>
      </c>
      <c r="AA79" s="95">
        <v>0</v>
      </c>
      <c r="AB79" s="95">
        <f t="shared" si="2"/>
        <v>1267</v>
      </c>
      <c r="AC79" s="95">
        <f t="shared" si="2"/>
        <v>130</v>
      </c>
      <c r="AD79" s="95">
        <f t="shared" si="3"/>
        <v>1397</v>
      </c>
    </row>
    <row r="80" spans="1:30" x14ac:dyDescent="0.25">
      <c r="A80" s="5" t="s">
        <v>220</v>
      </c>
      <c r="B80" s="95">
        <v>3</v>
      </c>
      <c r="C80" s="95">
        <v>2</v>
      </c>
      <c r="D80" s="95">
        <v>6</v>
      </c>
      <c r="E80" s="95">
        <v>3</v>
      </c>
      <c r="F80" s="95">
        <v>402</v>
      </c>
      <c r="G80" s="95">
        <v>164</v>
      </c>
      <c r="H80" s="95">
        <v>140</v>
      </c>
      <c r="I80" s="95">
        <v>43</v>
      </c>
      <c r="J80" s="95">
        <v>1</v>
      </c>
      <c r="K80" s="95">
        <v>0</v>
      </c>
      <c r="L80" s="95">
        <v>108</v>
      </c>
      <c r="M80" s="95">
        <v>91</v>
      </c>
      <c r="N80" s="95">
        <v>63</v>
      </c>
      <c r="O80" s="95">
        <v>13</v>
      </c>
      <c r="P80" s="95">
        <v>0</v>
      </c>
      <c r="Q80" s="95">
        <v>1</v>
      </c>
      <c r="R80" s="95">
        <v>2</v>
      </c>
      <c r="S80" s="95">
        <v>0</v>
      </c>
      <c r="T80" s="95">
        <v>26</v>
      </c>
      <c r="U80" s="95">
        <v>9</v>
      </c>
      <c r="V80" s="95">
        <v>34</v>
      </c>
      <c r="W80" s="95">
        <v>37</v>
      </c>
      <c r="X80" s="95">
        <v>14</v>
      </c>
      <c r="Y80" s="95">
        <v>9</v>
      </c>
      <c r="Z80" s="95">
        <v>0</v>
      </c>
      <c r="AA80" s="95">
        <v>0</v>
      </c>
      <c r="AB80" s="95">
        <f t="shared" si="2"/>
        <v>799</v>
      </c>
      <c r="AC80" s="95">
        <f t="shared" si="2"/>
        <v>372</v>
      </c>
      <c r="AD80" s="95">
        <f t="shared" si="3"/>
        <v>1171</v>
      </c>
    </row>
    <row r="81" spans="1:30" x14ac:dyDescent="0.25">
      <c r="A81" s="5" t="s">
        <v>223</v>
      </c>
      <c r="B81" s="95">
        <v>37</v>
      </c>
      <c r="C81" s="95">
        <v>0</v>
      </c>
      <c r="D81" s="95">
        <v>25</v>
      </c>
      <c r="E81" s="95">
        <v>1</v>
      </c>
      <c r="F81" s="95">
        <v>231</v>
      </c>
      <c r="G81" s="95">
        <v>10</v>
      </c>
      <c r="H81" s="95">
        <v>128</v>
      </c>
      <c r="I81" s="95">
        <v>15</v>
      </c>
      <c r="J81" s="95">
        <v>0</v>
      </c>
      <c r="K81" s="95">
        <v>0</v>
      </c>
      <c r="L81" s="95">
        <v>272</v>
      </c>
      <c r="M81" s="95">
        <v>48</v>
      </c>
      <c r="N81" s="95">
        <v>5</v>
      </c>
      <c r="O81" s="95">
        <v>0</v>
      </c>
      <c r="P81" s="95">
        <v>3</v>
      </c>
      <c r="Q81" s="95">
        <v>1</v>
      </c>
      <c r="R81" s="95">
        <v>2</v>
      </c>
      <c r="S81" s="95">
        <v>0</v>
      </c>
      <c r="T81" s="95">
        <v>43</v>
      </c>
      <c r="U81" s="95">
        <v>2</v>
      </c>
      <c r="V81" s="95">
        <v>12</v>
      </c>
      <c r="W81" s="95">
        <v>7</v>
      </c>
      <c r="X81" s="95">
        <v>11</v>
      </c>
      <c r="Y81" s="95">
        <v>1</v>
      </c>
      <c r="Z81" s="95">
        <v>0</v>
      </c>
      <c r="AA81" s="95">
        <v>0</v>
      </c>
      <c r="AB81" s="95">
        <f t="shared" si="2"/>
        <v>769</v>
      </c>
      <c r="AC81" s="95">
        <f t="shared" si="2"/>
        <v>85</v>
      </c>
      <c r="AD81" s="95">
        <f t="shared" si="3"/>
        <v>854</v>
      </c>
    </row>
    <row r="82" spans="1:30" x14ac:dyDescent="0.25">
      <c r="A82" s="5" t="s">
        <v>221</v>
      </c>
      <c r="B82" s="95">
        <v>13</v>
      </c>
      <c r="C82" s="95">
        <v>12</v>
      </c>
      <c r="D82" s="95">
        <v>38</v>
      </c>
      <c r="E82" s="95">
        <v>14</v>
      </c>
      <c r="F82" s="95">
        <v>1231</v>
      </c>
      <c r="G82" s="95">
        <v>166</v>
      </c>
      <c r="H82" s="95">
        <v>926</v>
      </c>
      <c r="I82" s="95">
        <v>70</v>
      </c>
      <c r="J82" s="95">
        <v>8</v>
      </c>
      <c r="K82" s="95">
        <v>1</v>
      </c>
      <c r="L82" s="95">
        <v>1139</v>
      </c>
      <c r="M82" s="95">
        <v>422</v>
      </c>
      <c r="N82" s="95">
        <v>462</v>
      </c>
      <c r="O82" s="95">
        <v>10</v>
      </c>
      <c r="P82" s="95">
        <v>5</v>
      </c>
      <c r="Q82" s="95">
        <v>3</v>
      </c>
      <c r="R82" s="95">
        <v>2</v>
      </c>
      <c r="S82" s="95">
        <v>0</v>
      </c>
      <c r="T82" s="95">
        <v>552</v>
      </c>
      <c r="U82" s="95">
        <v>51</v>
      </c>
      <c r="V82" s="95">
        <v>252</v>
      </c>
      <c r="W82" s="95">
        <v>201</v>
      </c>
      <c r="X82" s="95">
        <v>173</v>
      </c>
      <c r="Y82" s="95">
        <v>138</v>
      </c>
      <c r="Z82" s="95">
        <v>0</v>
      </c>
      <c r="AA82" s="95">
        <v>0</v>
      </c>
      <c r="AB82" s="95">
        <f t="shared" si="2"/>
        <v>4801</v>
      </c>
      <c r="AC82" s="95">
        <f t="shared" si="2"/>
        <v>1088</v>
      </c>
      <c r="AD82" s="95">
        <f t="shared" si="3"/>
        <v>5889</v>
      </c>
    </row>
    <row r="83" spans="1:30" x14ac:dyDescent="0.25">
      <c r="A83" s="5" t="s">
        <v>224</v>
      </c>
      <c r="B83" s="95">
        <v>25</v>
      </c>
      <c r="C83" s="95">
        <v>21</v>
      </c>
      <c r="D83" s="95">
        <v>41</v>
      </c>
      <c r="E83" s="95">
        <v>26</v>
      </c>
      <c r="F83" s="95">
        <v>2117</v>
      </c>
      <c r="G83" s="95">
        <v>1139</v>
      </c>
      <c r="H83" s="95">
        <v>467</v>
      </c>
      <c r="I83" s="95">
        <v>166</v>
      </c>
      <c r="J83" s="95">
        <v>7</v>
      </c>
      <c r="K83" s="95">
        <v>2</v>
      </c>
      <c r="L83" s="95">
        <v>318</v>
      </c>
      <c r="M83" s="95">
        <v>273</v>
      </c>
      <c r="N83" s="95">
        <v>317</v>
      </c>
      <c r="O83" s="95">
        <v>47</v>
      </c>
      <c r="P83" s="95">
        <v>1</v>
      </c>
      <c r="Q83" s="95">
        <v>1</v>
      </c>
      <c r="R83" s="95">
        <v>1</v>
      </c>
      <c r="S83" s="95">
        <v>0</v>
      </c>
      <c r="T83" s="95">
        <v>444</v>
      </c>
      <c r="U83" s="95">
        <v>314</v>
      </c>
      <c r="V83" s="95">
        <v>116</v>
      </c>
      <c r="W83" s="95">
        <v>120</v>
      </c>
      <c r="X83" s="95">
        <v>128</v>
      </c>
      <c r="Y83" s="95">
        <v>79</v>
      </c>
      <c r="Z83" s="95">
        <v>1</v>
      </c>
      <c r="AA83" s="95">
        <v>0</v>
      </c>
      <c r="AB83" s="95">
        <f t="shared" si="2"/>
        <v>3983</v>
      </c>
      <c r="AC83" s="95">
        <f t="shared" si="2"/>
        <v>2188</v>
      </c>
      <c r="AD83" s="95">
        <f t="shared" si="3"/>
        <v>6171</v>
      </c>
    </row>
    <row r="84" spans="1:30" x14ac:dyDescent="0.25">
      <c r="A84" s="5" t="s">
        <v>225</v>
      </c>
      <c r="B84" s="95">
        <v>17</v>
      </c>
      <c r="C84" s="95">
        <v>6</v>
      </c>
      <c r="D84" s="95">
        <v>24</v>
      </c>
      <c r="E84" s="95">
        <v>7</v>
      </c>
      <c r="F84" s="95">
        <v>993</v>
      </c>
      <c r="G84" s="95">
        <v>141</v>
      </c>
      <c r="H84" s="95">
        <v>419</v>
      </c>
      <c r="I84" s="95">
        <v>50</v>
      </c>
      <c r="J84" s="95">
        <v>4</v>
      </c>
      <c r="K84" s="95">
        <v>0</v>
      </c>
      <c r="L84" s="95">
        <v>465</v>
      </c>
      <c r="M84" s="95">
        <v>175</v>
      </c>
      <c r="N84" s="95">
        <v>254</v>
      </c>
      <c r="O84" s="95">
        <v>19</v>
      </c>
      <c r="P84" s="95">
        <v>2</v>
      </c>
      <c r="Q84" s="95">
        <v>3</v>
      </c>
      <c r="R84" s="95">
        <v>2</v>
      </c>
      <c r="S84" s="95">
        <v>0</v>
      </c>
      <c r="T84" s="95">
        <v>205</v>
      </c>
      <c r="U84" s="95">
        <v>70</v>
      </c>
      <c r="V84" s="95">
        <v>189</v>
      </c>
      <c r="W84" s="95">
        <v>140</v>
      </c>
      <c r="X84" s="95">
        <v>81</v>
      </c>
      <c r="Y84" s="95">
        <v>95</v>
      </c>
      <c r="Z84" s="95">
        <v>0</v>
      </c>
      <c r="AA84" s="95">
        <v>0</v>
      </c>
      <c r="AB84" s="95">
        <f t="shared" si="2"/>
        <v>2655</v>
      </c>
      <c r="AC84" s="95">
        <f t="shared" si="2"/>
        <v>706</v>
      </c>
      <c r="AD84" s="95">
        <f t="shared" si="3"/>
        <v>3361</v>
      </c>
    </row>
    <row r="85" spans="1:30" x14ac:dyDescent="0.25">
      <c r="A85" s="5" t="s">
        <v>226</v>
      </c>
      <c r="B85" s="95">
        <v>8</v>
      </c>
      <c r="C85" s="95">
        <v>20</v>
      </c>
      <c r="D85" s="95">
        <v>28</v>
      </c>
      <c r="E85" s="95">
        <v>20</v>
      </c>
      <c r="F85" s="95">
        <v>1302</v>
      </c>
      <c r="G85" s="95">
        <v>158</v>
      </c>
      <c r="H85" s="95">
        <v>495</v>
      </c>
      <c r="I85" s="95">
        <v>58</v>
      </c>
      <c r="J85" s="95">
        <v>1</v>
      </c>
      <c r="K85" s="95">
        <v>0</v>
      </c>
      <c r="L85" s="95">
        <v>803</v>
      </c>
      <c r="M85" s="95">
        <v>315</v>
      </c>
      <c r="N85" s="95">
        <v>144</v>
      </c>
      <c r="O85" s="95">
        <v>48</v>
      </c>
      <c r="P85" s="95">
        <v>4</v>
      </c>
      <c r="Q85" s="95">
        <v>4</v>
      </c>
      <c r="R85" s="95">
        <v>2</v>
      </c>
      <c r="S85" s="95">
        <v>3</v>
      </c>
      <c r="T85" s="95">
        <v>402</v>
      </c>
      <c r="U85" s="95">
        <v>160</v>
      </c>
      <c r="V85" s="95">
        <v>226</v>
      </c>
      <c r="W85" s="95">
        <v>213</v>
      </c>
      <c r="X85" s="95">
        <v>232</v>
      </c>
      <c r="Y85" s="95">
        <v>125</v>
      </c>
      <c r="Z85" s="95">
        <v>2</v>
      </c>
      <c r="AA85" s="95">
        <v>1</v>
      </c>
      <c r="AB85" s="95">
        <f t="shared" si="2"/>
        <v>3649</v>
      </c>
      <c r="AC85" s="95">
        <f t="shared" si="2"/>
        <v>1125</v>
      </c>
      <c r="AD85" s="95">
        <f t="shared" si="3"/>
        <v>4774</v>
      </c>
    </row>
    <row r="86" spans="1:30" x14ac:dyDescent="0.25">
      <c r="A86" s="5" t="s">
        <v>227</v>
      </c>
      <c r="B86" s="95">
        <v>7</v>
      </c>
      <c r="C86" s="95">
        <v>1</v>
      </c>
      <c r="D86" s="95">
        <v>5</v>
      </c>
      <c r="E86" s="95">
        <v>2</v>
      </c>
      <c r="F86" s="95">
        <v>126</v>
      </c>
      <c r="G86" s="95">
        <v>20</v>
      </c>
      <c r="H86" s="95">
        <v>41</v>
      </c>
      <c r="I86" s="95">
        <v>6</v>
      </c>
      <c r="J86" s="95">
        <v>0</v>
      </c>
      <c r="K86" s="95">
        <v>0</v>
      </c>
      <c r="L86" s="95">
        <v>58</v>
      </c>
      <c r="M86" s="95">
        <v>61</v>
      </c>
      <c r="N86" s="95">
        <v>11</v>
      </c>
      <c r="O86" s="95">
        <v>3</v>
      </c>
      <c r="P86" s="95">
        <v>0</v>
      </c>
      <c r="Q86" s="95">
        <v>1</v>
      </c>
      <c r="R86" s="95">
        <v>0</v>
      </c>
      <c r="S86" s="95">
        <v>0</v>
      </c>
      <c r="T86" s="95">
        <v>21</v>
      </c>
      <c r="U86" s="95">
        <v>7</v>
      </c>
      <c r="V86" s="95">
        <v>7</v>
      </c>
      <c r="W86" s="95">
        <v>12</v>
      </c>
      <c r="X86" s="95">
        <v>9</v>
      </c>
      <c r="Y86" s="95">
        <v>3</v>
      </c>
      <c r="Z86" s="95">
        <v>0</v>
      </c>
      <c r="AA86" s="95">
        <v>0</v>
      </c>
      <c r="AB86" s="95">
        <f t="shared" si="2"/>
        <v>285</v>
      </c>
      <c r="AC86" s="95">
        <f t="shared" si="2"/>
        <v>116</v>
      </c>
      <c r="AD86" s="95">
        <f t="shared" si="3"/>
        <v>401</v>
      </c>
    </row>
    <row r="87" spans="1:30" x14ac:dyDescent="0.25">
      <c r="A87" s="5" t="s">
        <v>222</v>
      </c>
      <c r="B87" s="95">
        <v>85</v>
      </c>
      <c r="C87" s="95">
        <v>3</v>
      </c>
      <c r="D87" s="95">
        <v>180</v>
      </c>
      <c r="E87" s="95">
        <v>4</v>
      </c>
      <c r="F87" s="95">
        <v>2057</v>
      </c>
      <c r="G87" s="95">
        <v>39</v>
      </c>
      <c r="H87" s="95">
        <v>985</v>
      </c>
      <c r="I87" s="95">
        <v>25</v>
      </c>
      <c r="J87" s="95">
        <v>4</v>
      </c>
      <c r="K87" s="95">
        <v>0</v>
      </c>
      <c r="L87" s="95">
        <v>1456</v>
      </c>
      <c r="M87" s="95">
        <v>172</v>
      </c>
      <c r="N87" s="95">
        <v>31</v>
      </c>
      <c r="O87" s="95">
        <v>2</v>
      </c>
      <c r="P87" s="95">
        <v>9</v>
      </c>
      <c r="Q87" s="95">
        <v>0</v>
      </c>
      <c r="R87" s="95">
        <v>3</v>
      </c>
      <c r="S87" s="95">
        <v>0</v>
      </c>
      <c r="T87" s="95">
        <v>420</v>
      </c>
      <c r="U87" s="95">
        <v>115</v>
      </c>
      <c r="V87" s="95">
        <v>264</v>
      </c>
      <c r="W87" s="95">
        <v>112</v>
      </c>
      <c r="X87" s="95">
        <v>162</v>
      </c>
      <c r="Y87" s="95">
        <v>60</v>
      </c>
      <c r="Z87" s="95">
        <v>0</v>
      </c>
      <c r="AA87" s="95">
        <v>0</v>
      </c>
      <c r="AB87" s="95">
        <f t="shared" si="2"/>
        <v>5656</v>
      </c>
      <c r="AC87" s="95">
        <f t="shared" si="2"/>
        <v>532</v>
      </c>
      <c r="AD87" s="95">
        <f t="shared" si="3"/>
        <v>6188</v>
      </c>
    </row>
    <row r="88" spans="1:30" x14ac:dyDescent="0.25">
      <c r="A88" s="5" t="s">
        <v>228</v>
      </c>
      <c r="B88" s="95">
        <v>16</v>
      </c>
      <c r="C88" s="95">
        <v>21</v>
      </c>
      <c r="D88" s="95">
        <v>19</v>
      </c>
      <c r="E88" s="95">
        <v>14</v>
      </c>
      <c r="F88" s="95">
        <v>1624</v>
      </c>
      <c r="G88" s="95">
        <v>354</v>
      </c>
      <c r="H88" s="95">
        <v>456</v>
      </c>
      <c r="I88" s="95">
        <v>66</v>
      </c>
      <c r="J88" s="95">
        <v>0</v>
      </c>
      <c r="K88" s="95">
        <v>0</v>
      </c>
      <c r="L88" s="95">
        <v>237</v>
      </c>
      <c r="M88" s="95">
        <v>135</v>
      </c>
      <c r="N88" s="95">
        <v>10</v>
      </c>
      <c r="O88" s="95">
        <v>1</v>
      </c>
      <c r="P88" s="95">
        <v>0</v>
      </c>
      <c r="Q88" s="95">
        <v>1</v>
      </c>
      <c r="R88" s="95">
        <v>0</v>
      </c>
      <c r="S88" s="95">
        <v>1</v>
      </c>
      <c r="T88" s="95">
        <v>360</v>
      </c>
      <c r="U88" s="95">
        <v>136</v>
      </c>
      <c r="V88" s="95">
        <v>85</v>
      </c>
      <c r="W88" s="95">
        <v>64</v>
      </c>
      <c r="X88" s="95">
        <v>73</v>
      </c>
      <c r="Y88" s="95">
        <v>36</v>
      </c>
      <c r="Z88" s="95">
        <v>0</v>
      </c>
      <c r="AA88" s="95">
        <v>0</v>
      </c>
      <c r="AB88" s="95">
        <f t="shared" si="2"/>
        <v>2880</v>
      </c>
      <c r="AC88" s="95">
        <f t="shared" si="2"/>
        <v>829</v>
      </c>
      <c r="AD88" s="95">
        <f t="shared" si="3"/>
        <v>3709</v>
      </c>
    </row>
    <row r="89" spans="1:30" x14ac:dyDescent="0.25">
      <c r="A89" s="5" t="s">
        <v>229</v>
      </c>
      <c r="B89" s="95">
        <v>83</v>
      </c>
      <c r="C89" s="95">
        <v>5</v>
      </c>
      <c r="D89" s="95">
        <v>171</v>
      </c>
      <c r="E89" s="95">
        <v>28</v>
      </c>
      <c r="F89" s="95">
        <v>1008</v>
      </c>
      <c r="G89" s="95">
        <v>106</v>
      </c>
      <c r="H89" s="95">
        <v>403</v>
      </c>
      <c r="I89" s="95">
        <v>40</v>
      </c>
      <c r="J89" s="95">
        <v>1</v>
      </c>
      <c r="K89" s="95">
        <v>1</v>
      </c>
      <c r="L89" s="95">
        <v>467</v>
      </c>
      <c r="M89" s="95">
        <v>141</v>
      </c>
      <c r="N89" s="95">
        <v>122</v>
      </c>
      <c r="O89" s="95">
        <v>5</v>
      </c>
      <c r="P89" s="95">
        <v>1</v>
      </c>
      <c r="Q89" s="95">
        <v>0</v>
      </c>
      <c r="R89" s="95">
        <v>1</v>
      </c>
      <c r="S89" s="95">
        <v>0</v>
      </c>
      <c r="T89" s="95">
        <v>28</v>
      </c>
      <c r="U89" s="95">
        <v>11</v>
      </c>
      <c r="V89" s="95">
        <v>67</v>
      </c>
      <c r="W89" s="95">
        <v>20</v>
      </c>
      <c r="X89" s="95">
        <v>34</v>
      </c>
      <c r="Y89" s="95">
        <v>8</v>
      </c>
      <c r="Z89" s="95">
        <v>0</v>
      </c>
      <c r="AA89" s="95">
        <v>0</v>
      </c>
      <c r="AB89" s="95">
        <f t="shared" si="2"/>
        <v>2386</v>
      </c>
      <c r="AC89" s="95">
        <f t="shared" si="2"/>
        <v>365</v>
      </c>
      <c r="AD89" s="95">
        <f t="shared" si="3"/>
        <v>2751</v>
      </c>
    </row>
    <row r="90" spans="1:30" x14ac:dyDescent="0.25">
      <c r="A90" s="5" t="s">
        <v>230</v>
      </c>
      <c r="B90" s="95">
        <v>9</v>
      </c>
      <c r="C90" s="95">
        <v>3</v>
      </c>
      <c r="D90" s="95">
        <v>14</v>
      </c>
      <c r="E90" s="95">
        <v>11</v>
      </c>
      <c r="F90" s="95">
        <v>716</v>
      </c>
      <c r="G90" s="95">
        <v>322</v>
      </c>
      <c r="H90" s="95">
        <v>358</v>
      </c>
      <c r="I90" s="95">
        <v>163</v>
      </c>
      <c r="J90" s="95">
        <v>5</v>
      </c>
      <c r="K90" s="95">
        <v>3</v>
      </c>
      <c r="L90" s="95">
        <v>341</v>
      </c>
      <c r="M90" s="95">
        <v>344</v>
      </c>
      <c r="N90" s="95">
        <v>177</v>
      </c>
      <c r="O90" s="95">
        <v>23</v>
      </c>
      <c r="P90" s="95">
        <v>8</v>
      </c>
      <c r="Q90" s="95">
        <v>9</v>
      </c>
      <c r="R90" s="95">
        <v>2</v>
      </c>
      <c r="S90" s="95">
        <v>0</v>
      </c>
      <c r="T90" s="95">
        <v>355</v>
      </c>
      <c r="U90" s="95">
        <v>160</v>
      </c>
      <c r="V90" s="95">
        <v>92</v>
      </c>
      <c r="W90" s="95">
        <v>96</v>
      </c>
      <c r="X90" s="95">
        <v>57</v>
      </c>
      <c r="Y90" s="95">
        <v>53</v>
      </c>
      <c r="Z90" s="95">
        <v>1</v>
      </c>
      <c r="AA90" s="95">
        <v>1</v>
      </c>
      <c r="AB90" s="95">
        <f t="shared" si="2"/>
        <v>2135</v>
      </c>
      <c r="AC90" s="95">
        <f t="shared" si="2"/>
        <v>1188</v>
      </c>
      <c r="AD90" s="95">
        <f t="shared" si="3"/>
        <v>3323</v>
      </c>
    </row>
    <row r="91" spans="1:30" x14ac:dyDescent="0.25">
      <c r="A91" s="5" t="s">
        <v>231</v>
      </c>
      <c r="B91" s="95">
        <v>6</v>
      </c>
      <c r="C91" s="95">
        <v>8</v>
      </c>
      <c r="D91" s="95">
        <v>6</v>
      </c>
      <c r="E91" s="95">
        <v>1</v>
      </c>
      <c r="F91" s="95">
        <v>655</v>
      </c>
      <c r="G91" s="95">
        <v>47</v>
      </c>
      <c r="H91" s="95">
        <v>320</v>
      </c>
      <c r="I91" s="95">
        <v>18</v>
      </c>
      <c r="J91" s="95">
        <v>6</v>
      </c>
      <c r="K91" s="95">
        <v>0</v>
      </c>
      <c r="L91" s="95">
        <v>403</v>
      </c>
      <c r="M91" s="95">
        <v>87</v>
      </c>
      <c r="N91" s="95">
        <v>20</v>
      </c>
      <c r="O91" s="95">
        <v>4</v>
      </c>
      <c r="P91" s="95">
        <v>4</v>
      </c>
      <c r="Q91" s="95">
        <v>0</v>
      </c>
      <c r="R91" s="95">
        <v>0</v>
      </c>
      <c r="S91" s="95">
        <v>1</v>
      </c>
      <c r="T91" s="95">
        <v>91</v>
      </c>
      <c r="U91" s="95">
        <v>14</v>
      </c>
      <c r="V91" s="95">
        <v>45</v>
      </c>
      <c r="W91" s="95">
        <v>18</v>
      </c>
      <c r="X91" s="95">
        <v>50</v>
      </c>
      <c r="Y91" s="95">
        <v>15</v>
      </c>
      <c r="Z91" s="95">
        <v>0</v>
      </c>
      <c r="AA91" s="95">
        <v>0</v>
      </c>
      <c r="AB91" s="95">
        <f t="shared" si="2"/>
        <v>1606</v>
      </c>
      <c r="AC91" s="95">
        <f t="shared" si="2"/>
        <v>213</v>
      </c>
      <c r="AD91" s="95">
        <f t="shared" si="3"/>
        <v>1819</v>
      </c>
    </row>
    <row r="92" spans="1:30" x14ac:dyDescent="0.25">
      <c r="A92" s="5" t="s">
        <v>232</v>
      </c>
      <c r="B92" s="95">
        <v>31</v>
      </c>
      <c r="C92" s="95">
        <v>2</v>
      </c>
      <c r="D92" s="95">
        <v>126</v>
      </c>
      <c r="E92" s="95">
        <v>3</v>
      </c>
      <c r="F92" s="95">
        <v>12742</v>
      </c>
      <c r="G92" s="95">
        <v>174</v>
      </c>
      <c r="H92" s="95">
        <v>5099</v>
      </c>
      <c r="I92" s="95">
        <v>97</v>
      </c>
      <c r="J92" s="95">
        <v>23</v>
      </c>
      <c r="K92" s="95">
        <v>2</v>
      </c>
      <c r="L92" s="95">
        <v>5690</v>
      </c>
      <c r="M92" s="95">
        <v>744</v>
      </c>
      <c r="N92" s="95">
        <v>1590</v>
      </c>
      <c r="O92" s="95">
        <v>21</v>
      </c>
      <c r="P92" s="95">
        <v>6</v>
      </c>
      <c r="Q92" s="95">
        <v>4</v>
      </c>
      <c r="R92" s="95">
        <v>2</v>
      </c>
      <c r="S92" s="95">
        <v>1</v>
      </c>
      <c r="T92" s="95">
        <v>477</v>
      </c>
      <c r="U92" s="95">
        <v>72</v>
      </c>
      <c r="V92" s="95">
        <v>474</v>
      </c>
      <c r="W92" s="95">
        <v>273</v>
      </c>
      <c r="X92" s="95">
        <v>245</v>
      </c>
      <c r="Y92" s="95">
        <v>126</v>
      </c>
      <c r="Z92" s="95">
        <v>0</v>
      </c>
      <c r="AA92" s="95">
        <v>0</v>
      </c>
      <c r="AB92" s="95">
        <f t="shared" si="2"/>
        <v>26505</v>
      </c>
      <c r="AC92" s="95">
        <f t="shared" si="2"/>
        <v>1519</v>
      </c>
      <c r="AD92" s="95">
        <f t="shared" si="3"/>
        <v>28024</v>
      </c>
    </row>
    <row r="93" spans="1:30" x14ac:dyDescent="0.25">
      <c r="A93" s="77" t="s">
        <v>78</v>
      </c>
      <c r="B93" s="96">
        <f t="shared" ref="B93:V93" si="4">SUM(B12:B92)</f>
        <v>2861</v>
      </c>
      <c r="C93" s="96">
        <f t="shared" si="4"/>
        <v>1394</v>
      </c>
      <c r="D93" s="96">
        <f t="shared" si="4"/>
        <v>7866</v>
      </c>
      <c r="E93" s="96">
        <f t="shared" si="4"/>
        <v>3164</v>
      </c>
      <c r="F93" s="96">
        <f t="shared" si="4"/>
        <v>193087</v>
      </c>
      <c r="G93" s="96">
        <f t="shared" si="4"/>
        <v>28114</v>
      </c>
      <c r="H93" s="96">
        <f t="shared" si="4"/>
        <v>72714</v>
      </c>
      <c r="I93" s="96">
        <f t="shared" si="4"/>
        <v>9299</v>
      </c>
      <c r="J93" s="96">
        <f t="shared" si="4"/>
        <v>635</v>
      </c>
      <c r="K93" s="96">
        <f t="shared" si="4"/>
        <v>107</v>
      </c>
      <c r="L93" s="96">
        <f t="shared" si="4"/>
        <v>84522</v>
      </c>
      <c r="M93" s="96">
        <f t="shared" si="4"/>
        <v>34939</v>
      </c>
      <c r="N93" s="96">
        <f t="shared" si="4"/>
        <v>27772</v>
      </c>
      <c r="O93" s="96">
        <f t="shared" si="4"/>
        <v>1971</v>
      </c>
      <c r="P93" s="96">
        <f t="shared" si="4"/>
        <v>871</v>
      </c>
      <c r="Q93" s="96">
        <f t="shared" si="4"/>
        <v>401</v>
      </c>
      <c r="R93" s="96">
        <f t="shared" si="4"/>
        <v>362</v>
      </c>
      <c r="S93" s="96">
        <f t="shared" si="4"/>
        <v>127</v>
      </c>
      <c r="T93" s="96">
        <f t="shared" si="4"/>
        <v>40438</v>
      </c>
      <c r="U93" s="96">
        <f t="shared" si="4"/>
        <v>11662</v>
      </c>
      <c r="V93" s="96">
        <f t="shared" si="4"/>
        <v>17373</v>
      </c>
      <c r="W93" s="96">
        <f>SUM(W12:W92)</f>
        <v>12628</v>
      </c>
      <c r="X93" s="96">
        <f t="shared" ref="X93:AA93" si="5">SUM(X12:X92)</f>
        <v>20801</v>
      </c>
      <c r="Y93" s="96">
        <f t="shared" si="5"/>
        <v>14101</v>
      </c>
      <c r="Z93" s="96">
        <f t="shared" si="5"/>
        <v>146</v>
      </c>
      <c r="AA93" s="96">
        <f t="shared" si="5"/>
        <v>124</v>
      </c>
      <c r="AB93" s="96">
        <f t="shared" si="2"/>
        <v>469448</v>
      </c>
      <c r="AC93" s="96">
        <f t="shared" si="2"/>
        <v>118031</v>
      </c>
      <c r="AD93" s="96">
        <f t="shared" si="3"/>
        <v>587479</v>
      </c>
    </row>
  </sheetData>
  <mergeCells count="21">
    <mergeCell ref="J7:K10"/>
    <mergeCell ref="A1:AD1"/>
    <mergeCell ref="A2:AD2"/>
    <mergeCell ref="A3:AD3"/>
    <mergeCell ref="A4:AD4"/>
    <mergeCell ref="A5:AD5"/>
    <mergeCell ref="A6:AD6"/>
    <mergeCell ref="A7:A11"/>
    <mergeCell ref="B7:C10"/>
    <mergeCell ref="D7:E10"/>
    <mergeCell ref="F7:G10"/>
    <mergeCell ref="H7:I10"/>
    <mergeCell ref="X7:Y10"/>
    <mergeCell ref="Z7:AA10"/>
    <mergeCell ref="AB7:AD10"/>
    <mergeCell ref="L7:M10"/>
    <mergeCell ref="N7:O10"/>
    <mergeCell ref="P7:Q10"/>
    <mergeCell ref="R7:S10"/>
    <mergeCell ref="T7:U10"/>
    <mergeCell ref="V7:W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topLeftCell="D58" zoomScale="77" zoomScaleNormal="77" workbookViewId="0">
      <selection activeCell="AB94" sqref="AB94"/>
    </sheetView>
  </sheetViews>
  <sheetFormatPr defaultRowHeight="15" x14ac:dyDescent="0.25"/>
  <cols>
    <col min="1" max="1" width="17.28515625" customWidth="1"/>
    <col min="6" max="6" width="9.28515625" customWidth="1"/>
  </cols>
  <sheetData>
    <row r="1" spans="1:27" x14ac:dyDescent="0.25">
      <c r="A1" s="132" t="s">
        <v>530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</row>
    <row r="2" spans="1:27" ht="36.75" customHeight="1" x14ac:dyDescent="0.25">
      <c r="A2" s="131" t="s">
        <v>550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</row>
    <row r="3" spans="1:27" s="4" customFormat="1" x14ac:dyDescent="0.25">
      <c r="A3" s="131" t="s">
        <v>545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</row>
    <row r="4" spans="1:27" s="4" customFormat="1" ht="47.25" customHeight="1" x14ac:dyDescent="0.25">
      <c r="A4" s="131" t="s">
        <v>548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</row>
    <row r="5" spans="1:27" x14ac:dyDescent="0.25">
      <c r="A5" s="131" t="s">
        <v>543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 t="s">
        <v>544</v>
      </c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</row>
    <row r="6" spans="1:27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</row>
    <row r="7" spans="1:27" ht="15" customHeight="1" x14ac:dyDescent="0.25">
      <c r="A7" s="176" t="s">
        <v>531</v>
      </c>
      <c r="B7" s="131" t="s">
        <v>532</v>
      </c>
      <c r="C7" s="131"/>
      <c r="D7" s="131"/>
      <c r="E7" s="131" t="s">
        <v>536</v>
      </c>
      <c r="F7" s="131"/>
      <c r="G7" s="131"/>
      <c r="H7" s="131"/>
      <c r="I7" s="131"/>
      <c r="J7" s="131"/>
      <c r="K7" s="131"/>
      <c r="L7" s="131" t="s">
        <v>537</v>
      </c>
      <c r="M7" s="131"/>
      <c r="N7" s="131"/>
      <c r="O7" s="131" t="s">
        <v>538</v>
      </c>
      <c r="P7" s="131"/>
      <c r="Q7" s="131"/>
      <c r="R7" s="131" t="s">
        <v>546</v>
      </c>
      <c r="S7" s="131"/>
      <c r="T7" s="131"/>
      <c r="U7" s="131"/>
      <c r="V7" s="131"/>
      <c r="W7" s="131"/>
      <c r="X7" s="131"/>
      <c r="Y7" s="131" t="s">
        <v>542</v>
      </c>
      <c r="Z7" s="131"/>
      <c r="AA7" s="131"/>
    </row>
    <row r="8" spans="1:27" x14ac:dyDescent="0.25">
      <c r="A8" s="188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</row>
    <row r="9" spans="1:27" ht="15" customHeight="1" x14ac:dyDescent="0.25">
      <c r="A9" s="188"/>
      <c r="B9" s="131"/>
      <c r="C9" s="131"/>
      <c r="D9" s="131"/>
      <c r="E9" s="131" t="s">
        <v>533</v>
      </c>
      <c r="F9" s="131"/>
      <c r="G9" s="131"/>
      <c r="H9" s="131" t="s">
        <v>534</v>
      </c>
      <c r="I9" s="131"/>
      <c r="J9" s="131" t="s">
        <v>535</v>
      </c>
      <c r="K9" s="131"/>
      <c r="L9" s="131"/>
      <c r="M9" s="131"/>
      <c r="N9" s="131"/>
      <c r="O9" s="131"/>
      <c r="P9" s="131"/>
      <c r="Q9" s="131"/>
      <c r="R9" s="131" t="s">
        <v>539</v>
      </c>
      <c r="S9" s="131"/>
      <c r="T9" s="131"/>
      <c r="U9" s="131" t="s">
        <v>540</v>
      </c>
      <c r="V9" s="131"/>
      <c r="W9" s="131" t="s">
        <v>541</v>
      </c>
      <c r="X9" s="131"/>
      <c r="Y9" s="131"/>
      <c r="Z9" s="131"/>
      <c r="AA9" s="131"/>
    </row>
    <row r="10" spans="1:27" x14ac:dyDescent="0.25">
      <c r="A10" s="188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</row>
    <row r="11" spans="1:27" x14ac:dyDescent="0.25">
      <c r="A11" s="188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</row>
    <row r="12" spans="1:27" ht="30" x14ac:dyDescent="0.25">
      <c r="A12" s="189"/>
      <c r="B12" s="17" t="s">
        <v>413</v>
      </c>
      <c r="C12" s="17" t="s">
        <v>414</v>
      </c>
      <c r="D12" s="17" t="s">
        <v>415</v>
      </c>
      <c r="E12" s="17" t="s">
        <v>413</v>
      </c>
      <c r="F12" s="17" t="s">
        <v>414</v>
      </c>
      <c r="G12" s="17" t="s">
        <v>415</v>
      </c>
      <c r="H12" s="17" t="s">
        <v>413</v>
      </c>
      <c r="I12" s="17" t="s">
        <v>414</v>
      </c>
      <c r="J12" s="17" t="s">
        <v>413</v>
      </c>
      <c r="K12" s="17" t="s">
        <v>414</v>
      </c>
      <c r="L12" s="17" t="s">
        <v>413</v>
      </c>
      <c r="M12" s="17" t="s">
        <v>414</v>
      </c>
      <c r="N12" s="17" t="s">
        <v>415</v>
      </c>
      <c r="O12" s="17" t="s">
        <v>413</v>
      </c>
      <c r="P12" s="17" t="s">
        <v>414</v>
      </c>
      <c r="Q12" s="17" t="s">
        <v>415</v>
      </c>
      <c r="R12" s="17" t="s">
        <v>413</v>
      </c>
      <c r="S12" s="17" t="s">
        <v>414</v>
      </c>
      <c r="T12" s="17" t="s">
        <v>415</v>
      </c>
      <c r="U12" s="17" t="s">
        <v>413</v>
      </c>
      <c r="V12" s="17" t="s">
        <v>414</v>
      </c>
      <c r="W12" s="17" t="s">
        <v>413</v>
      </c>
      <c r="X12" s="17" t="s">
        <v>414</v>
      </c>
      <c r="Y12" s="17" t="s">
        <v>413</v>
      </c>
      <c r="Z12" s="17" t="s">
        <v>414</v>
      </c>
      <c r="AA12" s="17" t="s">
        <v>415</v>
      </c>
    </row>
    <row r="13" spans="1:27" x14ac:dyDescent="0.25">
      <c r="A13" s="5" t="s">
        <v>154</v>
      </c>
      <c r="B13" s="95">
        <v>1530</v>
      </c>
      <c r="C13" s="95">
        <v>216</v>
      </c>
      <c r="D13" s="95">
        <f>B13+C13</f>
        <v>1746</v>
      </c>
      <c r="E13" s="95">
        <v>352</v>
      </c>
      <c r="F13" s="95">
        <v>35</v>
      </c>
      <c r="G13" s="95">
        <f>E13+F13</f>
        <v>387</v>
      </c>
      <c r="H13" s="95">
        <v>15</v>
      </c>
      <c r="I13" s="95">
        <v>1</v>
      </c>
      <c r="J13" s="95">
        <v>337</v>
      </c>
      <c r="K13" s="95">
        <v>34</v>
      </c>
      <c r="L13" s="95">
        <v>2997</v>
      </c>
      <c r="M13" s="95">
        <v>447</v>
      </c>
      <c r="N13" s="95">
        <f>L13+M13</f>
        <v>3444</v>
      </c>
      <c r="O13" s="95">
        <v>1077</v>
      </c>
      <c r="P13" s="95">
        <v>3</v>
      </c>
      <c r="Q13" s="95">
        <f>O13+P13</f>
        <v>1080</v>
      </c>
      <c r="R13" s="95">
        <v>425</v>
      </c>
      <c r="S13" s="95">
        <v>2</v>
      </c>
      <c r="T13" s="95">
        <f>R13+S13</f>
        <v>427</v>
      </c>
      <c r="U13" s="95">
        <v>2</v>
      </c>
      <c r="V13" s="95">
        <v>0</v>
      </c>
      <c r="W13" s="95">
        <v>423</v>
      </c>
      <c r="X13" s="95">
        <v>2</v>
      </c>
      <c r="Y13" s="95">
        <v>1173</v>
      </c>
      <c r="Z13" s="95">
        <v>10</v>
      </c>
      <c r="AA13" s="95">
        <f>Y13+Z13</f>
        <v>1183</v>
      </c>
    </row>
    <row r="14" spans="1:27" x14ac:dyDescent="0.25">
      <c r="A14" s="5" t="s">
        <v>155</v>
      </c>
      <c r="B14" s="95">
        <v>501</v>
      </c>
      <c r="C14" s="95">
        <v>74</v>
      </c>
      <c r="D14" s="95">
        <f>B14+C14</f>
        <v>575</v>
      </c>
      <c r="E14" s="95">
        <v>20</v>
      </c>
      <c r="F14" s="95">
        <v>1</v>
      </c>
      <c r="G14" s="95">
        <f t="shared" ref="G14:G77" si="0">E14+F14</f>
        <v>21</v>
      </c>
      <c r="H14" s="95">
        <v>0</v>
      </c>
      <c r="I14" s="95">
        <v>0</v>
      </c>
      <c r="J14" s="95">
        <v>20</v>
      </c>
      <c r="K14" s="95">
        <v>1</v>
      </c>
      <c r="L14" s="95">
        <v>643</v>
      </c>
      <c r="M14" s="95">
        <v>108</v>
      </c>
      <c r="N14" s="95">
        <f>L14+M14</f>
        <v>751</v>
      </c>
      <c r="O14" s="95">
        <v>231</v>
      </c>
      <c r="P14" s="95">
        <v>0</v>
      </c>
      <c r="Q14" s="95">
        <f>O14+P14</f>
        <v>231</v>
      </c>
      <c r="R14" s="95">
        <v>5</v>
      </c>
      <c r="S14" s="95">
        <v>0</v>
      </c>
      <c r="T14" s="95">
        <f t="shared" ref="T14:T45" si="1">R14+S14</f>
        <v>5</v>
      </c>
      <c r="U14" s="95">
        <v>0</v>
      </c>
      <c r="V14" s="95">
        <v>0</v>
      </c>
      <c r="W14" s="95">
        <v>5</v>
      </c>
      <c r="X14" s="95">
        <v>0</v>
      </c>
      <c r="Y14" s="95">
        <v>320</v>
      </c>
      <c r="Z14" s="95">
        <v>0</v>
      </c>
      <c r="AA14" s="95">
        <f t="shared" ref="AA14:AA77" si="2">Y14+Z14</f>
        <v>320</v>
      </c>
    </row>
    <row r="15" spans="1:27" x14ac:dyDescent="0.25">
      <c r="A15" s="5" t="s">
        <v>389</v>
      </c>
      <c r="B15" s="95">
        <v>199</v>
      </c>
      <c r="C15" s="95">
        <v>24</v>
      </c>
      <c r="D15" s="95">
        <f t="shared" ref="D15:D78" si="3">B15+C15</f>
        <v>223</v>
      </c>
      <c r="E15" s="95">
        <v>56</v>
      </c>
      <c r="F15" s="95">
        <v>2</v>
      </c>
      <c r="G15" s="95">
        <f t="shared" si="0"/>
        <v>58</v>
      </c>
      <c r="H15" s="95">
        <v>2</v>
      </c>
      <c r="I15" s="95">
        <v>1</v>
      </c>
      <c r="J15" s="95">
        <v>54</v>
      </c>
      <c r="K15" s="95">
        <v>1</v>
      </c>
      <c r="L15" s="95">
        <v>622</v>
      </c>
      <c r="M15" s="95">
        <v>60</v>
      </c>
      <c r="N15" s="95">
        <f t="shared" ref="N15:N78" si="4">L15+M15</f>
        <v>682</v>
      </c>
      <c r="O15" s="95">
        <v>121</v>
      </c>
      <c r="P15" s="95">
        <v>3</v>
      </c>
      <c r="Q15" s="95">
        <f t="shared" ref="Q15:Q78" si="5">O15+P15</f>
        <v>124</v>
      </c>
      <c r="R15" s="95">
        <v>56</v>
      </c>
      <c r="S15" s="95">
        <v>0</v>
      </c>
      <c r="T15" s="95">
        <f t="shared" si="1"/>
        <v>56</v>
      </c>
      <c r="U15" s="95">
        <v>1</v>
      </c>
      <c r="V15" s="95">
        <v>0</v>
      </c>
      <c r="W15" s="95">
        <v>55</v>
      </c>
      <c r="X15" s="95">
        <v>0</v>
      </c>
      <c r="Y15" s="95">
        <v>271</v>
      </c>
      <c r="Z15" s="95">
        <v>5</v>
      </c>
      <c r="AA15" s="95">
        <f t="shared" si="2"/>
        <v>276</v>
      </c>
    </row>
    <row r="16" spans="1:27" x14ac:dyDescent="0.25">
      <c r="A16" s="5" t="s">
        <v>157</v>
      </c>
      <c r="B16" s="95">
        <v>199</v>
      </c>
      <c r="C16" s="95">
        <v>9</v>
      </c>
      <c r="D16" s="95">
        <f t="shared" si="3"/>
        <v>208</v>
      </c>
      <c r="E16" s="95">
        <v>0</v>
      </c>
      <c r="F16" s="95">
        <v>0</v>
      </c>
      <c r="G16" s="95">
        <f t="shared" si="0"/>
        <v>0</v>
      </c>
      <c r="H16" s="95">
        <v>0</v>
      </c>
      <c r="I16" s="95">
        <v>0</v>
      </c>
      <c r="J16" s="95">
        <v>0</v>
      </c>
      <c r="K16" s="95">
        <v>0</v>
      </c>
      <c r="L16" s="95">
        <v>152</v>
      </c>
      <c r="M16" s="95">
        <v>10</v>
      </c>
      <c r="N16" s="95">
        <f t="shared" si="4"/>
        <v>162</v>
      </c>
      <c r="O16" s="95">
        <v>30</v>
      </c>
      <c r="P16" s="95">
        <v>0</v>
      </c>
      <c r="Q16" s="95">
        <f t="shared" si="5"/>
        <v>30</v>
      </c>
      <c r="R16" s="95">
        <v>0</v>
      </c>
      <c r="S16" s="95">
        <v>0</v>
      </c>
      <c r="T16" s="95">
        <f t="shared" si="1"/>
        <v>0</v>
      </c>
      <c r="U16" s="95">
        <v>0</v>
      </c>
      <c r="V16" s="95">
        <v>0</v>
      </c>
      <c r="W16" s="95">
        <v>0</v>
      </c>
      <c r="X16" s="95">
        <v>0</v>
      </c>
      <c r="Y16" s="95">
        <v>44</v>
      </c>
      <c r="Z16" s="95">
        <v>0</v>
      </c>
      <c r="AA16" s="95">
        <f t="shared" si="2"/>
        <v>44</v>
      </c>
    </row>
    <row r="17" spans="1:27" x14ac:dyDescent="0.25">
      <c r="A17" s="5" t="s">
        <v>159</v>
      </c>
      <c r="B17" s="95">
        <v>299</v>
      </c>
      <c r="C17" s="95">
        <v>40</v>
      </c>
      <c r="D17" s="95">
        <f t="shared" si="3"/>
        <v>339</v>
      </c>
      <c r="E17" s="95">
        <v>24</v>
      </c>
      <c r="F17" s="95">
        <v>1</v>
      </c>
      <c r="G17" s="95">
        <f t="shared" si="0"/>
        <v>25</v>
      </c>
      <c r="H17" s="95">
        <v>1</v>
      </c>
      <c r="I17" s="95">
        <v>0</v>
      </c>
      <c r="J17" s="95">
        <v>23</v>
      </c>
      <c r="K17" s="95">
        <v>1</v>
      </c>
      <c r="L17" s="95">
        <v>324</v>
      </c>
      <c r="M17" s="95">
        <v>32</v>
      </c>
      <c r="N17" s="95">
        <f t="shared" si="4"/>
        <v>356</v>
      </c>
      <c r="O17" s="95">
        <v>161</v>
      </c>
      <c r="P17" s="95">
        <v>0</v>
      </c>
      <c r="Q17" s="95">
        <f t="shared" si="5"/>
        <v>161</v>
      </c>
      <c r="R17" s="95">
        <v>15</v>
      </c>
      <c r="S17" s="95">
        <v>0</v>
      </c>
      <c r="T17" s="95">
        <f t="shared" si="1"/>
        <v>15</v>
      </c>
      <c r="U17" s="95">
        <v>1</v>
      </c>
      <c r="V17" s="95">
        <v>0</v>
      </c>
      <c r="W17" s="95">
        <v>14</v>
      </c>
      <c r="X17" s="95">
        <v>0</v>
      </c>
      <c r="Y17" s="95">
        <v>102</v>
      </c>
      <c r="Z17" s="95">
        <v>0</v>
      </c>
      <c r="AA17" s="95">
        <f t="shared" si="2"/>
        <v>102</v>
      </c>
    </row>
    <row r="18" spans="1:27" x14ac:dyDescent="0.25">
      <c r="A18" s="5" t="s">
        <v>160</v>
      </c>
      <c r="B18" s="95">
        <v>4754</v>
      </c>
      <c r="C18" s="95">
        <v>854</v>
      </c>
      <c r="D18" s="95">
        <f t="shared" si="3"/>
        <v>5608</v>
      </c>
      <c r="E18" s="95">
        <v>742</v>
      </c>
      <c r="F18" s="95">
        <v>99</v>
      </c>
      <c r="G18" s="95">
        <f t="shared" si="0"/>
        <v>841</v>
      </c>
      <c r="H18" s="95">
        <v>32</v>
      </c>
      <c r="I18" s="95">
        <v>1</v>
      </c>
      <c r="J18" s="95">
        <v>710</v>
      </c>
      <c r="K18" s="95">
        <v>98</v>
      </c>
      <c r="L18" s="95">
        <v>3896</v>
      </c>
      <c r="M18" s="95">
        <v>716</v>
      </c>
      <c r="N18" s="95">
        <f t="shared" si="4"/>
        <v>4612</v>
      </c>
      <c r="O18" s="95">
        <v>2333</v>
      </c>
      <c r="P18" s="95">
        <v>48</v>
      </c>
      <c r="Q18" s="95">
        <f t="shared" si="5"/>
        <v>2381</v>
      </c>
      <c r="R18" s="95">
        <v>493</v>
      </c>
      <c r="S18" s="95">
        <v>10</v>
      </c>
      <c r="T18" s="95">
        <f t="shared" si="1"/>
        <v>503</v>
      </c>
      <c r="U18" s="95">
        <v>13</v>
      </c>
      <c r="V18" s="95">
        <v>0</v>
      </c>
      <c r="W18" s="95">
        <v>480</v>
      </c>
      <c r="X18" s="95">
        <v>10</v>
      </c>
      <c r="Y18" s="95">
        <v>1555</v>
      </c>
      <c r="Z18" s="95">
        <v>32</v>
      </c>
      <c r="AA18" s="95">
        <f t="shared" si="2"/>
        <v>1587</v>
      </c>
    </row>
    <row r="19" spans="1:27" x14ac:dyDescent="0.25">
      <c r="A19" s="5" t="s">
        <v>161</v>
      </c>
      <c r="B19" s="95">
        <v>537</v>
      </c>
      <c r="C19" s="95">
        <v>109</v>
      </c>
      <c r="D19" s="95">
        <f t="shared" si="3"/>
        <v>646</v>
      </c>
      <c r="E19" s="95">
        <v>260</v>
      </c>
      <c r="F19" s="95">
        <v>46</v>
      </c>
      <c r="G19" s="95">
        <f t="shared" si="0"/>
        <v>306</v>
      </c>
      <c r="H19" s="95">
        <v>1</v>
      </c>
      <c r="I19" s="95">
        <v>0</v>
      </c>
      <c r="J19" s="95">
        <v>259</v>
      </c>
      <c r="K19" s="95">
        <v>46</v>
      </c>
      <c r="L19" s="95">
        <v>786</v>
      </c>
      <c r="M19" s="95">
        <v>147</v>
      </c>
      <c r="N19" s="95">
        <f t="shared" si="4"/>
        <v>933</v>
      </c>
      <c r="O19" s="95">
        <v>230</v>
      </c>
      <c r="P19" s="95">
        <v>5</v>
      </c>
      <c r="Q19" s="95">
        <f t="shared" si="5"/>
        <v>235</v>
      </c>
      <c r="R19" s="95">
        <v>129</v>
      </c>
      <c r="S19" s="95">
        <v>5</v>
      </c>
      <c r="T19" s="95">
        <f t="shared" si="1"/>
        <v>134</v>
      </c>
      <c r="U19" s="95">
        <v>2</v>
      </c>
      <c r="V19" s="95">
        <v>1</v>
      </c>
      <c r="W19" s="95">
        <v>127</v>
      </c>
      <c r="X19" s="95">
        <v>4</v>
      </c>
      <c r="Y19" s="95">
        <v>351</v>
      </c>
      <c r="Z19" s="95">
        <v>7</v>
      </c>
      <c r="AA19" s="95">
        <f t="shared" si="2"/>
        <v>358</v>
      </c>
    </row>
    <row r="20" spans="1:27" x14ac:dyDescent="0.25">
      <c r="A20" s="5" t="s">
        <v>163</v>
      </c>
      <c r="B20" s="95">
        <v>311</v>
      </c>
      <c r="C20" s="95">
        <v>26</v>
      </c>
      <c r="D20" s="95">
        <f t="shared" si="3"/>
        <v>337</v>
      </c>
      <c r="E20" s="95">
        <v>19</v>
      </c>
      <c r="F20" s="95">
        <v>1</v>
      </c>
      <c r="G20" s="95">
        <f t="shared" si="0"/>
        <v>20</v>
      </c>
      <c r="H20" s="95">
        <v>4</v>
      </c>
      <c r="I20" s="95">
        <v>0</v>
      </c>
      <c r="J20" s="95">
        <v>15</v>
      </c>
      <c r="K20" s="95">
        <v>1</v>
      </c>
      <c r="L20" s="95">
        <v>215</v>
      </c>
      <c r="M20" s="95">
        <v>21</v>
      </c>
      <c r="N20" s="95">
        <f t="shared" si="4"/>
        <v>236</v>
      </c>
      <c r="O20" s="95">
        <v>130</v>
      </c>
      <c r="P20" s="95">
        <v>0</v>
      </c>
      <c r="Q20" s="95">
        <f t="shared" si="5"/>
        <v>130</v>
      </c>
      <c r="R20" s="95">
        <v>11</v>
      </c>
      <c r="S20" s="95">
        <v>0</v>
      </c>
      <c r="T20" s="95">
        <f t="shared" si="1"/>
        <v>11</v>
      </c>
      <c r="U20" s="95">
        <v>1</v>
      </c>
      <c r="V20" s="95">
        <v>0</v>
      </c>
      <c r="W20" s="95">
        <v>10</v>
      </c>
      <c r="X20" s="95">
        <v>0</v>
      </c>
      <c r="Y20" s="95">
        <v>63</v>
      </c>
      <c r="Z20" s="95">
        <v>0</v>
      </c>
      <c r="AA20" s="95">
        <f t="shared" si="2"/>
        <v>63</v>
      </c>
    </row>
    <row r="21" spans="1:27" x14ac:dyDescent="0.25">
      <c r="A21" s="5" t="s">
        <v>162</v>
      </c>
      <c r="B21" s="95">
        <v>25</v>
      </c>
      <c r="C21" s="95">
        <v>2</v>
      </c>
      <c r="D21" s="95">
        <f t="shared" si="3"/>
        <v>27</v>
      </c>
      <c r="E21" s="95">
        <v>0</v>
      </c>
      <c r="F21" s="95">
        <v>0</v>
      </c>
      <c r="G21" s="95">
        <f t="shared" si="0"/>
        <v>0</v>
      </c>
      <c r="H21" s="95">
        <v>0</v>
      </c>
      <c r="I21" s="95">
        <v>0</v>
      </c>
      <c r="J21" s="95">
        <v>0</v>
      </c>
      <c r="K21" s="95">
        <v>0</v>
      </c>
      <c r="L21" s="95">
        <v>60</v>
      </c>
      <c r="M21" s="95">
        <v>12</v>
      </c>
      <c r="N21" s="95">
        <f t="shared" si="4"/>
        <v>72</v>
      </c>
      <c r="O21" s="95">
        <v>10</v>
      </c>
      <c r="P21" s="95">
        <v>0</v>
      </c>
      <c r="Q21" s="95">
        <f t="shared" si="5"/>
        <v>10</v>
      </c>
      <c r="R21" s="95">
        <v>0</v>
      </c>
      <c r="S21" s="95">
        <v>0</v>
      </c>
      <c r="T21" s="95">
        <f t="shared" si="1"/>
        <v>0</v>
      </c>
      <c r="U21" s="95">
        <v>0</v>
      </c>
      <c r="V21" s="95">
        <v>0</v>
      </c>
      <c r="W21" s="95">
        <v>0</v>
      </c>
      <c r="X21" s="95">
        <v>0</v>
      </c>
      <c r="Y21" s="95">
        <v>30</v>
      </c>
      <c r="Z21" s="95">
        <v>0</v>
      </c>
      <c r="AA21" s="95">
        <f t="shared" si="2"/>
        <v>30</v>
      </c>
    </row>
    <row r="22" spans="1:27" x14ac:dyDescent="0.25">
      <c r="A22" s="5" t="s">
        <v>158</v>
      </c>
      <c r="B22" s="95">
        <v>76</v>
      </c>
      <c r="C22" s="95">
        <v>24</v>
      </c>
      <c r="D22" s="95">
        <f t="shared" si="3"/>
        <v>100</v>
      </c>
      <c r="E22" s="95">
        <v>9</v>
      </c>
      <c r="F22" s="95">
        <v>1</v>
      </c>
      <c r="G22" s="95">
        <f t="shared" si="0"/>
        <v>10</v>
      </c>
      <c r="H22" s="95">
        <v>1</v>
      </c>
      <c r="I22" s="95">
        <v>0</v>
      </c>
      <c r="J22" s="95">
        <v>8</v>
      </c>
      <c r="K22" s="95">
        <v>1</v>
      </c>
      <c r="L22" s="95">
        <v>198</v>
      </c>
      <c r="M22" s="95">
        <v>41</v>
      </c>
      <c r="N22" s="95">
        <f t="shared" si="4"/>
        <v>239</v>
      </c>
      <c r="O22" s="95">
        <v>54</v>
      </c>
      <c r="P22" s="95">
        <v>1</v>
      </c>
      <c r="Q22" s="95">
        <f t="shared" si="5"/>
        <v>55</v>
      </c>
      <c r="R22" s="95">
        <v>9</v>
      </c>
      <c r="S22" s="95">
        <v>0</v>
      </c>
      <c r="T22" s="95">
        <f t="shared" si="1"/>
        <v>9</v>
      </c>
      <c r="U22" s="95">
        <v>0</v>
      </c>
      <c r="V22" s="95">
        <v>0</v>
      </c>
      <c r="W22" s="95">
        <v>9</v>
      </c>
      <c r="X22" s="95">
        <v>0</v>
      </c>
      <c r="Y22" s="95">
        <v>86</v>
      </c>
      <c r="Z22" s="95">
        <v>1</v>
      </c>
      <c r="AA22" s="95">
        <f t="shared" si="2"/>
        <v>87</v>
      </c>
    </row>
    <row r="23" spans="1:27" x14ac:dyDescent="0.25">
      <c r="A23" s="5" t="s">
        <v>164</v>
      </c>
      <c r="B23" s="95">
        <v>313</v>
      </c>
      <c r="C23" s="95">
        <v>52</v>
      </c>
      <c r="D23" s="95">
        <f t="shared" si="3"/>
        <v>365</v>
      </c>
      <c r="E23" s="95">
        <v>114</v>
      </c>
      <c r="F23" s="95">
        <v>23</v>
      </c>
      <c r="G23" s="95">
        <f t="shared" si="0"/>
        <v>137</v>
      </c>
      <c r="H23" s="95">
        <v>10</v>
      </c>
      <c r="I23" s="95">
        <v>0</v>
      </c>
      <c r="J23" s="95">
        <v>104</v>
      </c>
      <c r="K23" s="95">
        <v>23</v>
      </c>
      <c r="L23" s="95">
        <v>649</v>
      </c>
      <c r="M23" s="95">
        <v>112</v>
      </c>
      <c r="N23" s="95">
        <f t="shared" si="4"/>
        <v>761</v>
      </c>
      <c r="O23" s="95">
        <v>147</v>
      </c>
      <c r="P23" s="95">
        <v>1</v>
      </c>
      <c r="Q23" s="95">
        <f t="shared" si="5"/>
        <v>148</v>
      </c>
      <c r="R23" s="95">
        <v>71</v>
      </c>
      <c r="S23" s="95">
        <v>0</v>
      </c>
      <c r="T23" s="95">
        <f t="shared" si="1"/>
        <v>71</v>
      </c>
      <c r="U23" s="95">
        <v>2</v>
      </c>
      <c r="V23" s="95">
        <v>0</v>
      </c>
      <c r="W23" s="95">
        <v>69</v>
      </c>
      <c r="X23" s="95">
        <v>0</v>
      </c>
      <c r="Y23" s="95">
        <v>319</v>
      </c>
      <c r="Z23" s="95">
        <v>6</v>
      </c>
      <c r="AA23" s="95">
        <f t="shared" si="2"/>
        <v>325</v>
      </c>
    </row>
    <row r="24" spans="1:27" x14ac:dyDescent="0.25">
      <c r="A24" s="5" t="s">
        <v>165</v>
      </c>
      <c r="B24" s="95">
        <v>574</v>
      </c>
      <c r="C24" s="95">
        <v>65</v>
      </c>
      <c r="D24" s="95">
        <f t="shared" si="3"/>
        <v>639</v>
      </c>
      <c r="E24" s="95">
        <v>143</v>
      </c>
      <c r="F24" s="95">
        <v>22</v>
      </c>
      <c r="G24" s="95">
        <f t="shared" si="0"/>
        <v>165</v>
      </c>
      <c r="H24" s="95">
        <v>26</v>
      </c>
      <c r="I24" s="95">
        <v>4</v>
      </c>
      <c r="J24" s="95">
        <v>117</v>
      </c>
      <c r="K24" s="95">
        <v>18</v>
      </c>
      <c r="L24" s="95">
        <v>693</v>
      </c>
      <c r="M24" s="95">
        <v>110</v>
      </c>
      <c r="N24" s="95">
        <f t="shared" si="4"/>
        <v>803</v>
      </c>
      <c r="O24" s="95">
        <v>327</v>
      </c>
      <c r="P24" s="95">
        <v>4</v>
      </c>
      <c r="Q24" s="95">
        <f t="shared" si="5"/>
        <v>331</v>
      </c>
      <c r="R24" s="95">
        <v>109</v>
      </c>
      <c r="S24" s="95">
        <v>3</v>
      </c>
      <c r="T24" s="95">
        <f t="shared" si="1"/>
        <v>112</v>
      </c>
      <c r="U24" s="95">
        <v>7</v>
      </c>
      <c r="V24" s="95">
        <v>0</v>
      </c>
      <c r="W24" s="95">
        <v>102</v>
      </c>
      <c r="X24" s="95">
        <v>3</v>
      </c>
      <c r="Y24" s="95">
        <v>381</v>
      </c>
      <c r="Z24" s="95">
        <v>2</v>
      </c>
      <c r="AA24" s="95">
        <f t="shared" si="2"/>
        <v>383</v>
      </c>
    </row>
    <row r="25" spans="1:27" x14ac:dyDescent="0.25">
      <c r="A25" s="5" t="s">
        <v>166</v>
      </c>
      <c r="B25" s="95">
        <v>298</v>
      </c>
      <c r="C25" s="95">
        <v>19</v>
      </c>
      <c r="D25" s="95">
        <f t="shared" si="3"/>
        <v>317</v>
      </c>
      <c r="E25" s="95">
        <v>16</v>
      </c>
      <c r="F25" s="95">
        <v>6</v>
      </c>
      <c r="G25" s="95">
        <f t="shared" si="0"/>
        <v>22</v>
      </c>
      <c r="H25" s="95">
        <v>14</v>
      </c>
      <c r="I25" s="95">
        <v>0</v>
      </c>
      <c r="J25" s="95">
        <v>2</v>
      </c>
      <c r="K25" s="95">
        <v>6</v>
      </c>
      <c r="L25" s="95">
        <v>430</v>
      </c>
      <c r="M25" s="95">
        <v>32</v>
      </c>
      <c r="N25" s="95">
        <f t="shared" si="4"/>
        <v>462</v>
      </c>
      <c r="O25" s="95">
        <v>108</v>
      </c>
      <c r="P25" s="95">
        <v>2</v>
      </c>
      <c r="Q25" s="95">
        <f t="shared" si="5"/>
        <v>110</v>
      </c>
      <c r="R25" s="95">
        <v>7</v>
      </c>
      <c r="S25" s="95">
        <v>0</v>
      </c>
      <c r="T25" s="95">
        <f t="shared" si="1"/>
        <v>7</v>
      </c>
      <c r="U25" s="95">
        <v>0</v>
      </c>
      <c r="V25" s="95">
        <v>0</v>
      </c>
      <c r="W25" s="95">
        <v>7</v>
      </c>
      <c r="X25" s="95">
        <v>0</v>
      </c>
      <c r="Y25" s="95">
        <v>205</v>
      </c>
      <c r="Z25" s="95">
        <v>2</v>
      </c>
      <c r="AA25" s="95">
        <f t="shared" si="2"/>
        <v>207</v>
      </c>
    </row>
    <row r="26" spans="1:27" x14ac:dyDescent="0.25">
      <c r="A26" s="5" t="s">
        <v>167</v>
      </c>
      <c r="B26" s="95">
        <v>121</v>
      </c>
      <c r="C26" s="95">
        <v>14</v>
      </c>
      <c r="D26" s="95">
        <f t="shared" si="3"/>
        <v>135</v>
      </c>
      <c r="E26" s="95">
        <v>12</v>
      </c>
      <c r="F26" s="95">
        <v>1</v>
      </c>
      <c r="G26" s="95">
        <f t="shared" si="0"/>
        <v>13</v>
      </c>
      <c r="H26" s="95">
        <v>8</v>
      </c>
      <c r="I26" s="95">
        <v>1</v>
      </c>
      <c r="J26" s="95">
        <v>4</v>
      </c>
      <c r="K26" s="95">
        <v>0</v>
      </c>
      <c r="L26" s="95">
        <v>387</v>
      </c>
      <c r="M26" s="95">
        <v>31</v>
      </c>
      <c r="N26" s="95">
        <f t="shared" si="4"/>
        <v>418</v>
      </c>
      <c r="O26" s="95">
        <v>36</v>
      </c>
      <c r="P26" s="95">
        <v>0</v>
      </c>
      <c r="Q26" s="95">
        <f t="shared" si="5"/>
        <v>36</v>
      </c>
      <c r="R26" s="95">
        <v>3</v>
      </c>
      <c r="S26" s="95">
        <v>0</v>
      </c>
      <c r="T26" s="95">
        <f t="shared" si="1"/>
        <v>3</v>
      </c>
      <c r="U26" s="95">
        <v>0</v>
      </c>
      <c r="V26" s="95">
        <v>0</v>
      </c>
      <c r="W26" s="95">
        <v>3</v>
      </c>
      <c r="X26" s="95">
        <v>0</v>
      </c>
      <c r="Y26" s="95">
        <v>161</v>
      </c>
      <c r="Z26" s="95">
        <v>0</v>
      </c>
      <c r="AA26" s="95">
        <f t="shared" si="2"/>
        <v>161</v>
      </c>
    </row>
    <row r="27" spans="1:27" x14ac:dyDescent="0.25">
      <c r="A27" s="5" t="s">
        <v>168</v>
      </c>
      <c r="B27" s="95">
        <v>15</v>
      </c>
      <c r="C27" s="95">
        <v>0</v>
      </c>
      <c r="D27" s="95">
        <f t="shared" si="3"/>
        <v>15</v>
      </c>
      <c r="E27" s="95">
        <v>0</v>
      </c>
      <c r="F27" s="95">
        <v>0</v>
      </c>
      <c r="G27" s="95">
        <f t="shared" si="0"/>
        <v>0</v>
      </c>
      <c r="H27" s="95">
        <v>0</v>
      </c>
      <c r="I27" s="95">
        <v>0</v>
      </c>
      <c r="J27" s="95">
        <v>0</v>
      </c>
      <c r="K27" s="95">
        <v>0</v>
      </c>
      <c r="L27" s="95">
        <v>35</v>
      </c>
      <c r="M27" s="95">
        <v>0</v>
      </c>
      <c r="N27" s="95">
        <f t="shared" si="4"/>
        <v>35</v>
      </c>
      <c r="O27" s="95">
        <v>5</v>
      </c>
      <c r="P27" s="95">
        <v>0</v>
      </c>
      <c r="Q27" s="95">
        <f t="shared" si="5"/>
        <v>5</v>
      </c>
      <c r="R27" s="95">
        <v>0</v>
      </c>
      <c r="S27" s="95">
        <v>0</v>
      </c>
      <c r="T27" s="95">
        <f t="shared" si="1"/>
        <v>0</v>
      </c>
      <c r="U27" s="95">
        <v>0</v>
      </c>
      <c r="V27" s="95">
        <v>0</v>
      </c>
      <c r="W27" s="95">
        <v>0</v>
      </c>
      <c r="X27" s="95">
        <v>0</v>
      </c>
      <c r="Y27" s="95">
        <v>12</v>
      </c>
      <c r="Z27" s="95">
        <v>0</v>
      </c>
      <c r="AA27" s="95">
        <f t="shared" si="2"/>
        <v>12</v>
      </c>
    </row>
    <row r="28" spans="1:27" x14ac:dyDescent="0.25">
      <c r="A28" s="5" t="s">
        <v>169</v>
      </c>
      <c r="B28" s="95">
        <v>89</v>
      </c>
      <c r="C28" s="95">
        <v>13</v>
      </c>
      <c r="D28" s="95">
        <f t="shared" si="3"/>
        <v>102</v>
      </c>
      <c r="E28" s="95">
        <v>85</v>
      </c>
      <c r="F28" s="95">
        <v>7</v>
      </c>
      <c r="G28" s="95">
        <f t="shared" si="0"/>
        <v>92</v>
      </c>
      <c r="H28" s="95">
        <v>0</v>
      </c>
      <c r="I28" s="95">
        <v>0</v>
      </c>
      <c r="J28" s="95">
        <v>85</v>
      </c>
      <c r="K28" s="95">
        <v>7</v>
      </c>
      <c r="L28" s="95">
        <v>115</v>
      </c>
      <c r="M28" s="95">
        <v>14</v>
      </c>
      <c r="N28" s="95">
        <f t="shared" si="4"/>
        <v>129</v>
      </c>
      <c r="O28" s="95">
        <v>47</v>
      </c>
      <c r="P28" s="95">
        <v>0</v>
      </c>
      <c r="Q28" s="95">
        <f t="shared" si="5"/>
        <v>47</v>
      </c>
      <c r="R28" s="95">
        <v>42</v>
      </c>
      <c r="S28" s="95">
        <v>0</v>
      </c>
      <c r="T28" s="95">
        <f t="shared" si="1"/>
        <v>42</v>
      </c>
      <c r="U28" s="95">
        <v>0</v>
      </c>
      <c r="V28" s="95">
        <v>0</v>
      </c>
      <c r="W28" s="95">
        <v>42</v>
      </c>
      <c r="X28" s="95">
        <v>0</v>
      </c>
      <c r="Y28" s="95">
        <v>39</v>
      </c>
      <c r="Z28" s="95">
        <v>0</v>
      </c>
      <c r="AA28" s="95">
        <f t="shared" si="2"/>
        <v>39</v>
      </c>
    </row>
    <row r="29" spans="1:27" x14ac:dyDescent="0.25">
      <c r="A29" s="5" t="s">
        <v>170</v>
      </c>
      <c r="B29" s="95">
        <v>211</v>
      </c>
      <c r="C29" s="95">
        <v>8</v>
      </c>
      <c r="D29" s="95">
        <f t="shared" si="3"/>
        <v>219</v>
      </c>
      <c r="E29" s="95">
        <v>4</v>
      </c>
      <c r="F29" s="95">
        <v>0</v>
      </c>
      <c r="G29" s="95">
        <f t="shared" si="0"/>
        <v>4</v>
      </c>
      <c r="H29" s="95">
        <v>0</v>
      </c>
      <c r="I29" s="95">
        <v>0</v>
      </c>
      <c r="J29" s="95">
        <v>4</v>
      </c>
      <c r="K29" s="95">
        <v>0</v>
      </c>
      <c r="L29" s="95">
        <v>246</v>
      </c>
      <c r="M29" s="95">
        <v>8</v>
      </c>
      <c r="N29" s="95">
        <f t="shared" si="4"/>
        <v>254</v>
      </c>
      <c r="O29" s="95">
        <v>44</v>
      </c>
      <c r="P29" s="95">
        <v>0</v>
      </c>
      <c r="Q29" s="95">
        <f t="shared" si="5"/>
        <v>44</v>
      </c>
      <c r="R29" s="95">
        <v>4</v>
      </c>
      <c r="S29" s="95">
        <v>0</v>
      </c>
      <c r="T29" s="95">
        <f t="shared" si="1"/>
        <v>4</v>
      </c>
      <c r="U29" s="95">
        <v>0</v>
      </c>
      <c r="V29" s="95">
        <v>0</v>
      </c>
      <c r="W29" s="95">
        <v>4</v>
      </c>
      <c r="X29" s="95">
        <v>0</v>
      </c>
      <c r="Y29" s="95">
        <v>70</v>
      </c>
      <c r="Z29" s="95">
        <v>0</v>
      </c>
      <c r="AA29" s="95">
        <f t="shared" si="2"/>
        <v>70</v>
      </c>
    </row>
    <row r="30" spans="1:27" x14ac:dyDescent="0.25">
      <c r="A30" s="5" t="s">
        <v>171</v>
      </c>
      <c r="B30" s="95">
        <v>103</v>
      </c>
      <c r="C30" s="95">
        <v>2</v>
      </c>
      <c r="D30" s="95">
        <f t="shared" si="3"/>
        <v>105</v>
      </c>
      <c r="E30" s="95">
        <v>0</v>
      </c>
      <c r="F30" s="95">
        <v>0</v>
      </c>
      <c r="G30" s="95">
        <f t="shared" si="0"/>
        <v>0</v>
      </c>
      <c r="H30" s="95">
        <v>0</v>
      </c>
      <c r="I30" s="95">
        <v>0</v>
      </c>
      <c r="J30" s="95">
        <v>0</v>
      </c>
      <c r="K30" s="95">
        <v>0</v>
      </c>
      <c r="L30" s="95">
        <v>219</v>
      </c>
      <c r="M30" s="95">
        <v>4</v>
      </c>
      <c r="N30" s="95">
        <f t="shared" si="4"/>
        <v>223</v>
      </c>
      <c r="O30" s="95">
        <v>29</v>
      </c>
      <c r="P30" s="95">
        <v>0</v>
      </c>
      <c r="Q30" s="95">
        <f t="shared" si="5"/>
        <v>29</v>
      </c>
      <c r="R30" s="95">
        <v>0</v>
      </c>
      <c r="S30" s="95">
        <v>0</v>
      </c>
      <c r="T30" s="95">
        <f t="shared" si="1"/>
        <v>0</v>
      </c>
      <c r="U30" s="95">
        <v>0</v>
      </c>
      <c r="V30" s="95">
        <v>0</v>
      </c>
      <c r="W30" s="95">
        <v>0</v>
      </c>
      <c r="X30" s="95">
        <v>0</v>
      </c>
      <c r="Y30" s="95">
        <v>62</v>
      </c>
      <c r="Z30" s="95">
        <v>0</v>
      </c>
      <c r="AA30" s="95">
        <f t="shared" si="2"/>
        <v>62</v>
      </c>
    </row>
    <row r="31" spans="1:27" x14ac:dyDescent="0.25">
      <c r="A31" s="5" t="s">
        <v>172</v>
      </c>
      <c r="B31" s="95">
        <v>132</v>
      </c>
      <c r="C31" s="95">
        <v>21</v>
      </c>
      <c r="D31" s="95">
        <f t="shared" si="3"/>
        <v>153</v>
      </c>
      <c r="E31" s="95">
        <v>60</v>
      </c>
      <c r="F31" s="95">
        <v>13</v>
      </c>
      <c r="G31" s="95">
        <f t="shared" si="0"/>
        <v>73</v>
      </c>
      <c r="H31" s="95">
        <v>1</v>
      </c>
      <c r="I31" s="95">
        <v>0</v>
      </c>
      <c r="J31" s="95">
        <v>59</v>
      </c>
      <c r="K31" s="95">
        <v>13</v>
      </c>
      <c r="L31" s="95">
        <v>241</v>
      </c>
      <c r="M31" s="95">
        <v>37</v>
      </c>
      <c r="N31" s="95">
        <f t="shared" si="4"/>
        <v>278</v>
      </c>
      <c r="O31" s="95">
        <v>90</v>
      </c>
      <c r="P31" s="95">
        <v>2</v>
      </c>
      <c r="Q31" s="95">
        <f t="shared" si="5"/>
        <v>92</v>
      </c>
      <c r="R31" s="95">
        <v>50</v>
      </c>
      <c r="S31" s="95">
        <v>1</v>
      </c>
      <c r="T31" s="95">
        <f t="shared" si="1"/>
        <v>51</v>
      </c>
      <c r="U31" s="95">
        <v>0</v>
      </c>
      <c r="V31" s="95">
        <v>0</v>
      </c>
      <c r="W31" s="95">
        <v>50</v>
      </c>
      <c r="X31" s="95">
        <v>1</v>
      </c>
      <c r="Y31" s="95">
        <v>112</v>
      </c>
      <c r="Z31" s="95">
        <v>3</v>
      </c>
      <c r="AA31" s="95">
        <f t="shared" si="2"/>
        <v>115</v>
      </c>
    </row>
    <row r="32" spans="1:27" x14ac:dyDescent="0.25">
      <c r="A32" s="5" t="s">
        <v>173</v>
      </c>
      <c r="B32" s="95">
        <v>170</v>
      </c>
      <c r="C32" s="95">
        <v>26</v>
      </c>
      <c r="D32" s="95">
        <f t="shared" si="3"/>
        <v>196</v>
      </c>
      <c r="E32" s="95">
        <v>14</v>
      </c>
      <c r="F32" s="95">
        <v>1</v>
      </c>
      <c r="G32" s="95">
        <f t="shared" si="0"/>
        <v>15</v>
      </c>
      <c r="H32" s="95">
        <v>0</v>
      </c>
      <c r="I32" s="95">
        <v>0</v>
      </c>
      <c r="J32" s="95">
        <v>14</v>
      </c>
      <c r="K32" s="95">
        <v>1</v>
      </c>
      <c r="L32" s="95">
        <v>120</v>
      </c>
      <c r="M32" s="95">
        <v>20</v>
      </c>
      <c r="N32" s="95">
        <f t="shared" si="4"/>
        <v>140</v>
      </c>
      <c r="O32" s="95">
        <v>100</v>
      </c>
      <c r="P32" s="95">
        <v>2</v>
      </c>
      <c r="Q32" s="95">
        <f t="shared" si="5"/>
        <v>102</v>
      </c>
      <c r="R32" s="95">
        <v>13</v>
      </c>
      <c r="S32" s="95">
        <v>1</v>
      </c>
      <c r="T32" s="95">
        <f t="shared" si="1"/>
        <v>14</v>
      </c>
      <c r="U32" s="95">
        <v>1</v>
      </c>
      <c r="V32" s="95">
        <v>0</v>
      </c>
      <c r="W32" s="95">
        <v>12</v>
      </c>
      <c r="X32" s="95">
        <v>1</v>
      </c>
      <c r="Y32" s="95">
        <v>41</v>
      </c>
      <c r="Z32" s="95">
        <v>1</v>
      </c>
      <c r="AA32" s="95">
        <f t="shared" si="2"/>
        <v>42</v>
      </c>
    </row>
    <row r="33" spans="1:27" x14ac:dyDescent="0.25">
      <c r="A33" s="5" t="s">
        <v>174</v>
      </c>
      <c r="B33" s="95">
        <v>2728</v>
      </c>
      <c r="C33" s="95">
        <v>445</v>
      </c>
      <c r="D33" s="95">
        <f t="shared" si="3"/>
        <v>3173</v>
      </c>
      <c r="E33" s="95">
        <v>821</v>
      </c>
      <c r="F33" s="95">
        <v>139</v>
      </c>
      <c r="G33" s="95">
        <f t="shared" si="0"/>
        <v>960</v>
      </c>
      <c r="H33" s="95">
        <v>8</v>
      </c>
      <c r="I33" s="95">
        <v>1</v>
      </c>
      <c r="J33" s="95">
        <v>813</v>
      </c>
      <c r="K33" s="95">
        <v>138</v>
      </c>
      <c r="L33" s="95">
        <v>2728</v>
      </c>
      <c r="M33" s="110">
        <v>424</v>
      </c>
      <c r="N33" s="95">
        <f t="shared" si="4"/>
        <v>3152</v>
      </c>
      <c r="O33" s="95">
        <v>772</v>
      </c>
      <c r="P33" s="95">
        <v>5</v>
      </c>
      <c r="Q33" s="95">
        <f t="shared" si="5"/>
        <v>777</v>
      </c>
      <c r="R33" s="95">
        <v>294</v>
      </c>
      <c r="S33" s="95">
        <v>0</v>
      </c>
      <c r="T33" s="95">
        <f t="shared" si="1"/>
        <v>294</v>
      </c>
      <c r="U33" s="95">
        <v>6</v>
      </c>
      <c r="V33" s="95">
        <v>0</v>
      </c>
      <c r="W33" s="95">
        <v>288</v>
      </c>
      <c r="X33" s="95">
        <v>0</v>
      </c>
      <c r="Y33" s="95">
        <v>867</v>
      </c>
      <c r="Z33" s="95">
        <v>6</v>
      </c>
      <c r="AA33" s="95">
        <f t="shared" si="2"/>
        <v>873</v>
      </c>
    </row>
    <row r="34" spans="1:27" x14ac:dyDescent="0.25">
      <c r="A34" s="5" t="s">
        <v>175</v>
      </c>
      <c r="B34" s="95">
        <v>115</v>
      </c>
      <c r="C34" s="95">
        <v>20</v>
      </c>
      <c r="D34" s="95">
        <f t="shared" si="3"/>
        <v>135</v>
      </c>
      <c r="E34" s="95">
        <v>18</v>
      </c>
      <c r="F34" s="95">
        <v>6</v>
      </c>
      <c r="G34" s="95">
        <f t="shared" si="0"/>
        <v>24</v>
      </c>
      <c r="H34" s="95">
        <v>4</v>
      </c>
      <c r="I34" s="95">
        <v>0</v>
      </c>
      <c r="J34" s="95">
        <v>14</v>
      </c>
      <c r="K34" s="95">
        <v>6</v>
      </c>
      <c r="L34" s="95">
        <v>190</v>
      </c>
      <c r="M34" s="95">
        <v>23</v>
      </c>
      <c r="N34" s="95">
        <f t="shared" si="4"/>
        <v>213</v>
      </c>
      <c r="O34" s="95">
        <v>49</v>
      </c>
      <c r="P34" s="95">
        <v>2</v>
      </c>
      <c r="Q34" s="95">
        <f t="shared" si="5"/>
        <v>51</v>
      </c>
      <c r="R34" s="95">
        <v>13</v>
      </c>
      <c r="S34" s="95">
        <v>0</v>
      </c>
      <c r="T34" s="95">
        <f t="shared" si="1"/>
        <v>13</v>
      </c>
      <c r="U34" s="95">
        <v>0</v>
      </c>
      <c r="V34" s="95">
        <v>0</v>
      </c>
      <c r="W34" s="95">
        <v>13</v>
      </c>
      <c r="X34" s="95">
        <v>0</v>
      </c>
      <c r="Y34" s="95">
        <v>93</v>
      </c>
      <c r="Z34" s="95">
        <v>3</v>
      </c>
      <c r="AA34" s="95">
        <f t="shared" si="2"/>
        <v>96</v>
      </c>
    </row>
    <row r="35" spans="1:27" x14ac:dyDescent="0.25">
      <c r="A35" s="5" t="s">
        <v>176</v>
      </c>
      <c r="B35" s="95">
        <v>98</v>
      </c>
      <c r="C35" s="95">
        <v>14</v>
      </c>
      <c r="D35" s="95">
        <f t="shared" si="3"/>
        <v>112</v>
      </c>
      <c r="E35" s="95">
        <v>15</v>
      </c>
      <c r="F35" s="95">
        <v>0</v>
      </c>
      <c r="G35" s="95">
        <f t="shared" si="0"/>
        <v>15</v>
      </c>
      <c r="H35" s="95">
        <v>4</v>
      </c>
      <c r="I35" s="95">
        <v>0</v>
      </c>
      <c r="J35" s="95">
        <v>11</v>
      </c>
      <c r="K35" s="95">
        <v>0</v>
      </c>
      <c r="L35" s="95">
        <v>270</v>
      </c>
      <c r="M35" s="95">
        <v>36</v>
      </c>
      <c r="N35" s="95">
        <f t="shared" si="4"/>
        <v>306</v>
      </c>
      <c r="O35" s="95">
        <v>17</v>
      </c>
      <c r="P35" s="95">
        <v>0</v>
      </c>
      <c r="Q35" s="95">
        <f t="shared" si="5"/>
        <v>17</v>
      </c>
      <c r="R35" s="95">
        <v>1</v>
      </c>
      <c r="S35" s="95">
        <v>0</v>
      </c>
      <c r="T35" s="95">
        <f t="shared" si="1"/>
        <v>1</v>
      </c>
      <c r="U35" s="95">
        <v>0</v>
      </c>
      <c r="V35" s="95">
        <v>0</v>
      </c>
      <c r="W35" s="95">
        <v>1</v>
      </c>
      <c r="X35" s="95">
        <v>0</v>
      </c>
      <c r="Y35" s="95">
        <v>74</v>
      </c>
      <c r="Z35" s="95">
        <v>0</v>
      </c>
      <c r="AA35" s="95">
        <f t="shared" si="2"/>
        <v>74</v>
      </c>
    </row>
    <row r="36" spans="1:27" x14ac:dyDescent="0.25">
      <c r="A36" s="5" t="s">
        <v>177</v>
      </c>
      <c r="B36" s="95">
        <v>184</v>
      </c>
      <c r="C36" s="95">
        <v>35</v>
      </c>
      <c r="D36" s="95">
        <f t="shared" si="3"/>
        <v>219</v>
      </c>
      <c r="E36" s="95">
        <v>29</v>
      </c>
      <c r="F36" s="95">
        <v>6</v>
      </c>
      <c r="G36" s="95">
        <f t="shared" si="0"/>
        <v>35</v>
      </c>
      <c r="H36" s="95">
        <v>0</v>
      </c>
      <c r="I36" s="95">
        <v>0</v>
      </c>
      <c r="J36" s="110">
        <v>29</v>
      </c>
      <c r="K36" s="95">
        <v>6</v>
      </c>
      <c r="L36" s="95">
        <v>790</v>
      </c>
      <c r="M36" s="95">
        <v>118</v>
      </c>
      <c r="N36" s="95">
        <f t="shared" si="4"/>
        <v>908</v>
      </c>
      <c r="O36" s="95">
        <v>88</v>
      </c>
      <c r="P36" s="95">
        <v>4</v>
      </c>
      <c r="Q36" s="95">
        <f t="shared" si="5"/>
        <v>92</v>
      </c>
      <c r="R36" s="95">
        <v>32</v>
      </c>
      <c r="S36" s="95">
        <v>1</v>
      </c>
      <c r="T36" s="95">
        <f t="shared" si="1"/>
        <v>33</v>
      </c>
      <c r="U36" s="95">
        <v>1</v>
      </c>
      <c r="V36" s="95">
        <v>0</v>
      </c>
      <c r="W36" s="95">
        <v>31</v>
      </c>
      <c r="X36" s="95">
        <v>1</v>
      </c>
      <c r="Y36" s="95">
        <v>256</v>
      </c>
      <c r="Z36" s="95">
        <v>9</v>
      </c>
      <c r="AA36" s="95">
        <f t="shared" si="2"/>
        <v>265</v>
      </c>
    </row>
    <row r="37" spans="1:27" x14ac:dyDescent="0.25">
      <c r="A37" s="5" t="s">
        <v>178</v>
      </c>
      <c r="B37" s="95">
        <v>734</v>
      </c>
      <c r="C37" s="95">
        <v>192</v>
      </c>
      <c r="D37" s="95">
        <f t="shared" si="3"/>
        <v>926</v>
      </c>
      <c r="E37" s="95">
        <v>297</v>
      </c>
      <c r="F37" s="95">
        <v>65</v>
      </c>
      <c r="G37" s="95">
        <f t="shared" si="0"/>
        <v>362</v>
      </c>
      <c r="H37" s="95">
        <v>3</v>
      </c>
      <c r="I37" s="95">
        <v>1</v>
      </c>
      <c r="J37" s="95">
        <v>294</v>
      </c>
      <c r="K37" s="95">
        <v>64</v>
      </c>
      <c r="L37" s="95">
        <v>559</v>
      </c>
      <c r="M37" s="95">
        <v>110</v>
      </c>
      <c r="N37" s="95">
        <f t="shared" si="4"/>
        <v>669</v>
      </c>
      <c r="O37" s="95">
        <v>248</v>
      </c>
      <c r="P37" s="95">
        <v>6</v>
      </c>
      <c r="Q37" s="95">
        <f t="shared" si="5"/>
        <v>254</v>
      </c>
      <c r="R37" s="95">
        <v>115</v>
      </c>
      <c r="S37" s="95">
        <v>2</v>
      </c>
      <c r="T37" s="95">
        <f t="shared" si="1"/>
        <v>117</v>
      </c>
      <c r="U37" s="95">
        <v>1</v>
      </c>
      <c r="V37" s="95">
        <v>0</v>
      </c>
      <c r="W37" s="95">
        <v>114</v>
      </c>
      <c r="X37" s="95">
        <v>2</v>
      </c>
      <c r="Y37" s="95">
        <v>218</v>
      </c>
      <c r="Z37" s="95">
        <v>7</v>
      </c>
      <c r="AA37" s="95">
        <f t="shared" si="2"/>
        <v>225</v>
      </c>
    </row>
    <row r="38" spans="1:27" x14ac:dyDescent="0.25">
      <c r="A38" s="5" t="s">
        <v>179</v>
      </c>
      <c r="B38" s="95">
        <v>1048</v>
      </c>
      <c r="C38" s="95">
        <v>81</v>
      </c>
      <c r="D38" s="95">
        <f t="shared" si="3"/>
        <v>1129</v>
      </c>
      <c r="E38" s="95">
        <v>20</v>
      </c>
      <c r="F38" s="95">
        <v>1</v>
      </c>
      <c r="G38" s="95">
        <f t="shared" si="0"/>
        <v>21</v>
      </c>
      <c r="H38" s="95">
        <v>0</v>
      </c>
      <c r="I38" s="95">
        <v>0</v>
      </c>
      <c r="J38" s="95">
        <v>20</v>
      </c>
      <c r="K38" s="95">
        <v>1</v>
      </c>
      <c r="L38" s="95">
        <v>1552</v>
      </c>
      <c r="M38" s="95">
        <v>137</v>
      </c>
      <c r="N38" s="95">
        <f t="shared" si="4"/>
        <v>1689</v>
      </c>
      <c r="O38" s="95">
        <v>411</v>
      </c>
      <c r="P38" s="95">
        <v>4</v>
      </c>
      <c r="Q38" s="95">
        <f t="shared" si="5"/>
        <v>415</v>
      </c>
      <c r="R38" s="95">
        <v>10</v>
      </c>
      <c r="S38" s="95">
        <v>0</v>
      </c>
      <c r="T38" s="95">
        <f t="shared" si="1"/>
        <v>10</v>
      </c>
      <c r="U38" s="95">
        <v>0</v>
      </c>
      <c r="V38" s="95">
        <v>0</v>
      </c>
      <c r="W38" s="95">
        <v>10</v>
      </c>
      <c r="X38" s="95">
        <v>0</v>
      </c>
      <c r="Y38" s="95">
        <v>790</v>
      </c>
      <c r="Z38" s="95">
        <v>3</v>
      </c>
      <c r="AA38" s="95">
        <f t="shared" si="2"/>
        <v>793</v>
      </c>
    </row>
    <row r="39" spans="1:27" x14ac:dyDescent="0.25">
      <c r="A39" s="5" t="s">
        <v>180</v>
      </c>
      <c r="B39" s="95">
        <v>144</v>
      </c>
      <c r="C39" s="95">
        <v>22</v>
      </c>
      <c r="D39" s="95">
        <f t="shared" si="3"/>
        <v>166</v>
      </c>
      <c r="E39" s="95">
        <v>102</v>
      </c>
      <c r="F39" s="95">
        <v>13</v>
      </c>
      <c r="G39" s="95">
        <f t="shared" si="0"/>
        <v>115</v>
      </c>
      <c r="H39" s="95">
        <v>0</v>
      </c>
      <c r="I39" s="95">
        <v>0</v>
      </c>
      <c r="J39" s="95">
        <v>102</v>
      </c>
      <c r="K39" s="95">
        <v>13</v>
      </c>
      <c r="L39" s="95">
        <v>379</v>
      </c>
      <c r="M39" s="95">
        <v>39</v>
      </c>
      <c r="N39" s="95">
        <f t="shared" si="4"/>
        <v>418</v>
      </c>
      <c r="O39" s="95">
        <v>75</v>
      </c>
      <c r="P39" s="95">
        <v>3</v>
      </c>
      <c r="Q39" s="95">
        <f t="shared" si="5"/>
        <v>78</v>
      </c>
      <c r="R39" s="95">
        <v>97</v>
      </c>
      <c r="S39" s="95">
        <v>2</v>
      </c>
      <c r="T39" s="95">
        <f t="shared" si="1"/>
        <v>99</v>
      </c>
      <c r="U39" s="95">
        <v>0</v>
      </c>
      <c r="V39" s="95">
        <v>0</v>
      </c>
      <c r="W39" s="95">
        <v>97</v>
      </c>
      <c r="X39" s="95">
        <v>2</v>
      </c>
      <c r="Y39" s="95">
        <v>158</v>
      </c>
      <c r="Z39" s="95">
        <v>6</v>
      </c>
      <c r="AA39" s="95">
        <f t="shared" si="2"/>
        <v>164</v>
      </c>
    </row>
    <row r="40" spans="1:27" x14ac:dyDescent="0.25">
      <c r="A40" s="5" t="s">
        <v>181</v>
      </c>
      <c r="B40" s="95">
        <v>204</v>
      </c>
      <c r="C40" s="95">
        <v>49</v>
      </c>
      <c r="D40" s="95">
        <f t="shared" si="3"/>
        <v>253</v>
      </c>
      <c r="E40" s="95">
        <v>26</v>
      </c>
      <c r="F40" s="95">
        <v>3</v>
      </c>
      <c r="G40" s="95">
        <f t="shared" si="0"/>
        <v>29</v>
      </c>
      <c r="H40" s="95">
        <v>2</v>
      </c>
      <c r="I40" s="95">
        <v>0</v>
      </c>
      <c r="J40" s="95">
        <v>24</v>
      </c>
      <c r="K40" s="95">
        <v>3</v>
      </c>
      <c r="L40" s="95">
        <v>331</v>
      </c>
      <c r="M40" s="95">
        <v>74</v>
      </c>
      <c r="N40" s="95">
        <f t="shared" si="4"/>
        <v>405</v>
      </c>
      <c r="O40" s="95">
        <v>101</v>
      </c>
      <c r="P40" s="95">
        <v>2</v>
      </c>
      <c r="Q40" s="95">
        <f t="shared" si="5"/>
        <v>103</v>
      </c>
      <c r="R40" s="95">
        <v>21</v>
      </c>
      <c r="S40" s="95">
        <v>0</v>
      </c>
      <c r="T40" s="95">
        <f t="shared" si="1"/>
        <v>21</v>
      </c>
      <c r="U40" s="95">
        <v>1</v>
      </c>
      <c r="V40" s="95">
        <v>0</v>
      </c>
      <c r="W40" s="95">
        <v>20</v>
      </c>
      <c r="X40" s="95">
        <v>0</v>
      </c>
      <c r="Y40" s="95">
        <v>152</v>
      </c>
      <c r="Z40" s="95">
        <v>2</v>
      </c>
      <c r="AA40" s="95">
        <f t="shared" si="2"/>
        <v>154</v>
      </c>
    </row>
    <row r="41" spans="1:27" x14ac:dyDescent="0.25">
      <c r="A41" s="5" t="s">
        <v>182</v>
      </c>
      <c r="B41" s="95">
        <v>324</v>
      </c>
      <c r="C41" s="95">
        <v>39</v>
      </c>
      <c r="D41" s="95">
        <f t="shared" si="3"/>
        <v>363</v>
      </c>
      <c r="E41" s="95">
        <v>25</v>
      </c>
      <c r="F41" s="95">
        <v>4</v>
      </c>
      <c r="G41" s="95">
        <f t="shared" si="0"/>
        <v>29</v>
      </c>
      <c r="H41" s="95">
        <v>2</v>
      </c>
      <c r="I41" s="95">
        <v>1</v>
      </c>
      <c r="J41" s="95">
        <v>23</v>
      </c>
      <c r="K41" s="95">
        <v>3</v>
      </c>
      <c r="L41" s="95">
        <v>723</v>
      </c>
      <c r="M41" s="95">
        <v>69</v>
      </c>
      <c r="N41" s="95">
        <f t="shared" si="4"/>
        <v>792</v>
      </c>
      <c r="O41" s="95">
        <v>51</v>
      </c>
      <c r="P41" s="95">
        <v>0</v>
      </c>
      <c r="Q41" s="95">
        <f t="shared" si="5"/>
        <v>51</v>
      </c>
      <c r="R41" s="95">
        <v>22</v>
      </c>
      <c r="S41" s="95">
        <v>0</v>
      </c>
      <c r="T41" s="95">
        <f t="shared" si="1"/>
        <v>22</v>
      </c>
      <c r="U41" s="95">
        <v>2</v>
      </c>
      <c r="V41" s="95">
        <v>0</v>
      </c>
      <c r="W41" s="95">
        <v>20</v>
      </c>
      <c r="X41" s="95">
        <v>0</v>
      </c>
      <c r="Y41" s="95">
        <v>306</v>
      </c>
      <c r="Z41" s="95">
        <v>0</v>
      </c>
      <c r="AA41" s="95">
        <f t="shared" si="2"/>
        <v>306</v>
      </c>
    </row>
    <row r="42" spans="1:27" x14ac:dyDescent="0.25">
      <c r="A42" s="5" t="s">
        <v>183</v>
      </c>
      <c r="B42" s="95">
        <v>142</v>
      </c>
      <c r="C42" s="95">
        <v>14</v>
      </c>
      <c r="D42" s="95">
        <f t="shared" si="3"/>
        <v>156</v>
      </c>
      <c r="E42" s="95">
        <v>9</v>
      </c>
      <c r="F42" s="95">
        <v>3</v>
      </c>
      <c r="G42" s="95">
        <f t="shared" si="0"/>
        <v>12</v>
      </c>
      <c r="H42" s="95">
        <v>4</v>
      </c>
      <c r="I42" s="95">
        <v>0</v>
      </c>
      <c r="J42" s="95">
        <v>5</v>
      </c>
      <c r="K42" s="95">
        <v>3</v>
      </c>
      <c r="L42" s="95">
        <v>281</v>
      </c>
      <c r="M42" s="95">
        <v>30</v>
      </c>
      <c r="N42" s="95">
        <f t="shared" si="4"/>
        <v>311</v>
      </c>
      <c r="O42" s="95">
        <v>58</v>
      </c>
      <c r="P42" s="95">
        <v>0</v>
      </c>
      <c r="Q42" s="95">
        <f t="shared" si="5"/>
        <v>58</v>
      </c>
      <c r="R42" s="95">
        <v>6</v>
      </c>
      <c r="S42" s="95">
        <v>0</v>
      </c>
      <c r="T42" s="95">
        <f t="shared" si="1"/>
        <v>6</v>
      </c>
      <c r="U42" s="95">
        <v>2</v>
      </c>
      <c r="V42" s="95">
        <v>0</v>
      </c>
      <c r="W42" s="95">
        <v>4</v>
      </c>
      <c r="X42" s="95">
        <v>0</v>
      </c>
      <c r="Y42" s="95">
        <v>82</v>
      </c>
      <c r="Z42" s="95">
        <v>0</v>
      </c>
      <c r="AA42" s="95">
        <f t="shared" si="2"/>
        <v>82</v>
      </c>
    </row>
    <row r="43" spans="1:27" x14ac:dyDescent="0.25">
      <c r="A43" s="5" t="s">
        <v>184</v>
      </c>
      <c r="B43" s="95">
        <v>511</v>
      </c>
      <c r="C43" s="95">
        <v>39</v>
      </c>
      <c r="D43" s="95">
        <f t="shared" si="3"/>
        <v>550</v>
      </c>
      <c r="E43" s="95">
        <v>69</v>
      </c>
      <c r="F43" s="95">
        <v>2</v>
      </c>
      <c r="G43" s="95">
        <f t="shared" si="0"/>
        <v>71</v>
      </c>
      <c r="H43" s="95">
        <v>17</v>
      </c>
      <c r="I43" s="95">
        <v>1</v>
      </c>
      <c r="J43" s="95">
        <v>52</v>
      </c>
      <c r="K43" s="95">
        <v>1</v>
      </c>
      <c r="L43" s="110">
        <v>653</v>
      </c>
      <c r="M43" s="95">
        <v>59</v>
      </c>
      <c r="N43" s="95">
        <f t="shared" si="4"/>
        <v>712</v>
      </c>
      <c r="O43" s="95">
        <v>184</v>
      </c>
      <c r="P43" s="95">
        <v>1</v>
      </c>
      <c r="Q43" s="95">
        <f t="shared" si="5"/>
        <v>185</v>
      </c>
      <c r="R43" s="95">
        <v>25</v>
      </c>
      <c r="S43" s="95">
        <v>0</v>
      </c>
      <c r="T43" s="95">
        <f t="shared" si="1"/>
        <v>25</v>
      </c>
      <c r="U43" s="95">
        <v>3</v>
      </c>
      <c r="V43" s="95">
        <v>0</v>
      </c>
      <c r="W43" s="95">
        <v>22</v>
      </c>
      <c r="X43" s="95">
        <v>0</v>
      </c>
      <c r="Y43" s="95">
        <v>191</v>
      </c>
      <c r="Z43" s="95">
        <v>0</v>
      </c>
      <c r="AA43" s="95">
        <f t="shared" si="2"/>
        <v>191</v>
      </c>
    </row>
    <row r="44" spans="1:27" x14ac:dyDescent="0.25">
      <c r="A44" s="5" t="s">
        <v>185</v>
      </c>
      <c r="B44" s="95">
        <v>419</v>
      </c>
      <c r="C44" s="95">
        <v>74</v>
      </c>
      <c r="D44" s="95">
        <f t="shared" si="3"/>
        <v>493</v>
      </c>
      <c r="E44" s="95">
        <v>303</v>
      </c>
      <c r="F44" s="95">
        <v>28</v>
      </c>
      <c r="G44" s="95">
        <f t="shared" si="0"/>
        <v>331</v>
      </c>
      <c r="H44" s="95">
        <v>15</v>
      </c>
      <c r="I44" s="95">
        <v>3</v>
      </c>
      <c r="J44" s="95">
        <v>288</v>
      </c>
      <c r="K44" s="95">
        <v>25</v>
      </c>
      <c r="L44" s="95">
        <v>821</v>
      </c>
      <c r="M44" s="95">
        <v>149</v>
      </c>
      <c r="N44" s="95">
        <f t="shared" si="4"/>
        <v>970</v>
      </c>
      <c r="O44" s="95">
        <v>247</v>
      </c>
      <c r="P44" s="95">
        <v>0</v>
      </c>
      <c r="Q44" s="95">
        <f t="shared" si="5"/>
        <v>247</v>
      </c>
      <c r="R44" s="95">
        <v>222</v>
      </c>
      <c r="S44" s="95">
        <v>3</v>
      </c>
      <c r="T44" s="95">
        <f t="shared" si="1"/>
        <v>225</v>
      </c>
      <c r="U44" s="95">
        <v>9</v>
      </c>
      <c r="V44" s="95">
        <v>0</v>
      </c>
      <c r="W44" s="95">
        <v>213</v>
      </c>
      <c r="X44" s="95">
        <v>3</v>
      </c>
      <c r="Y44" s="95">
        <v>297</v>
      </c>
      <c r="Z44" s="95">
        <v>1</v>
      </c>
      <c r="AA44" s="95">
        <f t="shared" si="2"/>
        <v>298</v>
      </c>
    </row>
    <row r="45" spans="1:27" x14ac:dyDescent="0.25">
      <c r="A45" s="5" t="s">
        <v>186</v>
      </c>
      <c r="B45" s="95">
        <v>754</v>
      </c>
      <c r="C45" s="95">
        <v>79</v>
      </c>
      <c r="D45" s="95">
        <f t="shared" si="3"/>
        <v>833</v>
      </c>
      <c r="E45" s="95">
        <v>304</v>
      </c>
      <c r="F45" s="95">
        <v>22</v>
      </c>
      <c r="G45" s="95">
        <f t="shared" si="0"/>
        <v>326</v>
      </c>
      <c r="H45" s="95">
        <v>2</v>
      </c>
      <c r="I45" s="95">
        <v>0</v>
      </c>
      <c r="J45" s="95">
        <v>302</v>
      </c>
      <c r="K45" s="95">
        <v>22</v>
      </c>
      <c r="L45" s="95">
        <v>1369</v>
      </c>
      <c r="M45" s="95">
        <v>142</v>
      </c>
      <c r="N45" s="95">
        <f t="shared" si="4"/>
        <v>1511</v>
      </c>
      <c r="O45" s="95">
        <v>349</v>
      </c>
      <c r="P45" s="97">
        <v>2</v>
      </c>
      <c r="Q45" s="95">
        <f t="shared" si="5"/>
        <v>351</v>
      </c>
      <c r="R45" s="95">
        <v>283</v>
      </c>
      <c r="S45" s="95">
        <v>2</v>
      </c>
      <c r="T45" s="95">
        <f t="shared" si="1"/>
        <v>285</v>
      </c>
      <c r="U45" s="95">
        <v>1</v>
      </c>
      <c r="V45" s="95">
        <v>0</v>
      </c>
      <c r="W45" s="95">
        <v>282</v>
      </c>
      <c r="X45" s="95">
        <v>2</v>
      </c>
      <c r="Y45" s="95">
        <v>523</v>
      </c>
      <c r="Z45" s="95">
        <v>3</v>
      </c>
      <c r="AA45" s="95">
        <f t="shared" si="2"/>
        <v>526</v>
      </c>
    </row>
    <row r="46" spans="1:27" x14ac:dyDescent="0.25">
      <c r="A46" s="5" t="s">
        <v>187</v>
      </c>
      <c r="B46" s="111" t="s">
        <v>547</v>
      </c>
      <c r="C46" s="111" t="s">
        <v>547</v>
      </c>
      <c r="D46" s="111" t="s">
        <v>547</v>
      </c>
      <c r="E46" s="111" t="s">
        <v>547</v>
      </c>
      <c r="F46" s="111" t="s">
        <v>547</v>
      </c>
      <c r="G46" s="111" t="s">
        <v>547</v>
      </c>
      <c r="H46" s="111" t="s">
        <v>547</v>
      </c>
      <c r="I46" s="111" t="s">
        <v>547</v>
      </c>
      <c r="J46" s="111" t="s">
        <v>547</v>
      </c>
      <c r="K46" s="111" t="s">
        <v>547</v>
      </c>
      <c r="L46" s="111" t="s">
        <v>547</v>
      </c>
      <c r="M46" s="111" t="s">
        <v>547</v>
      </c>
      <c r="N46" s="111" t="s">
        <v>547</v>
      </c>
      <c r="O46" s="111" t="s">
        <v>547</v>
      </c>
      <c r="P46" s="112" t="s">
        <v>547</v>
      </c>
      <c r="Q46" s="111" t="s">
        <v>547</v>
      </c>
      <c r="R46" s="111" t="s">
        <v>547</v>
      </c>
      <c r="S46" s="111" t="s">
        <v>547</v>
      </c>
      <c r="T46" s="111" t="s">
        <v>547</v>
      </c>
      <c r="U46" s="111" t="s">
        <v>547</v>
      </c>
      <c r="V46" s="111" t="s">
        <v>547</v>
      </c>
      <c r="W46" s="111" t="s">
        <v>547</v>
      </c>
      <c r="X46" s="111" t="s">
        <v>547</v>
      </c>
      <c r="Y46" s="111" t="s">
        <v>547</v>
      </c>
      <c r="Z46" s="111" t="s">
        <v>547</v>
      </c>
      <c r="AA46" s="111" t="s">
        <v>547</v>
      </c>
    </row>
    <row r="47" spans="1:27" x14ac:dyDescent="0.25">
      <c r="A47" s="5" t="s">
        <v>188</v>
      </c>
      <c r="B47" s="95">
        <v>68</v>
      </c>
      <c r="C47" s="95">
        <v>7</v>
      </c>
      <c r="D47" s="95">
        <f t="shared" si="3"/>
        <v>75</v>
      </c>
      <c r="E47" s="95">
        <v>8</v>
      </c>
      <c r="F47" s="95">
        <v>0</v>
      </c>
      <c r="G47" s="95">
        <f t="shared" si="0"/>
        <v>8</v>
      </c>
      <c r="H47" s="95">
        <v>4</v>
      </c>
      <c r="I47" s="95">
        <v>0</v>
      </c>
      <c r="J47" s="95">
        <v>4</v>
      </c>
      <c r="K47" s="110">
        <v>0</v>
      </c>
      <c r="L47" s="95">
        <v>108</v>
      </c>
      <c r="M47" s="95">
        <v>11</v>
      </c>
      <c r="N47" s="95">
        <f t="shared" si="4"/>
        <v>119</v>
      </c>
      <c r="O47" s="95">
        <v>41</v>
      </c>
      <c r="P47" s="95">
        <v>0</v>
      </c>
      <c r="Q47" s="95">
        <f t="shared" si="5"/>
        <v>41</v>
      </c>
      <c r="R47" s="95">
        <v>3</v>
      </c>
      <c r="S47" s="95">
        <v>0</v>
      </c>
      <c r="T47" s="95">
        <f>R47+S47</f>
        <v>3</v>
      </c>
      <c r="U47" s="95">
        <v>1</v>
      </c>
      <c r="V47" s="95">
        <v>0</v>
      </c>
      <c r="W47" s="95">
        <v>2</v>
      </c>
      <c r="X47" s="95">
        <v>0</v>
      </c>
      <c r="Y47" s="95">
        <v>48</v>
      </c>
      <c r="Z47" s="95">
        <v>0</v>
      </c>
      <c r="AA47" s="95">
        <f t="shared" si="2"/>
        <v>48</v>
      </c>
    </row>
    <row r="48" spans="1:27" x14ac:dyDescent="0.25">
      <c r="A48" s="5" t="s">
        <v>189</v>
      </c>
      <c r="B48" s="95">
        <v>24</v>
      </c>
      <c r="C48" s="95">
        <v>3</v>
      </c>
      <c r="D48" s="95">
        <f t="shared" si="3"/>
        <v>27</v>
      </c>
      <c r="E48" s="95">
        <v>1</v>
      </c>
      <c r="F48" s="95">
        <v>0</v>
      </c>
      <c r="G48" s="95">
        <f t="shared" si="0"/>
        <v>1</v>
      </c>
      <c r="H48" s="95">
        <v>1</v>
      </c>
      <c r="I48" s="95">
        <v>0</v>
      </c>
      <c r="J48" s="95">
        <v>0</v>
      </c>
      <c r="K48" s="95">
        <v>0</v>
      </c>
      <c r="L48" s="95">
        <v>80</v>
      </c>
      <c r="M48" s="95">
        <v>8</v>
      </c>
      <c r="N48" s="95">
        <f t="shared" si="4"/>
        <v>88</v>
      </c>
      <c r="O48" s="95">
        <v>19</v>
      </c>
      <c r="P48" s="113">
        <v>0</v>
      </c>
      <c r="Q48" s="95">
        <f t="shared" si="5"/>
        <v>19</v>
      </c>
      <c r="R48" s="95">
        <v>0</v>
      </c>
      <c r="S48" s="95">
        <v>0</v>
      </c>
      <c r="T48" s="95">
        <f t="shared" ref="T48:T93" si="6">R48+S48</f>
        <v>0</v>
      </c>
      <c r="U48" s="95">
        <v>0</v>
      </c>
      <c r="V48" s="95">
        <v>0</v>
      </c>
      <c r="W48" s="95">
        <v>0</v>
      </c>
      <c r="X48" s="95">
        <v>0</v>
      </c>
      <c r="Y48" s="95">
        <v>53</v>
      </c>
      <c r="Z48" s="95">
        <v>0</v>
      </c>
      <c r="AA48" s="95">
        <f t="shared" si="2"/>
        <v>53</v>
      </c>
    </row>
    <row r="49" spans="1:27" x14ac:dyDescent="0.25">
      <c r="A49" s="5" t="s">
        <v>190</v>
      </c>
      <c r="B49" s="110">
        <v>750</v>
      </c>
      <c r="C49" s="95">
        <v>63</v>
      </c>
      <c r="D49" s="95">
        <f t="shared" si="3"/>
        <v>813</v>
      </c>
      <c r="E49" s="95">
        <v>74</v>
      </c>
      <c r="F49" s="95">
        <v>9</v>
      </c>
      <c r="G49" s="95">
        <f t="shared" si="0"/>
        <v>83</v>
      </c>
      <c r="H49" s="95">
        <v>1</v>
      </c>
      <c r="I49" s="95">
        <v>0</v>
      </c>
      <c r="J49" s="95">
        <v>73</v>
      </c>
      <c r="K49" s="95">
        <v>9</v>
      </c>
      <c r="L49" s="95">
        <v>983</v>
      </c>
      <c r="M49" s="95">
        <v>94</v>
      </c>
      <c r="N49" s="95">
        <f t="shared" si="4"/>
        <v>1077</v>
      </c>
      <c r="O49" s="95">
        <v>438</v>
      </c>
      <c r="P49" s="95">
        <v>1</v>
      </c>
      <c r="Q49" s="95">
        <f t="shared" si="5"/>
        <v>439</v>
      </c>
      <c r="R49" s="95">
        <v>60</v>
      </c>
      <c r="S49" s="95">
        <v>1</v>
      </c>
      <c r="T49" s="95">
        <f t="shared" si="6"/>
        <v>61</v>
      </c>
      <c r="U49" s="95">
        <v>0</v>
      </c>
      <c r="V49" s="95">
        <v>0</v>
      </c>
      <c r="W49" s="95">
        <v>60</v>
      </c>
      <c r="X49" s="95">
        <v>1</v>
      </c>
      <c r="Y49" s="95">
        <v>476</v>
      </c>
      <c r="Z49" s="95">
        <v>2</v>
      </c>
      <c r="AA49" s="95">
        <f t="shared" si="2"/>
        <v>478</v>
      </c>
    </row>
    <row r="50" spans="1:27" x14ac:dyDescent="0.25">
      <c r="A50" s="5" t="s">
        <v>191</v>
      </c>
      <c r="B50" s="95">
        <v>42</v>
      </c>
      <c r="C50" s="95">
        <v>12</v>
      </c>
      <c r="D50" s="95">
        <f t="shared" si="3"/>
        <v>54</v>
      </c>
      <c r="E50" s="95">
        <v>1</v>
      </c>
      <c r="F50" s="95">
        <v>0</v>
      </c>
      <c r="G50" s="95">
        <f t="shared" si="0"/>
        <v>1</v>
      </c>
      <c r="H50" s="95">
        <v>1</v>
      </c>
      <c r="I50" s="95">
        <v>0</v>
      </c>
      <c r="J50" s="95">
        <v>0</v>
      </c>
      <c r="K50" s="95">
        <v>0</v>
      </c>
      <c r="L50" s="95">
        <v>46</v>
      </c>
      <c r="M50" s="95">
        <v>15</v>
      </c>
      <c r="N50" s="95">
        <f t="shared" si="4"/>
        <v>61</v>
      </c>
      <c r="O50" s="95">
        <v>5</v>
      </c>
      <c r="P50" s="95">
        <v>0</v>
      </c>
      <c r="Q50" s="95">
        <f t="shared" si="5"/>
        <v>5</v>
      </c>
      <c r="R50" s="95">
        <v>1</v>
      </c>
      <c r="S50" s="95">
        <v>0</v>
      </c>
      <c r="T50" s="95">
        <f t="shared" si="6"/>
        <v>1</v>
      </c>
      <c r="U50" s="95">
        <v>1</v>
      </c>
      <c r="V50" s="95">
        <v>0</v>
      </c>
      <c r="W50" s="95">
        <v>0</v>
      </c>
      <c r="X50" s="95">
        <v>0</v>
      </c>
      <c r="Y50" s="95">
        <v>16</v>
      </c>
      <c r="Z50" s="95">
        <v>0</v>
      </c>
      <c r="AA50" s="95">
        <f t="shared" si="2"/>
        <v>16</v>
      </c>
    </row>
    <row r="51" spans="1:27" x14ac:dyDescent="0.25">
      <c r="A51" s="5" t="s">
        <v>192</v>
      </c>
      <c r="B51" s="95">
        <v>140</v>
      </c>
      <c r="C51" s="95">
        <v>47</v>
      </c>
      <c r="D51" s="95">
        <f t="shared" si="3"/>
        <v>187</v>
      </c>
      <c r="E51" s="95">
        <v>44</v>
      </c>
      <c r="F51" s="95">
        <v>9</v>
      </c>
      <c r="G51" s="95">
        <f t="shared" si="0"/>
        <v>53</v>
      </c>
      <c r="H51" s="95">
        <v>2</v>
      </c>
      <c r="I51" s="95">
        <v>0</v>
      </c>
      <c r="J51" s="95">
        <v>42</v>
      </c>
      <c r="K51" s="95">
        <v>9</v>
      </c>
      <c r="L51" s="95">
        <v>424</v>
      </c>
      <c r="M51" s="95">
        <v>84</v>
      </c>
      <c r="N51" s="95">
        <f t="shared" si="4"/>
        <v>508</v>
      </c>
      <c r="O51" s="95">
        <v>79</v>
      </c>
      <c r="P51" s="95">
        <v>6</v>
      </c>
      <c r="Q51" s="95">
        <f t="shared" si="5"/>
        <v>85</v>
      </c>
      <c r="R51" s="95">
        <v>32</v>
      </c>
      <c r="S51" s="95">
        <v>2</v>
      </c>
      <c r="T51" s="95">
        <f t="shared" si="6"/>
        <v>34</v>
      </c>
      <c r="U51" s="95">
        <v>0</v>
      </c>
      <c r="V51" s="95">
        <v>0</v>
      </c>
      <c r="W51" s="95">
        <v>32</v>
      </c>
      <c r="X51" s="95">
        <v>2</v>
      </c>
      <c r="Y51" s="95">
        <v>165</v>
      </c>
      <c r="Z51" s="95">
        <v>6</v>
      </c>
      <c r="AA51" s="95">
        <f t="shared" si="2"/>
        <v>171</v>
      </c>
    </row>
    <row r="52" spans="1:27" x14ac:dyDescent="0.25">
      <c r="A52" s="5" t="s">
        <v>271</v>
      </c>
      <c r="B52" s="95">
        <v>1018</v>
      </c>
      <c r="C52" s="95">
        <v>156</v>
      </c>
      <c r="D52" s="95">
        <f t="shared" si="3"/>
        <v>1174</v>
      </c>
      <c r="E52" s="95">
        <v>174</v>
      </c>
      <c r="F52" s="95">
        <v>29</v>
      </c>
      <c r="G52" s="95">
        <f t="shared" si="0"/>
        <v>203</v>
      </c>
      <c r="H52" s="95">
        <v>6</v>
      </c>
      <c r="I52" s="95">
        <v>0</v>
      </c>
      <c r="J52" s="95">
        <v>168</v>
      </c>
      <c r="K52" s="95">
        <v>29</v>
      </c>
      <c r="L52" s="95">
        <v>1629</v>
      </c>
      <c r="M52" s="95">
        <v>238</v>
      </c>
      <c r="N52" s="95">
        <f t="shared" si="4"/>
        <v>1867</v>
      </c>
      <c r="O52" s="95">
        <v>750</v>
      </c>
      <c r="P52" s="95">
        <v>17</v>
      </c>
      <c r="Q52" s="95">
        <f t="shared" si="5"/>
        <v>767</v>
      </c>
      <c r="R52" s="95">
        <v>186</v>
      </c>
      <c r="S52" s="95">
        <v>4</v>
      </c>
      <c r="T52" s="95">
        <f t="shared" si="6"/>
        <v>190</v>
      </c>
      <c r="U52" s="95">
        <v>3</v>
      </c>
      <c r="V52" s="95">
        <v>0</v>
      </c>
      <c r="W52" s="95">
        <v>183</v>
      </c>
      <c r="X52" s="95">
        <v>4</v>
      </c>
      <c r="Y52" s="95">
        <v>1011</v>
      </c>
      <c r="Z52" s="95">
        <v>20</v>
      </c>
      <c r="AA52" s="95">
        <f t="shared" si="2"/>
        <v>1031</v>
      </c>
    </row>
    <row r="53" spans="1:27" x14ac:dyDescent="0.25">
      <c r="A53" s="5" t="s">
        <v>193</v>
      </c>
      <c r="B53" s="95">
        <v>7272</v>
      </c>
      <c r="C53" s="95">
        <v>1203</v>
      </c>
      <c r="D53" s="95">
        <f t="shared" si="3"/>
        <v>8475</v>
      </c>
      <c r="E53" s="95">
        <v>3045</v>
      </c>
      <c r="F53" s="95">
        <v>515</v>
      </c>
      <c r="G53" s="95">
        <f t="shared" si="0"/>
        <v>3560</v>
      </c>
      <c r="H53" s="95">
        <v>44</v>
      </c>
      <c r="I53" s="95">
        <v>4</v>
      </c>
      <c r="J53" s="95">
        <v>3001</v>
      </c>
      <c r="K53" s="95">
        <v>511</v>
      </c>
      <c r="L53" s="95">
        <v>5854</v>
      </c>
      <c r="M53" s="95">
        <v>968</v>
      </c>
      <c r="N53" s="95">
        <f t="shared" si="4"/>
        <v>6822</v>
      </c>
      <c r="O53" s="95">
        <v>2265</v>
      </c>
      <c r="P53" s="95">
        <v>41</v>
      </c>
      <c r="Q53" s="95">
        <f t="shared" si="5"/>
        <v>2306</v>
      </c>
      <c r="R53" s="95">
        <v>681</v>
      </c>
      <c r="S53" s="95">
        <v>17</v>
      </c>
      <c r="T53" s="95">
        <f t="shared" si="6"/>
        <v>698</v>
      </c>
      <c r="U53" s="95">
        <v>41</v>
      </c>
      <c r="V53" s="95">
        <v>0</v>
      </c>
      <c r="W53" s="95">
        <v>820</v>
      </c>
      <c r="X53" s="95">
        <v>17</v>
      </c>
      <c r="Y53" s="95">
        <v>1586</v>
      </c>
      <c r="Z53" s="95">
        <v>30</v>
      </c>
      <c r="AA53" s="95">
        <f t="shared" si="2"/>
        <v>1616</v>
      </c>
    </row>
    <row r="54" spans="1:27" x14ac:dyDescent="0.25">
      <c r="A54" s="5" t="s">
        <v>194</v>
      </c>
      <c r="B54" s="95">
        <v>1916</v>
      </c>
      <c r="C54" s="95">
        <v>434</v>
      </c>
      <c r="D54" s="95">
        <f t="shared" si="3"/>
        <v>2350</v>
      </c>
      <c r="E54" s="95">
        <v>575</v>
      </c>
      <c r="F54" s="95">
        <v>122</v>
      </c>
      <c r="G54" s="95">
        <f t="shared" si="0"/>
        <v>697</v>
      </c>
      <c r="H54" s="95">
        <v>6</v>
      </c>
      <c r="I54" s="95">
        <v>0</v>
      </c>
      <c r="J54" s="95">
        <v>569</v>
      </c>
      <c r="K54" s="95">
        <v>122</v>
      </c>
      <c r="L54" s="95">
        <v>2367</v>
      </c>
      <c r="M54" s="95">
        <v>527</v>
      </c>
      <c r="N54" s="95">
        <f t="shared" si="4"/>
        <v>2894</v>
      </c>
      <c r="O54" s="95">
        <v>960</v>
      </c>
      <c r="P54" s="95">
        <v>24</v>
      </c>
      <c r="Q54" s="95">
        <f t="shared" si="5"/>
        <v>984</v>
      </c>
      <c r="R54" s="95">
        <v>351</v>
      </c>
      <c r="S54" s="95">
        <v>10</v>
      </c>
      <c r="T54" s="95">
        <f t="shared" si="6"/>
        <v>361</v>
      </c>
      <c r="U54" s="95">
        <v>1</v>
      </c>
      <c r="V54" s="95">
        <v>0</v>
      </c>
      <c r="W54" s="95">
        <v>350</v>
      </c>
      <c r="X54" s="95">
        <v>10</v>
      </c>
      <c r="Y54" s="95">
        <v>1123</v>
      </c>
      <c r="Z54" s="95">
        <v>21</v>
      </c>
      <c r="AA54" s="95">
        <f t="shared" si="2"/>
        <v>1144</v>
      </c>
    </row>
    <row r="55" spans="1:27" x14ac:dyDescent="0.25">
      <c r="A55" s="5" t="s">
        <v>195</v>
      </c>
      <c r="B55" s="95">
        <v>139</v>
      </c>
      <c r="C55" s="95">
        <v>25</v>
      </c>
      <c r="D55" s="95">
        <f t="shared" si="3"/>
        <v>164</v>
      </c>
      <c r="E55" s="95">
        <v>86</v>
      </c>
      <c r="F55" s="95">
        <v>10</v>
      </c>
      <c r="G55" s="95">
        <f t="shared" si="0"/>
        <v>96</v>
      </c>
      <c r="H55" s="95">
        <v>4</v>
      </c>
      <c r="I55" s="95">
        <v>0</v>
      </c>
      <c r="J55" s="95">
        <v>82</v>
      </c>
      <c r="K55" s="95">
        <v>10</v>
      </c>
      <c r="L55" s="95">
        <v>322</v>
      </c>
      <c r="M55" s="95">
        <v>62</v>
      </c>
      <c r="N55" s="95">
        <f t="shared" si="4"/>
        <v>384</v>
      </c>
      <c r="O55" s="95">
        <v>58</v>
      </c>
      <c r="P55" s="95">
        <v>4</v>
      </c>
      <c r="Q55" s="95">
        <f t="shared" si="5"/>
        <v>62</v>
      </c>
      <c r="R55" s="95">
        <v>41</v>
      </c>
      <c r="S55" s="95">
        <v>1</v>
      </c>
      <c r="T55" s="95">
        <f t="shared" si="6"/>
        <v>42</v>
      </c>
      <c r="U55" s="95">
        <v>0</v>
      </c>
      <c r="V55" s="95">
        <v>0</v>
      </c>
      <c r="W55" s="95">
        <v>41</v>
      </c>
      <c r="X55" s="95">
        <v>1</v>
      </c>
      <c r="Y55" s="95">
        <v>70</v>
      </c>
      <c r="Z55" s="95">
        <v>3</v>
      </c>
      <c r="AA55" s="95">
        <f t="shared" si="2"/>
        <v>73</v>
      </c>
    </row>
    <row r="56" spans="1:27" x14ac:dyDescent="0.25">
      <c r="A56" s="5" t="s">
        <v>196</v>
      </c>
      <c r="B56" s="95">
        <v>252</v>
      </c>
      <c r="C56" s="95">
        <v>40</v>
      </c>
      <c r="D56" s="95">
        <f t="shared" si="3"/>
        <v>292</v>
      </c>
      <c r="E56" s="95">
        <v>52</v>
      </c>
      <c r="F56" s="95">
        <v>11</v>
      </c>
      <c r="G56" s="95">
        <f t="shared" si="0"/>
        <v>63</v>
      </c>
      <c r="H56" s="95">
        <v>1</v>
      </c>
      <c r="I56" s="95">
        <v>0</v>
      </c>
      <c r="J56" s="95">
        <v>51</v>
      </c>
      <c r="K56" s="95">
        <v>11</v>
      </c>
      <c r="L56" s="95">
        <v>322</v>
      </c>
      <c r="M56" s="95">
        <v>46</v>
      </c>
      <c r="N56" s="95">
        <f t="shared" si="4"/>
        <v>368</v>
      </c>
      <c r="O56" s="95">
        <v>129</v>
      </c>
      <c r="P56" s="95">
        <v>4</v>
      </c>
      <c r="Q56" s="95">
        <f t="shared" si="5"/>
        <v>133</v>
      </c>
      <c r="R56" s="95">
        <v>24</v>
      </c>
      <c r="S56" s="95">
        <v>2</v>
      </c>
      <c r="T56" s="95">
        <f t="shared" si="6"/>
        <v>26</v>
      </c>
      <c r="U56" s="95">
        <v>1</v>
      </c>
      <c r="V56" s="95">
        <v>0</v>
      </c>
      <c r="W56" s="95">
        <v>23</v>
      </c>
      <c r="X56" s="95">
        <v>2</v>
      </c>
      <c r="Y56" s="95">
        <v>188</v>
      </c>
      <c r="Z56" s="95">
        <v>3</v>
      </c>
      <c r="AA56" s="95">
        <f t="shared" si="2"/>
        <v>191</v>
      </c>
    </row>
    <row r="57" spans="1:27" x14ac:dyDescent="0.25">
      <c r="A57" s="5" t="s">
        <v>197</v>
      </c>
      <c r="B57" s="95">
        <v>125</v>
      </c>
      <c r="C57" s="95">
        <v>14</v>
      </c>
      <c r="D57" s="95">
        <f t="shared" si="3"/>
        <v>139</v>
      </c>
      <c r="E57" s="95">
        <v>29</v>
      </c>
      <c r="F57" s="95">
        <v>0</v>
      </c>
      <c r="G57" s="95">
        <f t="shared" si="0"/>
        <v>29</v>
      </c>
      <c r="H57" s="95">
        <v>3</v>
      </c>
      <c r="I57" s="95">
        <v>0</v>
      </c>
      <c r="J57" s="95">
        <v>26</v>
      </c>
      <c r="K57" s="95">
        <v>0</v>
      </c>
      <c r="L57" s="95">
        <v>139</v>
      </c>
      <c r="M57" s="95">
        <v>20</v>
      </c>
      <c r="N57" s="95">
        <f t="shared" si="4"/>
        <v>159</v>
      </c>
      <c r="O57" s="95">
        <v>68</v>
      </c>
      <c r="P57" s="95">
        <v>1</v>
      </c>
      <c r="Q57" s="95">
        <f t="shared" si="5"/>
        <v>69</v>
      </c>
      <c r="R57" s="95">
        <v>2</v>
      </c>
      <c r="S57" s="95">
        <v>0</v>
      </c>
      <c r="T57" s="95">
        <f t="shared" si="6"/>
        <v>2</v>
      </c>
      <c r="U57" s="95">
        <v>1</v>
      </c>
      <c r="V57" s="95">
        <v>0</v>
      </c>
      <c r="W57" s="95">
        <v>1</v>
      </c>
      <c r="X57" s="95">
        <v>0</v>
      </c>
      <c r="Y57" s="95">
        <v>80</v>
      </c>
      <c r="Z57" s="95">
        <v>1</v>
      </c>
      <c r="AA57" s="95">
        <f t="shared" si="2"/>
        <v>81</v>
      </c>
    </row>
    <row r="58" spans="1:27" x14ac:dyDescent="0.25">
      <c r="A58" s="5" t="s">
        <v>198</v>
      </c>
      <c r="B58" s="95">
        <v>224</v>
      </c>
      <c r="C58" s="95">
        <v>51</v>
      </c>
      <c r="D58" s="95">
        <f t="shared" si="3"/>
        <v>275</v>
      </c>
      <c r="E58" s="95">
        <v>27</v>
      </c>
      <c r="F58" s="95">
        <v>7</v>
      </c>
      <c r="G58" s="95">
        <f t="shared" si="0"/>
        <v>34</v>
      </c>
      <c r="H58" s="95">
        <v>5</v>
      </c>
      <c r="I58" s="95">
        <v>0</v>
      </c>
      <c r="J58" s="95">
        <v>22</v>
      </c>
      <c r="K58" s="95">
        <v>7</v>
      </c>
      <c r="L58" s="95">
        <v>357</v>
      </c>
      <c r="M58" s="95">
        <v>67</v>
      </c>
      <c r="N58" s="95">
        <f t="shared" si="4"/>
        <v>424</v>
      </c>
      <c r="O58" s="95">
        <v>83</v>
      </c>
      <c r="P58" s="95">
        <v>3</v>
      </c>
      <c r="Q58" s="95">
        <f t="shared" si="5"/>
        <v>86</v>
      </c>
      <c r="R58" s="95">
        <v>16</v>
      </c>
      <c r="S58" s="95">
        <v>1</v>
      </c>
      <c r="T58" s="95">
        <f t="shared" si="6"/>
        <v>17</v>
      </c>
      <c r="U58" s="95">
        <v>2</v>
      </c>
      <c r="V58" s="95">
        <v>0</v>
      </c>
      <c r="W58" s="95">
        <v>14</v>
      </c>
      <c r="X58" s="95">
        <v>1</v>
      </c>
      <c r="Y58" s="95">
        <v>139</v>
      </c>
      <c r="Z58" s="95">
        <v>6</v>
      </c>
      <c r="AA58" s="95">
        <f t="shared" si="2"/>
        <v>145</v>
      </c>
    </row>
    <row r="59" spans="1:27" x14ac:dyDescent="0.25">
      <c r="A59" s="5" t="s">
        <v>199</v>
      </c>
      <c r="B59" s="95">
        <v>1120</v>
      </c>
      <c r="C59" s="95">
        <v>124</v>
      </c>
      <c r="D59" s="95">
        <f t="shared" si="3"/>
        <v>1244</v>
      </c>
      <c r="E59" s="95">
        <v>259</v>
      </c>
      <c r="F59" s="95">
        <v>15</v>
      </c>
      <c r="G59" s="95">
        <f t="shared" si="0"/>
        <v>274</v>
      </c>
      <c r="H59" s="95">
        <v>2</v>
      </c>
      <c r="I59" s="95">
        <v>1</v>
      </c>
      <c r="J59" s="95">
        <v>257</v>
      </c>
      <c r="K59" s="95">
        <v>14</v>
      </c>
      <c r="L59" s="95">
        <v>1068</v>
      </c>
      <c r="M59" s="95">
        <v>156</v>
      </c>
      <c r="N59" s="95">
        <f t="shared" si="4"/>
        <v>1224</v>
      </c>
      <c r="O59" s="95">
        <v>482</v>
      </c>
      <c r="P59" s="95">
        <v>5</v>
      </c>
      <c r="Q59" s="95">
        <f t="shared" si="5"/>
        <v>487</v>
      </c>
      <c r="R59" s="95">
        <v>151</v>
      </c>
      <c r="S59" s="95">
        <v>3</v>
      </c>
      <c r="T59" s="95">
        <f t="shared" si="6"/>
        <v>154</v>
      </c>
      <c r="U59" s="95">
        <v>3</v>
      </c>
      <c r="V59" s="95">
        <v>0</v>
      </c>
      <c r="W59" s="95">
        <v>148</v>
      </c>
      <c r="X59" s="95">
        <v>3</v>
      </c>
      <c r="Y59" s="95">
        <v>447</v>
      </c>
      <c r="Z59" s="95">
        <v>9</v>
      </c>
      <c r="AA59" s="95">
        <f t="shared" si="2"/>
        <v>456</v>
      </c>
    </row>
    <row r="60" spans="1:27" x14ac:dyDescent="0.25">
      <c r="A60" s="5" t="s">
        <v>200</v>
      </c>
      <c r="B60" s="95">
        <v>302</v>
      </c>
      <c r="C60" s="95">
        <v>42</v>
      </c>
      <c r="D60" s="95">
        <f t="shared" si="3"/>
        <v>344</v>
      </c>
      <c r="E60" s="95">
        <v>12</v>
      </c>
      <c r="F60" s="95">
        <v>1</v>
      </c>
      <c r="G60" s="95">
        <f t="shared" si="0"/>
        <v>13</v>
      </c>
      <c r="H60" s="95">
        <v>8</v>
      </c>
      <c r="I60" s="95">
        <v>1</v>
      </c>
      <c r="J60" s="95">
        <v>4</v>
      </c>
      <c r="K60" s="95">
        <v>0</v>
      </c>
      <c r="L60" s="95">
        <v>622</v>
      </c>
      <c r="M60" s="95">
        <v>69</v>
      </c>
      <c r="N60" s="95">
        <f t="shared" si="4"/>
        <v>691</v>
      </c>
      <c r="O60" s="95">
        <v>142</v>
      </c>
      <c r="P60" s="95">
        <v>1</v>
      </c>
      <c r="Q60" s="95">
        <f t="shared" si="5"/>
        <v>143</v>
      </c>
      <c r="R60" s="95">
        <v>6</v>
      </c>
      <c r="S60" s="95">
        <v>0</v>
      </c>
      <c r="T60" s="95">
        <f t="shared" si="6"/>
        <v>6</v>
      </c>
      <c r="U60" s="95">
        <v>0</v>
      </c>
      <c r="V60" s="95">
        <v>0</v>
      </c>
      <c r="W60" s="95">
        <v>6</v>
      </c>
      <c r="X60" s="95">
        <v>0</v>
      </c>
      <c r="Y60" s="95">
        <v>190</v>
      </c>
      <c r="Z60" s="95">
        <v>0</v>
      </c>
      <c r="AA60" s="95">
        <f t="shared" si="2"/>
        <v>190</v>
      </c>
    </row>
    <row r="61" spans="1:27" x14ac:dyDescent="0.25">
      <c r="A61" s="5" t="s">
        <v>201</v>
      </c>
      <c r="B61" s="95">
        <v>194</v>
      </c>
      <c r="C61" s="95">
        <v>57</v>
      </c>
      <c r="D61" s="95">
        <f t="shared" si="3"/>
        <v>251</v>
      </c>
      <c r="E61" s="95">
        <v>135</v>
      </c>
      <c r="F61" s="95">
        <v>24</v>
      </c>
      <c r="G61" s="95">
        <f t="shared" si="0"/>
        <v>159</v>
      </c>
      <c r="H61" s="95">
        <v>0</v>
      </c>
      <c r="I61" s="95">
        <v>0</v>
      </c>
      <c r="J61" s="95">
        <v>135</v>
      </c>
      <c r="K61" s="95">
        <v>24</v>
      </c>
      <c r="L61" s="95">
        <v>216</v>
      </c>
      <c r="M61" s="95">
        <v>36</v>
      </c>
      <c r="N61" s="95">
        <f t="shared" si="4"/>
        <v>252</v>
      </c>
      <c r="O61" s="95">
        <v>110</v>
      </c>
      <c r="P61" s="95">
        <v>1</v>
      </c>
      <c r="Q61" s="95">
        <f t="shared" si="5"/>
        <v>111</v>
      </c>
      <c r="R61" s="95">
        <v>44</v>
      </c>
      <c r="S61" s="95">
        <v>0</v>
      </c>
      <c r="T61" s="95">
        <f t="shared" si="6"/>
        <v>44</v>
      </c>
      <c r="U61" s="95">
        <v>0</v>
      </c>
      <c r="V61" s="95">
        <v>0</v>
      </c>
      <c r="W61" s="95">
        <v>44</v>
      </c>
      <c r="X61" s="95">
        <v>0</v>
      </c>
      <c r="Y61" s="95">
        <v>81</v>
      </c>
      <c r="Z61" s="95">
        <v>0</v>
      </c>
      <c r="AA61" s="95">
        <f t="shared" si="2"/>
        <v>81</v>
      </c>
    </row>
    <row r="62" spans="1:27" x14ac:dyDescent="0.25">
      <c r="A62" s="5" t="s">
        <v>202</v>
      </c>
      <c r="B62" s="95">
        <v>128</v>
      </c>
      <c r="C62" s="95">
        <v>20</v>
      </c>
      <c r="D62" s="95">
        <f t="shared" si="3"/>
        <v>148</v>
      </c>
      <c r="E62" s="95">
        <v>22</v>
      </c>
      <c r="F62" s="95">
        <v>1</v>
      </c>
      <c r="G62" s="95">
        <f t="shared" si="0"/>
        <v>23</v>
      </c>
      <c r="H62" s="95">
        <v>2</v>
      </c>
      <c r="I62" s="95">
        <v>1</v>
      </c>
      <c r="J62" s="95">
        <v>20</v>
      </c>
      <c r="K62" s="95">
        <v>0</v>
      </c>
      <c r="L62" s="95">
        <v>180</v>
      </c>
      <c r="M62" s="95">
        <v>27</v>
      </c>
      <c r="N62" s="95">
        <f t="shared" si="4"/>
        <v>207</v>
      </c>
      <c r="O62" s="95">
        <v>46</v>
      </c>
      <c r="P62" s="95">
        <v>1</v>
      </c>
      <c r="Q62" s="95">
        <f t="shared" si="5"/>
        <v>47</v>
      </c>
      <c r="R62" s="95">
        <v>13</v>
      </c>
      <c r="S62" s="95">
        <v>0</v>
      </c>
      <c r="T62" s="95">
        <f t="shared" si="6"/>
        <v>13</v>
      </c>
      <c r="U62" s="95">
        <v>5</v>
      </c>
      <c r="V62" s="95">
        <v>0</v>
      </c>
      <c r="W62" s="95">
        <v>8</v>
      </c>
      <c r="X62" s="95">
        <v>0</v>
      </c>
      <c r="Y62" s="95">
        <v>60</v>
      </c>
      <c r="Z62" s="95">
        <v>2</v>
      </c>
      <c r="AA62" s="95">
        <f t="shared" si="2"/>
        <v>62</v>
      </c>
    </row>
    <row r="63" spans="1:27" x14ac:dyDescent="0.25">
      <c r="A63" s="5" t="s">
        <v>203</v>
      </c>
      <c r="B63" s="95">
        <v>48</v>
      </c>
      <c r="C63" s="95">
        <v>6</v>
      </c>
      <c r="D63" s="95">
        <f t="shared" si="3"/>
        <v>54</v>
      </c>
      <c r="E63" s="95">
        <v>9</v>
      </c>
      <c r="F63" s="95">
        <v>0</v>
      </c>
      <c r="G63" s="95">
        <f t="shared" si="0"/>
        <v>9</v>
      </c>
      <c r="H63" s="95">
        <v>2</v>
      </c>
      <c r="I63" s="95">
        <v>0</v>
      </c>
      <c r="J63" s="95">
        <v>7</v>
      </c>
      <c r="K63" s="95">
        <v>0</v>
      </c>
      <c r="L63" s="95">
        <v>80</v>
      </c>
      <c r="M63" s="95">
        <v>9</v>
      </c>
      <c r="N63" s="95">
        <f t="shared" si="4"/>
        <v>89</v>
      </c>
      <c r="O63" s="95">
        <v>11</v>
      </c>
      <c r="P63" s="95">
        <v>0</v>
      </c>
      <c r="Q63" s="95">
        <f t="shared" si="5"/>
        <v>11</v>
      </c>
      <c r="R63" s="95">
        <v>1</v>
      </c>
      <c r="S63" s="95">
        <v>0</v>
      </c>
      <c r="T63" s="95">
        <f t="shared" si="6"/>
        <v>1</v>
      </c>
      <c r="U63" s="95">
        <v>1</v>
      </c>
      <c r="V63" s="95">
        <v>0</v>
      </c>
      <c r="W63" s="95">
        <v>0</v>
      </c>
      <c r="X63" s="95">
        <v>0</v>
      </c>
      <c r="Y63" s="95">
        <v>23</v>
      </c>
      <c r="Z63" s="95">
        <v>1</v>
      </c>
      <c r="AA63" s="95">
        <f t="shared" si="2"/>
        <v>24</v>
      </c>
    </row>
    <row r="64" spans="1:27" x14ac:dyDescent="0.25">
      <c r="A64" s="5" t="s">
        <v>204</v>
      </c>
      <c r="B64" s="95">
        <v>795</v>
      </c>
      <c r="C64" s="95">
        <v>88</v>
      </c>
      <c r="D64" s="95">
        <f t="shared" si="3"/>
        <v>883</v>
      </c>
      <c r="E64" s="95">
        <v>579</v>
      </c>
      <c r="F64" s="95">
        <v>58</v>
      </c>
      <c r="G64" s="95">
        <f t="shared" si="0"/>
        <v>637</v>
      </c>
      <c r="H64" s="95">
        <v>17</v>
      </c>
      <c r="I64" s="95">
        <v>2</v>
      </c>
      <c r="J64" s="95">
        <v>562</v>
      </c>
      <c r="K64" s="95">
        <v>56</v>
      </c>
      <c r="L64" s="95">
        <v>1201</v>
      </c>
      <c r="M64" s="95">
        <v>108</v>
      </c>
      <c r="N64" s="95">
        <f t="shared" si="4"/>
        <v>1309</v>
      </c>
      <c r="O64" s="95">
        <v>434</v>
      </c>
      <c r="P64" s="95">
        <v>3</v>
      </c>
      <c r="Q64" s="95">
        <f t="shared" si="5"/>
        <v>437</v>
      </c>
      <c r="R64" s="95">
        <v>479</v>
      </c>
      <c r="S64" s="95">
        <v>6</v>
      </c>
      <c r="T64" s="95">
        <f t="shared" si="6"/>
        <v>485</v>
      </c>
      <c r="U64" s="95">
        <v>15</v>
      </c>
      <c r="V64" s="95">
        <v>1</v>
      </c>
      <c r="W64" s="95">
        <v>464</v>
      </c>
      <c r="X64" s="95">
        <v>5</v>
      </c>
      <c r="Y64" s="95">
        <v>501</v>
      </c>
      <c r="Z64" s="95">
        <v>7</v>
      </c>
      <c r="AA64" s="95">
        <f t="shared" si="2"/>
        <v>508</v>
      </c>
    </row>
    <row r="65" spans="1:27" x14ac:dyDescent="0.25">
      <c r="A65" s="5" t="s">
        <v>205</v>
      </c>
      <c r="B65" s="95">
        <v>641</v>
      </c>
      <c r="C65" s="95">
        <v>73</v>
      </c>
      <c r="D65" s="95">
        <f t="shared" si="3"/>
        <v>714</v>
      </c>
      <c r="E65" s="95">
        <v>250</v>
      </c>
      <c r="F65" s="95">
        <v>20</v>
      </c>
      <c r="G65" s="95">
        <f t="shared" si="0"/>
        <v>270</v>
      </c>
      <c r="H65" s="95">
        <v>13</v>
      </c>
      <c r="I65" s="95">
        <v>1</v>
      </c>
      <c r="J65" s="95">
        <v>237</v>
      </c>
      <c r="K65" s="95">
        <v>19</v>
      </c>
      <c r="L65" s="95">
        <v>1458</v>
      </c>
      <c r="M65" s="95">
        <v>131</v>
      </c>
      <c r="N65" s="95">
        <f t="shared" si="4"/>
        <v>1589</v>
      </c>
      <c r="O65" s="95">
        <v>263</v>
      </c>
      <c r="P65" s="95">
        <v>3</v>
      </c>
      <c r="Q65" s="95">
        <f t="shared" si="5"/>
        <v>266</v>
      </c>
      <c r="R65" s="95">
        <v>152</v>
      </c>
      <c r="S65" s="95">
        <v>1</v>
      </c>
      <c r="T65" s="95">
        <f t="shared" si="6"/>
        <v>153</v>
      </c>
      <c r="U65" s="95">
        <v>6</v>
      </c>
      <c r="V65" s="95">
        <v>0</v>
      </c>
      <c r="W65" s="95">
        <v>146</v>
      </c>
      <c r="X65" s="95">
        <v>1</v>
      </c>
      <c r="Y65" s="95">
        <v>474</v>
      </c>
      <c r="Z65" s="95">
        <v>4</v>
      </c>
      <c r="AA65" s="95">
        <f t="shared" si="2"/>
        <v>478</v>
      </c>
    </row>
    <row r="66" spans="1:27" x14ac:dyDescent="0.25">
      <c r="A66" s="5" t="s">
        <v>206</v>
      </c>
      <c r="B66" s="95">
        <v>604</v>
      </c>
      <c r="C66" s="95">
        <v>35</v>
      </c>
      <c r="D66" s="95">
        <f t="shared" si="3"/>
        <v>639</v>
      </c>
      <c r="E66" s="95">
        <v>32</v>
      </c>
      <c r="F66" s="95">
        <v>2</v>
      </c>
      <c r="G66" s="95">
        <f t="shared" si="0"/>
        <v>34</v>
      </c>
      <c r="H66" s="95">
        <v>9</v>
      </c>
      <c r="I66" s="95">
        <v>0</v>
      </c>
      <c r="J66" s="95">
        <v>23</v>
      </c>
      <c r="K66" s="95">
        <v>2</v>
      </c>
      <c r="L66" s="95">
        <v>711</v>
      </c>
      <c r="M66" s="95">
        <v>6</v>
      </c>
      <c r="N66" s="95">
        <f t="shared" si="4"/>
        <v>717</v>
      </c>
      <c r="O66" s="95">
        <v>309</v>
      </c>
      <c r="P66" s="95">
        <v>0</v>
      </c>
      <c r="Q66" s="95">
        <f t="shared" si="5"/>
        <v>309</v>
      </c>
      <c r="R66" s="95">
        <v>8</v>
      </c>
      <c r="S66" s="95">
        <v>0</v>
      </c>
      <c r="T66" s="95">
        <f t="shared" si="6"/>
        <v>8</v>
      </c>
      <c r="U66" s="95">
        <v>1</v>
      </c>
      <c r="V66" s="95">
        <v>0</v>
      </c>
      <c r="W66" s="95">
        <v>7</v>
      </c>
      <c r="X66" s="95">
        <v>0</v>
      </c>
      <c r="Y66" s="95">
        <v>260</v>
      </c>
      <c r="Z66" s="95">
        <v>1</v>
      </c>
      <c r="AA66" s="95">
        <f t="shared" si="2"/>
        <v>261</v>
      </c>
    </row>
    <row r="67" spans="1:27" x14ac:dyDescent="0.25">
      <c r="A67" s="5" t="s">
        <v>207</v>
      </c>
      <c r="B67" s="95">
        <v>759</v>
      </c>
      <c r="C67" s="95">
        <v>100</v>
      </c>
      <c r="D67" s="95">
        <f t="shared" si="3"/>
        <v>859</v>
      </c>
      <c r="E67" s="95">
        <v>100</v>
      </c>
      <c r="F67" s="95">
        <v>10</v>
      </c>
      <c r="G67" s="95">
        <f t="shared" si="0"/>
        <v>110</v>
      </c>
      <c r="H67" s="95">
        <v>1</v>
      </c>
      <c r="I67" s="95">
        <v>0</v>
      </c>
      <c r="J67" s="95">
        <v>99</v>
      </c>
      <c r="K67" s="95">
        <v>10</v>
      </c>
      <c r="L67" s="95">
        <v>970</v>
      </c>
      <c r="M67" s="95">
        <v>151</v>
      </c>
      <c r="N67" s="95">
        <f t="shared" si="4"/>
        <v>1121</v>
      </c>
      <c r="O67" s="95">
        <v>331</v>
      </c>
      <c r="P67" s="95">
        <v>4</v>
      </c>
      <c r="Q67" s="95">
        <f t="shared" si="5"/>
        <v>335</v>
      </c>
      <c r="R67" s="95">
        <v>54</v>
      </c>
      <c r="S67" s="95">
        <v>0</v>
      </c>
      <c r="T67" s="95">
        <f t="shared" si="6"/>
        <v>54</v>
      </c>
      <c r="U67" s="95">
        <v>2</v>
      </c>
      <c r="V67" s="95">
        <v>0</v>
      </c>
      <c r="W67" s="95">
        <v>52</v>
      </c>
      <c r="X67" s="95">
        <v>0</v>
      </c>
      <c r="Y67" s="95">
        <v>376</v>
      </c>
      <c r="Z67" s="95">
        <v>5</v>
      </c>
      <c r="AA67" s="95">
        <f t="shared" si="2"/>
        <v>381</v>
      </c>
    </row>
    <row r="68" spans="1:27" x14ac:dyDescent="0.25">
      <c r="A68" s="5" t="s">
        <v>208</v>
      </c>
      <c r="B68" s="95">
        <v>753</v>
      </c>
      <c r="C68" s="95">
        <v>125</v>
      </c>
      <c r="D68" s="95">
        <f t="shared" si="3"/>
        <v>878</v>
      </c>
      <c r="E68" s="95">
        <v>239</v>
      </c>
      <c r="F68" s="95">
        <v>35</v>
      </c>
      <c r="G68" s="95">
        <f t="shared" si="0"/>
        <v>274</v>
      </c>
      <c r="H68" s="95">
        <v>1</v>
      </c>
      <c r="I68" s="95">
        <v>0</v>
      </c>
      <c r="J68" s="95">
        <v>238</v>
      </c>
      <c r="K68" s="95">
        <v>35</v>
      </c>
      <c r="L68" s="95">
        <v>984</v>
      </c>
      <c r="M68" s="95">
        <v>150</v>
      </c>
      <c r="N68" s="95">
        <f t="shared" si="4"/>
        <v>1134</v>
      </c>
      <c r="O68" s="95">
        <v>458</v>
      </c>
      <c r="P68" s="95">
        <v>9</v>
      </c>
      <c r="Q68" s="95">
        <f t="shared" si="5"/>
        <v>467</v>
      </c>
      <c r="R68" s="95">
        <v>167</v>
      </c>
      <c r="S68" s="95">
        <v>3</v>
      </c>
      <c r="T68" s="95">
        <f t="shared" si="6"/>
        <v>170</v>
      </c>
      <c r="U68" s="95">
        <v>0</v>
      </c>
      <c r="V68" s="95">
        <v>0</v>
      </c>
      <c r="W68" s="95">
        <v>167</v>
      </c>
      <c r="X68" s="95">
        <v>3</v>
      </c>
      <c r="Y68" s="95">
        <v>593</v>
      </c>
      <c r="Z68" s="95">
        <v>12</v>
      </c>
      <c r="AA68" s="95">
        <f t="shared" si="2"/>
        <v>605</v>
      </c>
    </row>
    <row r="69" spans="1:27" x14ac:dyDescent="0.25">
      <c r="A69" s="5" t="s">
        <v>234</v>
      </c>
      <c r="B69" s="95">
        <v>419</v>
      </c>
      <c r="C69" s="95">
        <v>3</v>
      </c>
      <c r="D69" s="95">
        <f t="shared" si="3"/>
        <v>422</v>
      </c>
      <c r="E69" s="95">
        <v>107</v>
      </c>
      <c r="F69" s="95">
        <v>8</v>
      </c>
      <c r="G69" s="95">
        <f t="shared" si="0"/>
        <v>115</v>
      </c>
      <c r="H69" s="95">
        <v>5</v>
      </c>
      <c r="I69" s="95">
        <v>0</v>
      </c>
      <c r="J69" s="95">
        <v>102</v>
      </c>
      <c r="K69" s="95">
        <v>8</v>
      </c>
      <c r="L69" s="95">
        <v>581</v>
      </c>
      <c r="M69" s="95">
        <v>50</v>
      </c>
      <c r="N69" s="95">
        <f t="shared" si="4"/>
        <v>631</v>
      </c>
      <c r="O69" s="95">
        <v>170</v>
      </c>
      <c r="P69" s="95">
        <v>0</v>
      </c>
      <c r="Q69" s="95">
        <f t="shared" si="5"/>
        <v>170</v>
      </c>
      <c r="R69" s="95">
        <v>88</v>
      </c>
      <c r="S69" s="95">
        <v>0</v>
      </c>
      <c r="T69" s="95">
        <f t="shared" si="6"/>
        <v>88</v>
      </c>
      <c r="U69" s="95">
        <v>1</v>
      </c>
      <c r="V69" s="95">
        <v>0</v>
      </c>
      <c r="W69" s="95">
        <v>87</v>
      </c>
      <c r="X69" s="95">
        <v>0</v>
      </c>
      <c r="Y69" s="95">
        <v>272</v>
      </c>
      <c r="Z69" s="95">
        <v>0</v>
      </c>
      <c r="AA69" s="95">
        <f t="shared" si="2"/>
        <v>272</v>
      </c>
    </row>
    <row r="70" spans="1:27" x14ac:dyDescent="0.25">
      <c r="A70" s="5" t="s">
        <v>209</v>
      </c>
      <c r="B70" s="95">
        <v>83</v>
      </c>
      <c r="C70" s="95">
        <v>8</v>
      </c>
      <c r="D70" s="95">
        <f t="shared" si="3"/>
        <v>91</v>
      </c>
      <c r="E70" s="110">
        <v>6</v>
      </c>
      <c r="F70" s="95">
        <v>0</v>
      </c>
      <c r="G70" s="95">
        <f t="shared" si="0"/>
        <v>6</v>
      </c>
      <c r="H70" s="95">
        <v>2</v>
      </c>
      <c r="I70" s="95">
        <v>0</v>
      </c>
      <c r="J70" s="95">
        <v>4</v>
      </c>
      <c r="K70" s="95">
        <v>0</v>
      </c>
      <c r="L70" s="95">
        <v>250</v>
      </c>
      <c r="M70" s="95">
        <v>25</v>
      </c>
      <c r="N70" s="95">
        <f t="shared" si="4"/>
        <v>275</v>
      </c>
      <c r="O70" s="95">
        <v>26</v>
      </c>
      <c r="P70" s="95">
        <v>0</v>
      </c>
      <c r="Q70" s="95">
        <f t="shared" si="5"/>
        <v>26</v>
      </c>
      <c r="R70" s="95">
        <v>0</v>
      </c>
      <c r="S70" s="95">
        <v>0</v>
      </c>
      <c r="T70" s="95">
        <f t="shared" si="6"/>
        <v>0</v>
      </c>
      <c r="U70" s="95">
        <v>0</v>
      </c>
      <c r="V70" s="95">
        <v>0</v>
      </c>
      <c r="W70" s="95">
        <v>0</v>
      </c>
      <c r="X70" s="95">
        <v>0</v>
      </c>
      <c r="Y70" s="95">
        <v>80</v>
      </c>
      <c r="Z70" s="95">
        <v>0</v>
      </c>
      <c r="AA70" s="95">
        <f t="shared" si="2"/>
        <v>80</v>
      </c>
    </row>
    <row r="71" spans="1:27" x14ac:dyDescent="0.25">
      <c r="A71" s="5" t="s">
        <v>210</v>
      </c>
      <c r="B71" s="95">
        <v>416</v>
      </c>
      <c r="C71" s="95">
        <v>45</v>
      </c>
      <c r="D71" s="95">
        <f t="shared" si="3"/>
        <v>461</v>
      </c>
      <c r="E71" s="110">
        <v>128</v>
      </c>
      <c r="F71" s="95">
        <v>15</v>
      </c>
      <c r="G71" s="95">
        <f t="shared" si="0"/>
        <v>143</v>
      </c>
      <c r="H71" s="95">
        <v>19</v>
      </c>
      <c r="I71" s="95">
        <v>0</v>
      </c>
      <c r="J71" s="95">
        <v>109</v>
      </c>
      <c r="K71" s="95">
        <v>15</v>
      </c>
      <c r="L71" s="95">
        <v>573</v>
      </c>
      <c r="M71" s="95">
        <v>77</v>
      </c>
      <c r="N71" s="95">
        <f t="shared" si="4"/>
        <v>650</v>
      </c>
      <c r="O71" s="95">
        <v>193</v>
      </c>
      <c r="P71" s="95">
        <v>1</v>
      </c>
      <c r="Q71" s="95">
        <f t="shared" si="5"/>
        <v>194</v>
      </c>
      <c r="R71" s="95">
        <v>53</v>
      </c>
      <c r="S71" s="95">
        <v>0</v>
      </c>
      <c r="T71" s="95">
        <f t="shared" si="6"/>
        <v>53</v>
      </c>
      <c r="U71" s="95">
        <v>8</v>
      </c>
      <c r="V71" s="95">
        <v>0</v>
      </c>
      <c r="W71" s="95">
        <v>45</v>
      </c>
      <c r="X71" s="95">
        <v>0</v>
      </c>
      <c r="Y71" s="95">
        <v>235</v>
      </c>
      <c r="Z71" s="95">
        <v>1</v>
      </c>
      <c r="AA71" s="95">
        <f t="shared" si="2"/>
        <v>236</v>
      </c>
    </row>
    <row r="72" spans="1:27" x14ac:dyDescent="0.25">
      <c r="A72" s="5" t="s">
        <v>211</v>
      </c>
      <c r="B72" s="95">
        <v>374</v>
      </c>
      <c r="C72" s="95">
        <v>8</v>
      </c>
      <c r="D72" s="95">
        <f t="shared" si="3"/>
        <v>382</v>
      </c>
      <c r="E72" s="95">
        <v>0</v>
      </c>
      <c r="F72" s="95">
        <v>0</v>
      </c>
      <c r="G72" s="95">
        <f t="shared" si="0"/>
        <v>0</v>
      </c>
      <c r="H72" s="95">
        <v>0</v>
      </c>
      <c r="I72" s="95">
        <v>0</v>
      </c>
      <c r="J72" s="95">
        <v>0</v>
      </c>
      <c r="K72" s="95">
        <v>0</v>
      </c>
      <c r="L72" s="107">
        <v>398</v>
      </c>
      <c r="M72" s="95">
        <v>12</v>
      </c>
      <c r="N72" s="95">
        <f t="shared" si="4"/>
        <v>410</v>
      </c>
      <c r="O72" s="95">
        <v>61</v>
      </c>
      <c r="P72" s="95">
        <v>0</v>
      </c>
      <c r="Q72" s="95">
        <f t="shared" si="5"/>
        <v>61</v>
      </c>
      <c r="R72" s="95">
        <v>1</v>
      </c>
      <c r="S72" s="95">
        <v>0</v>
      </c>
      <c r="T72" s="95">
        <f t="shared" si="6"/>
        <v>1</v>
      </c>
      <c r="U72" s="95">
        <v>0</v>
      </c>
      <c r="V72" s="95">
        <v>0</v>
      </c>
      <c r="W72" s="95">
        <v>1</v>
      </c>
      <c r="X72" s="95">
        <v>0</v>
      </c>
      <c r="Y72" s="95">
        <v>79</v>
      </c>
      <c r="Z72" s="95">
        <v>0</v>
      </c>
      <c r="AA72" s="95">
        <f t="shared" si="2"/>
        <v>79</v>
      </c>
    </row>
    <row r="73" spans="1:27" x14ac:dyDescent="0.25">
      <c r="A73" s="5" t="s">
        <v>212</v>
      </c>
      <c r="B73" s="95">
        <v>68</v>
      </c>
      <c r="C73" s="95">
        <v>12</v>
      </c>
      <c r="D73" s="95">
        <f t="shared" si="3"/>
        <v>80</v>
      </c>
      <c r="E73" s="95">
        <v>10</v>
      </c>
      <c r="F73" s="95">
        <v>2</v>
      </c>
      <c r="G73" s="95">
        <f t="shared" si="0"/>
        <v>12</v>
      </c>
      <c r="H73" s="95">
        <v>0</v>
      </c>
      <c r="I73" s="95">
        <v>0</v>
      </c>
      <c r="J73" s="95">
        <v>10</v>
      </c>
      <c r="K73" s="95">
        <v>2</v>
      </c>
      <c r="L73" s="95">
        <v>117</v>
      </c>
      <c r="M73" s="95">
        <v>22</v>
      </c>
      <c r="N73" s="95">
        <f t="shared" si="4"/>
        <v>139</v>
      </c>
      <c r="O73" s="95">
        <v>35</v>
      </c>
      <c r="P73" s="95">
        <v>0</v>
      </c>
      <c r="Q73" s="95">
        <f t="shared" si="5"/>
        <v>35</v>
      </c>
      <c r="R73" s="95">
        <v>10</v>
      </c>
      <c r="S73" s="95">
        <v>0</v>
      </c>
      <c r="T73" s="95">
        <f t="shared" si="6"/>
        <v>10</v>
      </c>
      <c r="U73" s="95">
        <v>2</v>
      </c>
      <c r="V73" s="95">
        <v>0</v>
      </c>
      <c r="W73" s="95">
        <v>8</v>
      </c>
      <c r="X73" s="95">
        <v>0</v>
      </c>
      <c r="Y73" s="95">
        <v>53</v>
      </c>
      <c r="Z73" s="95">
        <v>0</v>
      </c>
      <c r="AA73" s="95">
        <f t="shared" si="2"/>
        <v>53</v>
      </c>
    </row>
    <row r="74" spans="1:27" x14ac:dyDescent="0.25">
      <c r="A74" s="5" t="s">
        <v>213</v>
      </c>
      <c r="B74" s="95">
        <v>105</v>
      </c>
      <c r="C74" s="95">
        <v>18</v>
      </c>
      <c r="D74" s="95">
        <f t="shared" si="3"/>
        <v>123</v>
      </c>
      <c r="E74" s="95">
        <v>26</v>
      </c>
      <c r="F74" s="95">
        <v>3</v>
      </c>
      <c r="G74" s="95">
        <f t="shared" si="0"/>
        <v>29</v>
      </c>
      <c r="H74" s="95">
        <v>3</v>
      </c>
      <c r="I74" s="95">
        <v>0</v>
      </c>
      <c r="J74" s="95">
        <v>23</v>
      </c>
      <c r="K74" s="95">
        <v>3</v>
      </c>
      <c r="L74" s="95">
        <v>198</v>
      </c>
      <c r="M74" s="95">
        <v>34</v>
      </c>
      <c r="N74" s="95">
        <f t="shared" si="4"/>
        <v>232</v>
      </c>
      <c r="O74" s="95">
        <v>10</v>
      </c>
      <c r="P74" s="95">
        <v>3</v>
      </c>
      <c r="Q74" s="95">
        <f t="shared" si="5"/>
        <v>13</v>
      </c>
      <c r="R74" s="95">
        <v>21</v>
      </c>
      <c r="S74" s="95">
        <v>2</v>
      </c>
      <c r="T74" s="95">
        <f t="shared" si="6"/>
        <v>23</v>
      </c>
      <c r="U74" s="95">
        <v>0</v>
      </c>
      <c r="V74" s="95">
        <v>0</v>
      </c>
      <c r="W74" s="95">
        <v>21</v>
      </c>
      <c r="X74" s="95">
        <v>2</v>
      </c>
      <c r="Y74" s="95">
        <v>111</v>
      </c>
      <c r="Z74" s="95">
        <v>2</v>
      </c>
      <c r="AA74" s="95">
        <f t="shared" si="2"/>
        <v>113</v>
      </c>
    </row>
    <row r="75" spans="1:27" x14ac:dyDescent="0.25">
      <c r="A75" s="5" t="s">
        <v>214</v>
      </c>
      <c r="B75" s="95">
        <v>307</v>
      </c>
      <c r="C75" s="95">
        <v>86</v>
      </c>
      <c r="D75" s="95">
        <f t="shared" si="3"/>
        <v>393</v>
      </c>
      <c r="E75" s="95">
        <v>21</v>
      </c>
      <c r="F75" s="95">
        <v>10</v>
      </c>
      <c r="G75" s="95">
        <f t="shared" si="0"/>
        <v>31</v>
      </c>
      <c r="H75" s="95">
        <v>0</v>
      </c>
      <c r="I75" s="95">
        <v>0</v>
      </c>
      <c r="J75" s="95">
        <v>21</v>
      </c>
      <c r="K75" s="95">
        <v>10</v>
      </c>
      <c r="L75" s="95">
        <v>342</v>
      </c>
      <c r="M75" s="95">
        <v>71</v>
      </c>
      <c r="N75" s="95">
        <f t="shared" si="4"/>
        <v>413</v>
      </c>
      <c r="O75" s="95">
        <v>147</v>
      </c>
      <c r="P75" s="95">
        <v>3</v>
      </c>
      <c r="Q75" s="95">
        <f t="shared" si="5"/>
        <v>150</v>
      </c>
      <c r="R75" s="95">
        <v>20</v>
      </c>
      <c r="S75" s="95">
        <v>0</v>
      </c>
      <c r="T75" s="95">
        <f t="shared" si="6"/>
        <v>20</v>
      </c>
      <c r="U75" s="95">
        <v>0</v>
      </c>
      <c r="V75" s="95">
        <v>0</v>
      </c>
      <c r="W75" s="95">
        <v>20</v>
      </c>
      <c r="X75" s="95">
        <v>0</v>
      </c>
      <c r="Y75" s="95">
        <v>115</v>
      </c>
      <c r="Z75" s="95">
        <v>3</v>
      </c>
      <c r="AA75" s="95">
        <f t="shared" si="2"/>
        <v>118</v>
      </c>
    </row>
    <row r="76" spans="1:27" x14ac:dyDescent="0.25">
      <c r="A76" s="5" t="s">
        <v>215</v>
      </c>
      <c r="B76" s="95">
        <v>156</v>
      </c>
      <c r="C76" s="95">
        <v>29</v>
      </c>
      <c r="D76" s="95">
        <f t="shared" si="3"/>
        <v>185</v>
      </c>
      <c r="E76" s="95">
        <v>2</v>
      </c>
      <c r="F76" s="95">
        <v>0</v>
      </c>
      <c r="G76" s="95">
        <f t="shared" si="0"/>
        <v>2</v>
      </c>
      <c r="H76" s="95">
        <v>1</v>
      </c>
      <c r="I76" s="95">
        <v>0</v>
      </c>
      <c r="J76" s="95">
        <v>1</v>
      </c>
      <c r="K76" s="95">
        <v>0</v>
      </c>
      <c r="L76" s="95">
        <v>274</v>
      </c>
      <c r="M76" s="95">
        <v>42</v>
      </c>
      <c r="N76" s="95">
        <f t="shared" si="4"/>
        <v>316</v>
      </c>
      <c r="O76" s="95">
        <v>50</v>
      </c>
      <c r="P76" s="95">
        <v>0</v>
      </c>
      <c r="Q76" s="95">
        <f t="shared" si="5"/>
        <v>50</v>
      </c>
      <c r="R76" s="95">
        <v>8</v>
      </c>
      <c r="S76" s="95">
        <v>0</v>
      </c>
      <c r="T76" s="95">
        <f t="shared" si="6"/>
        <v>8</v>
      </c>
      <c r="U76" s="95">
        <v>4</v>
      </c>
      <c r="V76" s="95">
        <v>0</v>
      </c>
      <c r="W76" s="95">
        <v>4</v>
      </c>
      <c r="X76" s="95">
        <v>0</v>
      </c>
      <c r="Y76" s="95">
        <v>94</v>
      </c>
      <c r="Z76" s="95">
        <v>1</v>
      </c>
      <c r="AA76" s="95">
        <f t="shared" si="2"/>
        <v>95</v>
      </c>
    </row>
    <row r="77" spans="1:27" x14ac:dyDescent="0.25">
      <c r="A77" s="5" t="s">
        <v>216</v>
      </c>
      <c r="B77" s="95">
        <v>144</v>
      </c>
      <c r="C77" s="95">
        <v>34</v>
      </c>
      <c r="D77" s="95">
        <f t="shared" si="3"/>
        <v>178</v>
      </c>
      <c r="E77" s="95">
        <v>28</v>
      </c>
      <c r="F77" s="95">
        <v>4</v>
      </c>
      <c r="G77" s="95">
        <f t="shared" si="0"/>
        <v>32</v>
      </c>
      <c r="H77" s="95">
        <v>7</v>
      </c>
      <c r="I77" s="95">
        <v>2</v>
      </c>
      <c r="J77" s="95">
        <v>21</v>
      </c>
      <c r="K77" s="95">
        <v>2</v>
      </c>
      <c r="L77" s="95">
        <v>159</v>
      </c>
      <c r="M77" s="95">
        <v>35</v>
      </c>
      <c r="N77" s="95">
        <f t="shared" si="4"/>
        <v>194</v>
      </c>
      <c r="O77" s="95">
        <v>84</v>
      </c>
      <c r="P77" s="95">
        <v>0</v>
      </c>
      <c r="Q77" s="95">
        <f t="shared" si="5"/>
        <v>84</v>
      </c>
      <c r="R77" s="95">
        <v>18</v>
      </c>
      <c r="S77" s="95">
        <v>0</v>
      </c>
      <c r="T77" s="95">
        <f t="shared" si="6"/>
        <v>18</v>
      </c>
      <c r="U77" s="95">
        <v>5</v>
      </c>
      <c r="V77" s="95">
        <v>0</v>
      </c>
      <c r="W77" s="95">
        <v>13</v>
      </c>
      <c r="X77" s="95">
        <v>0</v>
      </c>
      <c r="Y77" s="95">
        <v>91</v>
      </c>
      <c r="Z77" s="95">
        <v>1</v>
      </c>
      <c r="AA77" s="95">
        <f t="shared" si="2"/>
        <v>92</v>
      </c>
    </row>
    <row r="78" spans="1:27" x14ac:dyDescent="0.25">
      <c r="A78" s="5" t="s">
        <v>217</v>
      </c>
      <c r="B78" s="95">
        <v>502</v>
      </c>
      <c r="C78" s="95">
        <v>58</v>
      </c>
      <c r="D78" s="95">
        <f t="shared" si="3"/>
        <v>560</v>
      </c>
      <c r="E78" s="95">
        <v>230</v>
      </c>
      <c r="F78" s="95">
        <v>24</v>
      </c>
      <c r="G78" s="95">
        <f t="shared" ref="G78:G94" si="7">E78+F78</f>
        <v>254</v>
      </c>
      <c r="H78" s="95">
        <v>15</v>
      </c>
      <c r="I78" s="95">
        <v>1</v>
      </c>
      <c r="J78" s="95">
        <v>215</v>
      </c>
      <c r="K78" s="95">
        <v>23</v>
      </c>
      <c r="L78" s="95">
        <v>791</v>
      </c>
      <c r="M78" s="95">
        <v>79</v>
      </c>
      <c r="N78" s="95">
        <f t="shared" si="4"/>
        <v>870</v>
      </c>
      <c r="O78" s="95">
        <v>284</v>
      </c>
      <c r="P78" s="95">
        <v>2</v>
      </c>
      <c r="Q78" s="95">
        <f t="shared" si="5"/>
        <v>286</v>
      </c>
      <c r="R78" s="95">
        <v>145</v>
      </c>
      <c r="S78" s="95">
        <v>4</v>
      </c>
      <c r="T78" s="95">
        <f t="shared" si="6"/>
        <v>149</v>
      </c>
      <c r="U78" s="95">
        <v>4</v>
      </c>
      <c r="V78" s="95">
        <v>0</v>
      </c>
      <c r="W78" s="95">
        <v>141</v>
      </c>
      <c r="X78" s="95">
        <v>4</v>
      </c>
      <c r="Y78" s="95">
        <v>404</v>
      </c>
      <c r="Z78" s="95">
        <v>1</v>
      </c>
      <c r="AA78" s="95">
        <f t="shared" ref="AA78:AA93" si="8">Y78+Z78</f>
        <v>405</v>
      </c>
    </row>
    <row r="79" spans="1:27" x14ac:dyDescent="0.25">
      <c r="A79" s="5" t="s">
        <v>218</v>
      </c>
      <c r="B79" s="95">
        <v>652</v>
      </c>
      <c r="C79" s="95">
        <v>129</v>
      </c>
      <c r="D79" s="95">
        <f t="shared" ref="D79:D94" si="9">B79+C79</f>
        <v>781</v>
      </c>
      <c r="E79" s="95">
        <v>42</v>
      </c>
      <c r="F79" s="95">
        <v>8</v>
      </c>
      <c r="G79" s="95">
        <f t="shared" si="7"/>
        <v>50</v>
      </c>
      <c r="H79" s="95">
        <v>3</v>
      </c>
      <c r="I79" s="95">
        <v>0</v>
      </c>
      <c r="J79" s="95">
        <v>39</v>
      </c>
      <c r="K79" s="95">
        <v>8</v>
      </c>
      <c r="L79" s="95">
        <v>1072</v>
      </c>
      <c r="M79" s="95">
        <v>248</v>
      </c>
      <c r="N79" s="95">
        <f t="shared" ref="N79:N94" si="10">L79+M79</f>
        <v>1320</v>
      </c>
      <c r="O79" s="95">
        <v>463</v>
      </c>
      <c r="P79" s="95">
        <v>2</v>
      </c>
      <c r="Q79" s="95">
        <f t="shared" ref="Q79:Q93" si="11">O79+P79</f>
        <v>465</v>
      </c>
      <c r="R79" s="95">
        <v>48</v>
      </c>
      <c r="S79" s="95">
        <v>0</v>
      </c>
      <c r="T79" s="95">
        <f t="shared" si="6"/>
        <v>48</v>
      </c>
      <c r="U79" s="95">
        <v>0</v>
      </c>
      <c r="V79" s="95">
        <v>0</v>
      </c>
      <c r="W79" s="95">
        <v>48</v>
      </c>
      <c r="X79" s="95">
        <v>0</v>
      </c>
      <c r="Y79" s="95">
        <v>592</v>
      </c>
      <c r="Z79" s="95">
        <v>5</v>
      </c>
      <c r="AA79" s="95">
        <f t="shared" si="8"/>
        <v>597</v>
      </c>
    </row>
    <row r="80" spans="1:27" x14ac:dyDescent="0.25">
      <c r="A80" s="5" t="s">
        <v>219</v>
      </c>
      <c r="B80" s="95">
        <v>76</v>
      </c>
      <c r="C80" s="95">
        <v>1</v>
      </c>
      <c r="D80" s="95">
        <f t="shared" si="9"/>
        <v>77</v>
      </c>
      <c r="E80" s="95">
        <v>1</v>
      </c>
      <c r="F80" s="95">
        <v>0</v>
      </c>
      <c r="G80" s="95">
        <f t="shared" si="7"/>
        <v>1</v>
      </c>
      <c r="H80" s="95">
        <v>0</v>
      </c>
      <c r="I80" s="95">
        <v>0</v>
      </c>
      <c r="J80" s="95">
        <v>1</v>
      </c>
      <c r="K80" s="95">
        <v>0</v>
      </c>
      <c r="L80" s="95">
        <v>352</v>
      </c>
      <c r="M80" s="95">
        <v>11</v>
      </c>
      <c r="N80" s="95">
        <f t="shared" si="10"/>
        <v>363</v>
      </c>
      <c r="O80" s="95">
        <v>32</v>
      </c>
      <c r="P80" s="95">
        <v>0</v>
      </c>
      <c r="Q80" s="95">
        <f t="shared" si="11"/>
        <v>32</v>
      </c>
      <c r="R80" s="95">
        <v>0</v>
      </c>
      <c r="S80" s="95">
        <v>0</v>
      </c>
      <c r="T80" s="95">
        <f t="shared" si="6"/>
        <v>0</v>
      </c>
      <c r="U80" s="95">
        <v>0</v>
      </c>
      <c r="V80" s="95">
        <v>0</v>
      </c>
      <c r="W80" s="95">
        <v>0</v>
      </c>
      <c r="X80" s="95">
        <v>0</v>
      </c>
      <c r="Y80" s="95">
        <v>149</v>
      </c>
      <c r="Z80" s="95">
        <v>0</v>
      </c>
      <c r="AA80" s="95">
        <f t="shared" si="8"/>
        <v>149</v>
      </c>
    </row>
    <row r="81" spans="1:27" x14ac:dyDescent="0.25">
      <c r="A81" s="5" t="s">
        <v>220</v>
      </c>
      <c r="B81" s="95">
        <v>65</v>
      </c>
      <c r="C81" s="95">
        <v>20</v>
      </c>
      <c r="D81" s="95">
        <f t="shared" si="9"/>
        <v>85</v>
      </c>
      <c r="E81" s="95">
        <v>15</v>
      </c>
      <c r="F81" s="95">
        <v>3</v>
      </c>
      <c r="G81" s="95">
        <f t="shared" si="7"/>
        <v>18</v>
      </c>
      <c r="H81" s="95">
        <v>1</v>
      </c>
      <c r="I81" s="95">
        <v>1</v>
      </c>
      <c r="J81" s="95">
        <v>14</v>
      </c>
      <c r="K81" s="95">
        <v>2</v>
      </c>
      <c r="L81" s="95">
        <v>112</v>
      </c>
      <c r="M81" s="95">
        <v>32</v>
      </c>
      <c r="N81" s="95">
        <f t="shared" si="10"/>
        <v>144</v>
      </c>
      <c r="O81" s="95">
        <v>37</v>
      </c>
      <c r="P81" s="95">
        <v>1</v>
      </c>
      <c r="Q81" s="95">
        <f t="shared" si="11"/>
        <v>38</v>
      </c>
      <c r="R81" s="95">
        <v>12</v>
      </c>
      <c r="S81" s="95">
        <v>0</v>
      </c>
      <c r="T81" s="95">
        <f t="shared" si="6"/>
        <v>12</v>
      </c>
      <c r="U81" s="95">
        <v>1</v>
      </c>
      <c r="V81" s="95">
        <v>0</v>
      </c>
      <c r="W81" s="95">
        <v>11</v>
      </c>
      <c r="X81" s="95">
        <v>0</v>
      </c>
      <c r="Y81" s="95">
        <v>51</v>
      </c>
      <c r="Z81" s="95">
        <v>2</v>
      </c>
      <c r="AA81" s="95">
        <f t="shared" si="8"/>
        <v>53</v>
      </c>
    </row>
    <row r="82" spans="1:27" x14ac:dyDescent="0.25">
      <c r="A82" s="5" t="s">
        <v>223</v>
      </c>
      <c r="B82" s="95">
        <v>141</v>
      </c>
      <c r="C82" s="95">
        <v>9</v>
      </c>
      <c r="D82" s="95">
        <f t="shared" si="9"/>
        <v>150</v>
      </c>
      <c r="E82" s="95">
        <v>4</v>
      </c>
      <c r="F82" s="95">
        <v>1</v>
      </c>
      <c r="G82" s="95">
        <f t="shared" si="7"/>
        <v>5</v>
      </c>
      <c r="H82" s="95">
        <v>4</v>
      </c>
      <c r="I82" s="95">
        <v>0</v>
      </c>
      <c r="J82" s="95">
        <v>0</v>
      </c>
      <c r="K82" s="95">
        <v>1</v>
      </c>
      <c r="L82" s="95">
        <v>128</v>
      </c>
      <c r="M82" s="95">
        <v>6</v>
      </c>
      <c r="N82" s="95">
        <f t="shared" si="10"/>
        <v>134</v>
      </c>
      <c r="O82" s="95">
        <v>70</v>
      </c>
      <c r="P82" s="95">
        <v>0</v>
      </c>
      <c r="Q82" s="95">
        <f t="shared" si="11"/>
        <v>70</v>
      </c>
      <c r="R82" s="95">
        <v>3</v>
      </c>
      <c r="S82" s="95">
        <v>0</v>
      </c>
      <c r="T82" s="95">
        <f t="shared" si="6"/>
        <v>3</v>
      </c>
      <c r="U82" s="95">
        <v>3</v>
      </c>
      <c r="V82" s="95">
        <v>0</v>
      </c>
      <c r="W82" s="95">
        <v>0</v>
      </c>
      <c r="X82" s="95">
        <v>0</v>
      </c>
      <c r="Y82" s="95">
        <v>53</v>
      </c>
      <c r="Z82" s="95">
        <v>1</v>
      </c>
      <c r="AA82" s="95">
        <f t="shared" si="8"/>
        <v>54</v>
      </c>
    </row>
    <row r="83" spans="1:27" x14ac:dyDescent="0.25">
      <c r="A83" s="5" t="s">
        <v>221</v>
      </c>
      <c r="B83" s="95">
        <v>219</v>
      </c>
      <c r="C83" s="95">
        <v>22</v>
      </c>
      <c r="D83" s="95">
        <f t="shared" si="9"/>
        <v>241</v>
      </c>
      <c r="E83" s="95">
        <v>34</v>
      </c>
      <c r="F83" s="95">
        <v>2</v>
      </c>
      <c r="G83" s="95">
        <f t="shared" si="7"/>
        <v>36</v>
      </c>
      <c r="H83" s="95">
        <v>3</v>
      </c>
      <c r="I83" s="95">
        <v>2</v>
      </c>
      <c r="J83" s="95">
        <v>31</v>
      </c>
      <c r="K83" s="95">
        <v>0</v>
      </c>
      <c r="L83" s="95">
        <v>594</v>
      </c>
      <c r="M83" s="95">
        <v>72</v>
      </c>
      <c r="N83" s="95">
        <f t="shared" si="10"/>
        <v>666</v>
      </c>
      <c r="O83" s="95">
        <v>67</v>
      </c>
      <c r="P83" s="95">
        <v>1</v>
      </c>
      <c r="Q83" s="95">
        <f t="shared" si="11"/>
        <v>68</v>
      </c>
      <c r="R83" s="95">
        <v>10</v>
      </c>
      <c r="S83" s="95">
        <v>0</v>
      </c>
      <c r="T83" s="95">
        <f t="shared" si="6"/>
        <v>10</v>
      </c>
      <c r="U83" s="95">
        <v>3</v>
      </c>
      <c r="V83" s="95">
        <v>0</v>
      </c>
      <c r="W83" s="95">
        <v>7</v>
      </c>
      <c r="X83" s="95">
        <v>0</v>
      </c>
      <c r="Y83" s="95">
        <v>179</v>
      </c>
      <c r="Z83" s="95">
        <v>3</v>
      </c>
      <c r="AA83" s="95">
        <f t="shared" si="8"/>
        <v>182</v>
      </c>
    </row>
    <row r="84" spans="1:27" x14ac:dyDescent="0.25">
      <c r="A84" s="5" t="s">
        <v>224</v>
      </c>
      <c r="B84" s="95">
        <v>525</v>
      </c>
      <c r="C84" s="95">
        <v>59</v>
      </c>
      <c r="D84" s="95">
        <f t="shared" si="9"/>
        <v>584</v>
      </c>
      <c r="E84" s="95">
        <v>220</v>
      </c>
      <c r="F84" s="95">
        <v>24</v>
      </c>
      <c r="G84" s="95">
        <f t="shared" si="7"/>
        <v>244</v>
      </c>
      <c r="H84" s="95">
        <v>0</v>
      </c>
      <c r="I84" s="95">
        <v>0</v>
      </c>
      <c r="J84" s="95">
        <v>220</v>
      </c>
      <c r="K84" s="95">
        <v>24</v>
      </c>
      <c r="L84" s="95">
        <v>327</v>
      </c>
      <c r="M84" s="95">
        <v>69</v>
      </c>
      <c r="N84" s="95">
        <f t="shared" si="10"/>
        <v>396</v>
      </c>
      <c r="O84" s="95">
        <v>144</v>
      </c>
      <c r="P84" s="95">
        <v>1</v>
      </c>
      <c r="Q84" s="95">
        <f t="shared" si="11"/>
        <v>145</v>
      </c>
      <c r="R84" s="95">
        <v>76</v>
      </c>
      <c r="S84" s="95">
        <v>0</v>
      </c>
      <c r="T84" s="95">
        <f t="shared" si="6"/>
        <v>76</v>
      </c>
      <c r="U84" s="95">
        <v>1</v>
      </c>
      <c r="V84" s="95">
        <v>0</v>
      </c>
      <c r="W84" s="95">
        <v>75</v>
      </c>
      <c r="X84" s="95">
        <v>0</v>
      </c>
      <c r="Y84" s="95">
        <v>138</v>
      </c>
      <c r="Z84" s="95">
        <v>2</v>
      </c>
      <c r="AA84" s="95">
        <f t="shared" si="8"/>
        <v>140</v>
      </c>
    </row>
    <row r="85" spans="1:27" x14ac:dyDescent="0.25">
      <c r="A85" s="5" t="s">
        <v>225</v>
      </c>
      <c r="B85" s="95">
        <v>457</v>
      </c>
      <c r="C85" s="95">
        <v>86</v>
      </c>
      <c r="D85" s="95">
        <f t="shared" si="9"/>
        <v>543</v>
      </c>
      <c r="E85" s="95">
        <v>17</v>
      </c>
      <c r="F85" s="95">
        <v>2</v>
      </c>
      <c r="G85" s="95">
        <f t="shared" si="7"/>
        <v>19</v>
      </c>
      <c r="H85" s="95">
        <v>8</v>
      </c>
      <c r="I85" s="95">
        <v>0</v>
      </c>
      <c r="J85" s="95">
        <v>9</v>
      </c>
      <c r="K85" s="95">
        <v>2</v>
      </c>
      <c r="L85" s="95">
        <v>591</v>
      </c>
      <c r="M85" s="95">
        <v>104</v>
      </c>
      <c r="N85" s="95">
        <f t="shared" si="10"/>
        <v>695</v>
      </c>
      <c r="O85" s="95">
        <v>240</v>
      </c>
      <c r="P85" s="95">
        <v>4</v>
      </c>
      <c r="Q85" s="95">
        <f t="shared" si="11"/>
        <v>244</v>
      </c>
      <c r="R85" s="95">
        <v>20</v>
      </c>
      <c r="S85" s="95">
        <v>1</v>
      </c>
      <c r="T85" s="95">
        <f t="shared" si="6"/>
        <v>21</v>
      </c>
      <c r="U85" s="95">
        <v>6</v>
      </c>
      <c r="V85" s="95">
        <v>1</v>
      </c>
      <c r="W85" s="95">
        <v>14</v>
      </c>
      <c r="X85" s="95">
        <v>0</v>
      </c>
      <c r="Y85" s="95">
        <v>278</v>
      </c>
      <c r="Z85" s="95">
        <v>4</v>
      </c>
      <c r="AA85" s="95">
        <f t="shared" si="8"/>
        <v>282</v>
      </c>
    </row>
    <row r="86" spans="1:27" x14ac:dyDescent="0.25">
      <c r="A86" s="5" t="s">
        <v>226</v>
      </c>
      <c r="B86" s="95">
        <v>151</v>
      </c>
      <c r="C86" s="95">
        <v>38</v>
      </c>
      <c r="D86" s="95">
        <f t="shared" si="9"/>
        <v>189</v>
      </c>
      <c r="E86" s="95">
        <v>45</v>
      </c>
      <c r="F86" s="95">
        <v>16</v>
      </c>
      <c r="G86" s="95">
        <f t="shared" si="7"/>
        <v>61</v>
      </c>
      <c r="H86" s="95">
        <v>10</v>
      </c>
      <c r="I86" s="95">
        <v>3</v>
      </c>
      <c r="J86" s="95">
        <v>35</v>
      </c>
      <c r="K86" s="95">
        <v>13</v>
      </c>
      <c r="L86" s="95">
        <v>551</v>
      </c>
      <c r="M86" s="95">
        <v>117</v>
      </c>
      <c r="N86" s="95">
        <f t="shared" si="10"/>
        <v>668</v>
      </c>
      <c r="O86" s="95">
        <v>63</v>
      </c>
      <c r="P86" s="95">
        <v>2</v>
      </c>
      <c r="Q86" s="95">
        <f t="shared" si="11"/>
        <v>65</v>
      </c>
      <c r="R86" s="95">
        <v>30</v>
      </c>
      <c r="S86" s="95">
        <v>2</v>
      </c>
      <c r="T86" s="95">
        <f t="shared" si="6"/>
        <v>32</v>
      </c>
      <c r="U86" s="95">
        <v>3</v>
      </c>
      <c r="V86" s="95">
        <v>0</v>
      </c>
      <c r="W86" s="95">
        <v>27</v>
      </c>
      <c r="X86" s="95">
        <v>2</v>
      </c>
      <c r="Y86" s="95">
        <v>182</v>
      </c>
      <c r="Z86" s="95">
        <v>3</v>
      </c>
      <c r="AA86" s="95">
        <f t="shared" si="8"/>
        <v>185</v>
      </c>
    </row>
    <row r="87" spans="1:27" x14ac:dyDescent="0.25">
      <c r="A87" s="5" t="s">
        <v>227</v>
      </c>
      <c r="B87" s="95">
        <v>48</v>
      </c>
      <c r="C87" s="95">
        <v>6</v>
      </c>
      <c r="D87" s="95">
        <f t="shared" si="9"/>
        <v>54</v>
      </c>
      <c r="E87" s="95">
        <v>2</v>
      </c>
      <c r="F87" s="95">
        <v>0</v>
      </c>
      <c r="G87" s="95">
        <f t="shared" si="7"/>
        <v>2</v>
      </c>
      <c r="H87" s="95">
        <v>0</v>
      </c>
      <c r="I87" s="95">
        <v>0</v>
      </c>
      <c r="J87" s="95">
        <v>2</v>
      </c>
      <c r="K87" s="95">
        <v>0</v>
      </c>
      <c r="L87" s="95">
        <v>41</v>
      </c>
      <c r="M87" s="95">
        <v>8</v>
      </c>
      <c r="N87" s="95">
        <f t="shared" si="10"/>
        <v>49</v>
      </c>
      <c r="O87" s="95">
        <v>24</v>
      </c>
      <c r="P87" s="95">
        <v>1</v>
      </c>
      <c r="Q87" s="95">
        <f t="shared" si="11"/>
        <v>25</v>
      </c>
      <c r="R87" s="95">
        <v>1</v>
      </c>
      <c r="S87" s="95">
        <v>0</v>
      </c>
      <c r="T87" s="95">
        <f t="shared" si="6"/>
        <v>1</v>
      </c>
      <c r="U87" s="95">
        <v>1</v>
      </c>
      <c r="V87" s="95">
        <v>0</v>
      </c>
      <c r="W87" s="95">
        <v>0</v>
      </c>
      <c r="X87" s="95">
        <v>0</v>
      </c>
      <c r="Y87" s="95">
        <v>17</v>
      </c>
      <c r="Z87" s="95">
        <v>1</v>
      </c>
      <c r="AA87" s="95">
        <f t="shared" si="8"/>
        <v>18</v>
      </c>
    </row>
    <row r="88" spans="1:27" x14ac:dyDescent="0.25">
      <c r="A88" s="5" t="s">
        <v>222</v>
      </c>
      <c r="B88" s="95">
        <v>501</v>
      </c>
      <c r="C88" s="95">
        <v>23</v>
      </c>
      <c r="D88" s="95">
        <f t="shared" si="9"/>
        <v>524</v>
      </c>
      <c r="E88" s="95">
        <v>21</v>
      </c>
      <c r="F88" s="95">
        <v>1</v>
      </c>
      <c r="G88" s="95">
        <f t="shared" si="7"/>
        <v>22</v>
      </c>
      <c r="H88" s="95">
        <v>3</v>
      </c>
      <c r="I88" s="95">
        <v>0</v>
      </c>
      <c r="J88" s="95">
        <v>18</v>
      </c>
      <c r="K88" s="95">
        <v>1</v>
      </c>
      <c r="L88" s="95">
        <v>558</v>
      </c>
      <c r="M88" s="95">
        <v>27</v>
      </c>
      <c r="N88" s="95">
        <f t="shared" si="10"/>
        <v>585</v>
      </c>
      <c r="O88" s="95">
        <v>164</v>
      </c>
      <c r="P88" s="95">
        <v>0</v>
      </c>
      <c r="Q88" s="95">
        <f t="shared" si="11"/>
        <v>164</v>
      </c>
      <c r="R88" s="95">
        <v>20</v>
      </c>
      <c r="S88" s="95">
        <v>0</v>
      </c>
      <c r="T88" s="95">
        <f t="shared" si="6"/>
        <v>20</v>
      </c>
      <c r="U88" s="95">
        <v>1</v>
      </c>
      <c r="V88" s="95">
        <v>0</v>
      </c>
      <c r="W88" s="95">
        <v>19</v>
      </c>
      <c r="X88" s="95">
        <v>0</v>
      </c>
      <c r="Y88" s="95">
        <v>225</v>
      </c>
      <c r="Z88" s="95">
        <v>0</v>
      </c>
      <c r="AA88" s="95">
        <f t="shared" si="8"/>
        <v>225</v>
      </c>
    </row>
    <row r="89" spans="1:27" x14ac:dyDescent="0.25">
      <c r="A89" s="5" t="s">
        <v>228</v>
      </c>
      <c r="B89" s="95">
        <v>278</v>
      </c>
      <c r="C89" s="95">
        <v>21</v>
      </c>
      <c r="D89" s="95">
        <f t="shared" si="9"/>
        <v>299</v>
      </c>
      <c r="E89" s="95">
        <v>66</v>
      </c>
      <c r="F89" s="95">
        <v>4</v>
      </c>
      <c r="G89" s="95">
        <f t="shared" si="7"/>
        <v>70</v>
      </c>
      <c r="H89" s="95">
        <v>5</v>
      </c>
      <c r="I89" s="95">
        <v>0</v>
      </c>
      <c r="J89" s="95">
        <v>61</v>
      </c>
      <c r="K89" s="95">
        <v>4</v>
      </c>
      <c r="L89" s="95">
        <v>283</v>
      </c>
      <c r="M89" s="95">
        <v>32</v>
      </c>
      <c r="N89" s="95">
        <f t="shared" si="10"/>
        <v>315</v>
      </c>
      <c r="O89" s="95">
        <v>132</v>
      </c>
      <c r="P89" s="95">
        <v>0</v>
      </c>
      <c r="Q89" s="95">
        <f t="shared" si="11"/>
        <v>132</v>
      </c>
      <c r="R89" s="95">
        <v>29</v>
      </c>
      <c r="S89" s="95">
        <v>1</v>
      </c>
      <c r="T89" s="95">
        <f t="shared" si="6"/>
        <v>30</v>
      </c>
      <c r="U89" s="95">
        <v>3</v>
      </c>
      <c r="V89" s="95">
        <v>0</v>
      </c>
      <c r="W89" s="95">
        <v>26</v>
      </c>
      <c r="X89" s="95">
        <v>1</v>
      </c>
      <c r="Y89" s="95">
        <v>108</v>
      </c>
      <c r="Z89" s="95">
        <v>2</v>
      </c>
      <c r="AA89" s="95">
        <f t="shared" si="8"/>
        <v>110</v>
      </c>
    </row>
    <row r="90" spans="1:27" x14ac:dyDescent="0.25">
      <c r="A90" s="5" t="s">
        <v>229</v>
      </c>
      <c r="B90" s="95">
        <v>394</v>
      </c>
      <c r="C90" s="95">
        <v>22</v>
      </c>
      <c r="D90" s="95">
        <f t="shared" si="9"/>
        <v>416</v>
      </c>
      <c r="E90" s="95">
        <v>8</v>
      </c>
      <c r="F90" s="95">
        <v>0</v>
      </c>
      <c r="G90" s="95">
        <f t="shared" si="7"/>
        <v>8</v>
      </c>
      <c r="H90" s="95">
        <v>0</v>
      </c>
      <c r="I90" s="95">
        <v>0</v>
      </c>
      <c r="J90" s="95">
        <v>8</v>
      </c>
      <c r="K90" s="95">
        <v>0</v>
      </c>
      <c r="L90" s="95">
        <v>562</v>
      </c>
      <c r="M90" s="95">
        <v>29</v>
      </c>
      <c r="N90" s="95">
        <f t="shared" si="10"/>
        <v>591</v>
      </c>
      <c r="O90" s="95">
        <v>181</v>
      </c>
      <c r="P90" s="95">
        <v>1</v>
      </c>
      <c r="Q90" s="95">
        <f t="shared" si="11"/>
        <v>182</v>
      </c>
      <c r="R90" s="95">
        <v>4</v>
      </c>
      <c r="S90" s="95">
        <v>0</v>
      </c>
      <c r="T90" s="95">
        <f t="shared" si="6"/>
        <v>4</v>
      </c>
      <c r="U90" s="95">
        <v>0</v>
      </c>
      <c r="V90" s="95">
        <v>0</v>
      </c>
      <c r="W90" s="95">
        <v>4</v>
      </c>
      <c r="X90" s="95">
        <v>0</v>
      </c>
      <c r="Y90" s="95">
        <v>232</v>
      </c>
      <c r="Z90" s="95">
        <v>2</v>
      </c>
      <c r="AA90" s="95">
        <f t="shared" si="8"/>
        <v>234</v>
      </c>
    </row>
    <row r="91" spans="1:27" x14ac:dyDescent="0.25">
      <c r="A91" s="5" t="s">
        <v>230</v>
      </c>
      <c r="B91" s="95">
        <v>136</v>
      </c>
      <c r="C91" s="95">
        <v>24</v>
      </c>
      <c r="D91" s="95">
        <f t="shared" si="9"/>
        <v>160</v>
      </c>
      <c r="E91" s="95">
        <v>64</v>
      </c>
      <c r="F91" s="95">
        <v>5</v>
      </c>
      <c r="G91" s="95">
        <f t="shared" si="7"/>
        <v>69</v>
      </c>
      <c r="H91" s="95">
        <v>0</v>
      </c>
      <c r="I91" s="95">
        <v>0</v>
      </c>
      <c r="J91" s="95">
        <v>64</v>
      </c>
      <c r="K91" s="95">
        <v>5</v>
      </c>
      <c r="L91" s="95">
        <v>85</v>
      </c>
      <c r="M91" s="95">
        <v>24</v>
      </c>
      <c r="N91" s="95">
        <f t="shared" si="10"/>
        <v>109</v>
      </c>
      <c r="O91" s="95">
        <v>65</v>
      </c>
      <c r="P91" s="95">
        <v>2</v>
      </c>
      <c r="Q91" s="95">
        <f t="shared" si="11"/>
        <v>67</v>
      </c>
      <c r="R91" s="95">
        <v>23</v>
      </c>
      <c r="S91" s="95">
        <v>1</v>
      </c>
      <c r="T91" s="95">
        <f t="shared" si="6"/>
        <v>24</v>
      </c>
      <c r="U91" s="95">
        <v>1</v>
      </c>
      <c r="V91" s="95">
        <v>0</v>
      </c>
      <c r="W91" s="95">
        <v>22</v>
      </c>
      <c r="X91" s="95">
        <v>1</v>
      </c>
      <c r="Y91" s="95">
        <v>24</v>
      </c>
      <c r="Z91" s="95">
        <v>0</v>
      </c>
      <c r="AA91" s="95">
        <f t="shared" si="8"/>
        <v>24</v>
      </c>
    </row>
    <row r="92" spans="1:27" x14ac:dyDescent="0.25">
      <c r="A92" s="5" t="s">
        <v>231</v>
      </c>
      <c r="B92" s="95">
        <v>262</v>
      </c>
      <c r="C92" s="95">
        <v>21</v>
      </c>
      <c r="D92" s="95">
        <f t="shared" si="9"/>
        <v>283</v>
      </c>
      <c r="E92" s="95">
        <v>14</v>
      </c>
      <c r="F92" s="95">
        <v>0</v>
      </c>
      <c r="G92" s="95">
        <f t="shared" si="7"/>
        <v>14</v>
      </c>
      <c r="H92" s="95">
        <v>1</v>
      </c>
      <c r="I92" s="95">
        <v>0</v>
      </c>
      <c r="J92" s="95">
        <v>13</v>
      </c>
      <c r="K92" s="95">
        <v>0</v>
      </c>
      <c r="L92" s="95">
        <v>259</v>
      </c>
      <c r="M92" s="95">
        <v>20</v>
      </c>
      <c r="N92" s="95">
        <f t="shared" si="10"/>
        <v>279</v>
      </c>
      <c r="O92" s="95">
        <v>73</v>
      </c>
      <c r="P92" s="95">
        <v>0</v>
      </c>
      <c r="Q92" s="95">
        <f t="shared" si="11"/>
        <v>73</v>
      </c>
      <c r="R92" s="95">
        <v>4</v>
      </c>
      <c r="S92" s="95">
        <v>0</v>
      </c>
      <c r="T92" s="95">
        <f t="shared" si="6"/>
        <v>4</v>
      </c>
      <c r="U92" s="95">
        <v>1</v>
      </c>
      <c r="V92" s="95">
        <v>0</v>
      </c>
      <c r="W92" s="95">
        <v>3</v>
      </c>
      <c r="X92" s="95">
        <v>0</v>
      </c>
      <c r="Y92" s="95">
        <v>86</v>
      </c>
      <c r="Z92" s="95">
        <v>0</v>
      </c>
      <c r="AA92" s="95">
        <f t="shared" si="8"/>
        <v>86</v>
      </c>
    </row>
    <row r="93" spans="1:27" x14ac:dyDescent="0.25">
      <c r="A93" s="5" t="s">
        <v>232</v>
      </c>
      <c r="B93" s="95">
        <v>1002</v>
      </c>
      <c r="C93" s="95">
        <v>119</v>
      </c>
      <c r="D93" s="95">
        <f t="shared" si="9"/>
        <v>1121</v>
      </c>
      <c r="E93" s="95">
        <v>62</v>
      </c>
      <c r="F93" s="95">
        <v>8</v>
      </c>
      <c r="G93" s="95">
        <f t="shared" si="7"/>
        <v>70</v>
      </c>
      <c r="H93" s="95">
        <v>31</v>
      </c>
      <c r="I93" s="95">
        <v>0</v>
      </c>
      <c r="J93" s="95">
        <v>31</v>
      </c>
      <c r="K93" s="95">
        <v>8</v>
      </c>
      <c r="L93" s="95">
        <v>1125</v>
      </c>
      <c r="M93" s="95">
        <v>136</v>
      </c>
      <c r="N93" s="95">
        <f t="shared" si="10"/>
        <v>1261</v>
      </c>
      <c r="O93" s="95">
        <v>267</v>
      </c>
      <c r="P93" s="95">
        <v>2</v>
      </c>
      <c r="Q93" s="95">
        <f t="shared" si="11"/>
        <v>269</v>
      </c>
      <c r="R93" s="95">
        <v>21</v>
      </c>
      <c r="S93" s="95">
        <v>0</v>
      </c>
      <c r="T93" s="95">
        <f t="shared" si="6"/>
        <v>21</v>
      </c>
      <c r="U93" s="95">
        <v>3</v>
      </c>
      <c r="V93" s="95">
        <v>0</v>
      </c>
      <c r="W93" s="95">
        <v>18</v>
      </c>
      <c r="X93" s="95">
        <v>0</v>
      </c>
      <c r="Y93" s="95">
        <v>306</v>
      </c>
      <c r="Z93" s="97">
        <v>2</v>
      </c>
      <c r="AA93" s="95">
        <f t="shared" si="8"/>
        <v>308</v>
      </c>
    </row>
    <row r="94" spans="1:27" x14ac:dyDescent="0.25">
      <c r="A94" s="77" t="s">
        <v>78</v>
      </c>
      <c r="B94" s="96">
        <v>42766</v>
      </c>
      <c r="C94" s="96">
        <v>6452</v>
      </c>
      <c r="D94" s="96">
        <f t="shared" si="9"/>
        <v>49218</v>
      </c>
      <c r="E94" s="96">
        <v>10908</v>
      </c>
      <c r="F94" s="96">
        <v>1573</v>
      </c>
      <c r="G94" s="96">
        <f t="shared" si="7"/>
        <v>12481</v>
      </c>
      <c r="H94" s="96">
        <v>430</v>
      </c>
      <c r="I94" s="96">
        <v>34</v>
      </c>
      <c r="J94" s="96">
        <v>10478</v>
      </c>
      <c r="K94" s="96">
        <v>1539</v>
      </c>
      <c r="L94" s="96">
        <v>54446</v>
      </c>
      <c r="M94" s="96">
        <v>7886</v>
      </c>
      <c r="N94" s="96">
        <f t="shared" si="10"/>
        <v>62332</v>
      </c>
      <c r="O94" s="96">
        <v>18815</v>
      </c>
      <c r="P94" s="96">
        <v>265</v>
      </c>
      <c r="Q94" s="96">
        <f>O94+P94</f>
        <v>19080</v>
      </c>
      <c r="R94" s="96">
        <v>5920</v>
      </c>
      <c r="S94" s="96">
        <v>95</v>
      </c>
      <c r="T94" s="96">
        <v>5997</v>
      </c>
      <c r="U94" s="96">
        <v>191</v>
      </c>
      <c r="V94" s="96">
        <v>3</v>
      </c>
      <c r="W94" s="96">
        <v>5711</v>
      </c>
      <c r="X94" s="96">
        <v>92</v>
      </c>
      <c r="Y94" s="96">
        <v>21643</v>
      </c>
      <c r="Z94" s="96">
        <v>289</v>
      </c>
      <c r="AA94" s="96">
        <v>21932</v>
      </c>
    </row>
    <row r="95" spans="1:27" x14ac:dyDescent="0.25">
      <c r="W95" s="19"/>
    </row>
    <row r="96" spans="1:27" x14ac:dyDescent="0.25">
      <c r="W96" s="19" t="s">
        <v>549</v>
      </c>
    </row>
  </sheetData>
  <mergeCells count="19">
    <mergeCell ref="L7:N11"/>
    <mergeCell ref="O7:Q11"/>
    <mergeCell ref="R9:T11"/>
    <mergeCell ref="E9:G11"/>
    <mergeCell ref="H9:I11"/>
    <mergeCell ref="J9:K11"/>
    <mergeCell ref="A1:AA1"/>
    <mergeCell ref="A2:AA2"/>
    <mergeCell ref="A3:AA3"/>
    <mergeCell ref="A4:AA4"/>
    <mergeCell ref="U9:V11"/>
    <mergeCell ref="W9:X11"/>
    <mergeCell ref="R7:X8"/>
    <mergeCell ref="Y7:AA11"/>
    <mergeCell ref="A5:N6"/>
    <mergeCell ref="O5:AA6"/>
    <mergeCell ref="A7:A12"/>
    <mergeCell ref="B7:D11"/>
    <mergeCell ref="E7:K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55" zoomScale="84" zoomScaleNormal="84" workbookViewId="0">
      <selection activeCell="E99" sqref="E99"/>
    </sheetView>
  </sheetViews>
  <sheetFormatPr defaultRowHeight="15" x14ac:dyDescent="0.25"/>
  <cols>
    <col min="1" max="1" width="12.5703125" bestFit="1" customWidth="1"/>
  </cols>
  <sheetData>
    <row r="1" spans="1:19" x14ac:dyDescent="0.25">
      <c r="A1" s="133" t="s">
        <v>564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x14ac:dyDescent="0.25">
      <c r="A2" s="133" t="s">
        <v>563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x14ac:dyDescent="0.25">
      <c r="A3" s="133" t="s">
        <v>562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19" x14ac:dyDescent="0.25">
      <c r="A4" s="133" t="s">
        <v>561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 x14ac:dyDescent="0.25">
      <c r="A5" s="133" t="s">
        <v>560</v>
      </c>
      <c r="B5" s="133"/>
      <c r="C5" s="133"/>
      <c r="D5" s="133"/>
      <c r="E5" s="133"/>
      <c r="F5" s="133"/>
      <c r="G5" s="133"/>
      <c r="H5" s="133"/>
      <c r="I5" s="133"/>
      <c r="J5" s="133"/>
      <c r="K5" s="133" t="s">
        <v>559</v>
      </c>
      <c r="L5" s="133"/>
      <c r="M5" s="133"/>
      <c r="N5" s="133"/>
      <c r="O5" s="133"/>
      <c r="P5" s="133"/>
      <c r="Q5" s="133"/>
      <c r="R5" s="133"/>
      <c r="S5" s="133"/>
    </row>
    <row r="6" spans="1:19" x14ac:dyDescent="0.25">
      <c r="A6" s="184" t="s">
        <v>396</v>
      </c>
      <c r="B6" s="134" t="s">
        <v>553</v>
      </c>
      <c r="C6" s="179"/>
      <c r="D6" s="179"/>
      <c r="E6" s="134" t="s">
        <v>554</v>
      </c>
      <c r="F6" s="179"/>
      <c r="G6" s="179"/>
      <c r="H6" s="134" t="s">
        <v>555</v>
      </c>
      <c r="I6" s="179"/>
      <c r="J6" s="179"/>
      <c r="K6" s="134" t="s">
        <v>556</v>
      </c>
      <c r="L6" s="179"/>
      <c r="M6" s="179"/>
      <c r="N6" s="134" t="s">
        <v>557</v>
      </c>
      <c r="O6" s="179"/>
      <c r="P6" s="179"/>
      <c r="Q6" s="134" t="s">
        <v>558</v>
      </c>
      <c r="R6" s="179"/>
      <c r="S6" s="179"/>
    </row>
    <row r="7" spans="1:19" x14ac:dyDescent="0.25">
      <c r="A7" s="133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</row>
    <row r="8" spans="1:19" x14ac:dyDescent="0.25">
      <c r="A8" s="133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</row>
    <row r="9" spans="1:19" x14ac:dyDescent="0.25">
      <c r="A9" s="133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</row>
    <row r="10" spans="1:19" x14ac:dyDescent="0.25">
      <c r="A10" s="133"/>
      <c r="B10" s="134" t="s">
        <v>551</v>
      </c>
      <c r="C10" s="134" t="s">
        <v>552</v>
      </c>
      <c r="D10" s="134" t="s">
        <v>428</v>
      </c>
      <c r="E10" s="134" t="s">
        <v>551</v>
      </c>
      <c r="F10" s="134" t="s">
        <v>552</v>
      </c>
      <c r="G10" s="134" t="s">
        <v>428</v>
      </c>
      <c r="H10" s="134" t="s">
        <v>551</v>
      </c>
      <c r="I10" s="134" t="s">
        <v>552</v>
      </c>
      <c r="J10" s="134" t="s">
        <v>428</v>
      </c>
      <c r="K10" s="134" t="s">
        <v>551</v>
      </c>
      <c r="L10" s="134" t="s">
        <v>552</v>
      </c>
      <c r="M10" s="134" t="s">
        <v>428</v>
      </c>
      <c r="N10" s="134" t="s">
        <v>551</v>
      </c>
      <c r="O10" s="134" t="s">
        <v>552</v>
      </c>
      <c r="P10" s="134" t="s">
        <v>428</v>
      </c>
      <c r="Q10" s="134" t="s">
        <v>551</v>
      </c>
      <c r="R10" s="134" t="s">
        <v>552</v>
      </c>
      <c r="S10" s="134" t="s">
        <v>428</v>
      </c>
    </row>
    <row r="11" spans="1:19" x14ac:dyDescent="0.25">
      <c r="A11" s="133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</row>
    <row r="12" spans="1:19" x14ac:dyDescent="0.25">
      <c r="A12" s="5" t="s">
        <v>154</v>
      </c>
      <c r="B12" s="95">
        <v>34</v>
      </c>
      <c r="C12" s="95">
        <v>201</v>
      </c>
      <c r="D12" s="95">
        <f>B12+C12</f>
        <v>235</v>
      </c>
      <c r="E12" s="95">
        <v>419</v>
      </c>
      <c r="F12" s="95">
        <v>1031</v>
      </c>
      <c r="G12" s="95">
        <f>E12+F12</f>
        <v>1450</v>
      </c>
      <c r="H12" s="95">
        <v>102</v>
      </c>
      <c r="I12" s="95">
        <v>74</v>
      </c>
      <c r="J12" s="95">
        <f>H12+I12</f>
        <v>176</v>
      </c>
      <c r="K12" s="95">
        <v>33</v>
      </c>
      <c r="L12" s="95">
        <v>188</v>
      </c>
      <c r="M12" s="95">
        <f>K12+L12</f>
        <v>221</v>
      </c>
      <c r="N12" s="95">
        <v>342</v>
      </c>
      <c r="O12" s="95">
        <v>794</v>
      </c>
      <c r="P12" s="95">
        <f>N12+O12</f>
        <v>1136</v>
      </c>
      <c r="Q12" s="95">
        <v>66</v>
      </c>
      <c r="R12" s="95">
        <v>34</v>
      </c>
      <c r="S12" s="95">
        <f>Q12+R12</f>
        <v>100</v>
      </c>
    </row>
    <row r="13" spans="1:19" x14ac:dyDescent="0.25">
      <c r="A13" s="5" t="s">
        <v>155</v>
      </c>
      <c r="B13" s="95">
        <v>13</v>
      </c>
      <c r="C13" s="95">
        <v>16</v>
      </c>
      <c r="D13" s="95">
        <f t="shared" ref="D13:D76" si="0">B13+C13</f>
        <v>29</v>
      </c>
      <c r="E13" s="95">
        <v>126</v>
      </c>
      <c r="F13" s="95">
        <v>97</v>
      </c>
      <c r="G13" s="95">
        <f t="shared" ref="G13:G76" si="1">E13+F13</f>
        <v>223</v>
      </c>
      <c r="H13" s="95">
        <v>28</v>
      </c>
      <c r="I13" s="95">
        <v>16</v>
      </c>
      <c r="J13" s="95">
        <f t="shared" ref="J13:J76" si="2">H13+I13</f>
        <v>44</v>
      </c>
      <c r="K13" s="95">
        <v>13</v>
      </c>
      <c r="L13" s="95">
        <v>16</v>
      </c>
      <c r="M13" s="95">
        <f t="shared" ref="M13:M76" si="3">K13+L13</f>
        <v>29</v>
      </c>
      <c r="N13" s="95">
        <v>98</v>
      </c>
      <c r="O13" s="95">
        <v>87</v>
      </c>
      <c r="P13" s="95">
        <f t="shared" ref="P13:P76" si="4">N13+O13</f>
        <v>185</v>
      </c>
      <c r="Q13" s="95">
        <v>12</v>
      </c>
      <c r="R13" s="95">
        <v>11</v>
      </c>
      <c r="S13" s="95">
        <f t="shared" ref="S13:S76" si="5">Q13+R13</f>
        <v>23</v>
      </c>
    </row>
    <row r="14" spans="1:19" x14ac:dyDescent="0.25">
      <c r="A14" s="5" t="s">
        <v>389</v>
      </c>
      <c r="B14" s="95">
        <v>20</v>
      </c>
      <c r="C14" s="95">
        <v>43</v>
      </c>
      <c r="D14" s="95">
        <f t="shared" si="0"/>
        <v>63</v>
      </c>
      <c r="E14" s="95">
        <v>164</v>
      </c>
      <c r="F14" s="95">
        <v>108</v>
      </c>
      <c r="G14" s="95">
        <f t="shared" si="1"/>
        <v>272</v>
      </c>
      <c r="H14" s="95">
        <v>20</v>
      </c>
      <c r="I14" s="95">
        <v>12</v>
      </c>
      <c r="J14" s="95">
        <f t="shared" si="2"/>
        <v>32</v>
      </c>
      <c r="K14" s="95">
        <v>20</v>
      </c>
      <c r="L14" s="95">
        <v>43</v>
      </c>
      <c r="M14" s="95">
        <f t="shared" si="3"/>
        <v>63</v>
      </c>
      <c r="N14" s="95">
        <v>99</v>
      </c>
      <c r="O14" s="95">
        <v>113</v>
      </c>
      <c r="P14" s="95">
        <f t="shared" si="4"/>
        <v>212</v>
      </c>
      <c r="Q14" s="95">
        <v>6</v>
      </c>
      <c r="R14" s="95">
        <v>4</v>
      </c>
      <c r="S14" s="95">
        <f t="shared" si="5"/>
        <v>10</v>
      </c>
    </row>
    <row r="15" spans="1:19" x14ac:dyDescent="0.25">
      <c r="A15" s="5" t="s">
        <v>157</v>
      </c>
      <c r="B15" s="95">
        <v>9</v>
      </c>
      <c r="C15" s="95">
        <v>0</v>
      </c>
      <c r="D15" s="95">
        <f t="shared" si="0"/>
        <v>9</v>
      </c>
      <c r="E15" s="95">
        <v>74</v>
      </c>
      <c r="F15" s="95">
        <v>0</v>
      </c>
      <c r="G15" s="95">
        <f t="shared" si="1"/>
        <v>74</v>
      </c>
      <c r="H15" s="95">
        <v>7</v>
      </c>
      <c r="I15" s="95">
        <v>0</v>
      </c>
      <c r="J15" s="95">
        <f t="shared" si="2"/>
        <v>7</v>
      </c>
      <c r="K15" s="95">
        <v>9</v>
      </c>
      <c r="L15" s="95">
        <v>0</v>
      </c>
      <c r="M15" s="95">
        <f t="shared" si="3"/>
        <v>9</v>
      </c>
      <c r="N15" s="95">
        <v>49</v>
      </c>
      <c r="O15" s="95">
        <v>0</v>
      </c>
      <c r="P15" s="95">
        <f t="shared" si="4"/>
        <v>49</v>
      </c>
      <c r="Q15" s="95">
        <v>11</v>
      </c>
      <c r="R15" s="95">
        <v>0</v>
      </c>
      <c r="S15" s="95">
        <f t="shared" si="5"/>
        <v>11</v>
      </c>
    </row>
    <row r="16" spans="1:19" x14ac:dyDescent="0.25">
      <c r="A16" s="5" t="s">
        <v>159</v>
      </c>
      <c r="B16" s="95">
        <v>8</v>
      </c>
      <c r="C16" s="95">
        <v>10</v>
      </c>
      <c r="D16" s="95">
        <f t="shared" si="0"/>
        <v>18</v>
      </c>
      <c r="E16" s="95">
        <v>44</v>
      </c>
      <c r="F16" s="95">
        <v>43</v>
      </c>
      <c r="G16" s="95">
        <f t="shared" si="1"/>
        <v>87</v>
      </c>
      <c r="H16" s="95">
        <v>5</v>
      </c>
      <c r="I16" s="95">
        <v>1</v>
      </c>
      <c r="J16" s="95">
        <f t="shared" si="2"/>
        <v>6</v>
      </c>
      <c r="K16" s="95">
        <v>8</v>
      </c>
      <c r="L16" s="95">
        <v>10</v>
      </c>
      <c r="M16" s="95">
        <f t="shared" si="3"/>
        <v>18</v>
      </c>
      <c r="N16" s="95">
        <v>24</v>
      </c>
      <c r="O16" s="95">
        <v>33</v>
      </c>
      <c r="P16" s="95">
        <f t="shared" si="4"/>
        <v>57</v>
      </c>
      <c r="Q16" s="95">
        <v>4</v>
      </c>
      <c r="R16" s="95">
        <v>1</v>
      </c>
      <c r="S16" s="95">
        <f t="shared" si="5"/>
        <v>5</v>
      </c>
    </row>
    <row r="17" spans="1:19" x14ac:dyDescent="0.25">
      <c r="A17" s="5" t="s">
        <v>160</v>
      </c>
      <c r="B17" s="95">
        <v>13</v>
      </c>
      <c r="C17" s="95">
        <v>14</v>
      </c>
      <c r="D17" s="95">
        <f t="shared" si="0"/>
        <v>27</v>
      </c>
      <c r="E17" s="95">
        <v>94</v>
      </c>
      <c r="F17" s="95">
        <v>85</v>
      </c>
      <c r="G17" s="95">
        <f t="shared" si="1"/>
        <v>179</v>
      </c>
      <c r="H17" s="95">
        <v>24</v>
      </c>
      <c r="I17" s="95">
        <v>6</v>
      </c>
      <c r="J17" s="95">
        <f t="shared" si="2"/>
        <v>30</v>
      </c>
      <c r="K17" s="95">
        <v>13</v>
      </c>
      <c r="L17" s="95">
        <v>14</v>
      </c>
      <c r="M17" s="95">
        <f t="shared" si="3"/>
        <v>27</v>
      </c>
      <c r="N17" s="95">
        <v>77</v>
      </c>
      <c r="O17" s="95">
        <v>47</v>
      </c>
      <c r="P17" s="95">
        <f t="shared" si="4"/>
        <v>124</v>
      </c>
      <c r="Q17" s="95">
        <v>17</v>
      </c>
      <c r="R17" s="95">
        <v>3</v>
      </c>
      <c r="S17" s="95">
        <f t="shared" si="5"/>
        <v>20</v>
      </c>
    </row>
    <row r="18" spans="1:19" x14ac:dyDescent="0.25">
      <c r="A18" s="5" t="s">
        <v>161</v>
      </c>
      <c r="B18" s="95">
        <v>104</v>
      </c>
      <c r="C18" s="95">
        <v>672</v>
      </c>
      <c r="D18" s="95">
        <f t="shared" si="0"/>
        <v>776</v>
      </c>
      <c r="E18" s="95">
        <v>1658</v>
      </c>
      <c r="F18" s="95">
        <v>2525</v>
      </c>
      <c r="G18" s="95">
        <f t="shared" si="1"/>
        <v>4183</v>
      </c>
      <c r="H18" s="95">
        <v>248</v>
      </c>
      <c r="I18" s="95">
        <v>132</v>
      </c>
      <c r="J18" s="95">
        <f t="shared" si="2"/>
        <v>380</v>
      </c>
      <c r="K18" s="95">
        <v>97</v>
      </c>
      <c r="L18" s="95">
        <v>672</v>
      </c>
      <c r="M18" s="95">
        <f t="shared" si="3"/>
        <v>769</v>
      </c>
      <c r="N18" s="95">
        <v>1130</v>
      </c>
      <c r="O18" s="95">
        <v>1665</v>
      </c>
      <c r="P18" s="95">
        <f t="shared" si="4"/>
        <v>2795</v>
      </c>
      <c r="Q18" s="95">
        <v>69</v>
      </c>
      <c r="R18" s="95">
        <v>22</v>
      </c>
      <c r="S18" s="95">
        <f t="shared" si="5"/>
        <v>91</v>
      </c>
    </row>
    <row r="19" spans="1:19" x14ac:dyDescent="0.25">
      <c r="A19" s="5" t="s">
        <v>163</v>
      </c>
      <c r="B19" s="95">
        <v>38</v>
      </c>
      <c r="C19" s="95">
        <v>396</v>
      </c>
      <c r="D19" s="95">
        <f t="shared" si="0"/>
        <v>434</v>
      </c>
      <c r="E19" s="95">
        <v>293</v>
      </c>
      <c r="F19" s="95">
        <v>945</v>
      </c>
      <c r="G19" s="95">
        <f t="shared" si="1"/>
        <v>1238</v>
      </c>
      <c r="H19" s="95">
        <v>0</v>
      </c>
      <c r="I19" s="95">
        <v>0</v>
      </c>
      <c r="J19" s="95">
        <f t="shared" si="2"/>
        <v>0</v>
      </c>
      <c r="K19" s="95">
        <v>38</v>
      </c>
      <c r="L19" s="95">
        <v>396</v>
      </c>
      <c r="M19" s="95">
        <f t="shared" si="3"/>
        <v>434</v>
      </c>
      <c r="N19" s="95">
        <v>248</v>
      </c>
      <c r="O19" s="95">
        <v>1236</v>
      </c>
      <c r="P19" s="95">
        <f t="shared" si="4"/>
        <v>1484</v>
      </c>
      <c r="Q19" s="95">
        <v>0</v>
      </c>
      <c r="R19" s="95">
        <v>0</v>
      </c>
      <c r="S19" s="95">
        <f t="shared" si="5"/>
        <v>0</v>
      </c>
    </row>
    <row r="20" spans="1:19" x14ac:dyDescent="0.25">
      <c r="A20" s="5" t="s">
        <v>162</v>
      </c>
      <c r="B20" s="95">
        <v>3</v>
      </c>
      <c r="C20" s="95">
        <v>0</v>
      </c>
      <c r="D20" s="95">
        <f t="shared" si="0"/>
        <v>3</v>
      </c>
      <c r="E20" s="95">
        <v>9</v>
      </c>
      <c r="F20" s="95">
        <v>0</v>
      </c>
      <c r="G20" s="95">
        <f t="shared" si="1"/>
        <v>9</v>
      </c>
      <c r="H20" s="95">
        <v>0</v>
      </c>
      <c r="I20" s="95">
        <v>0</v>
      </c>
      <c r="J20" s="95">
        <f t="shared" si="2"/>
        <v>0</v>
      </c>
      <c r="K20" s="95">
        <v>3</v>
      </c>
      <c r="L20" s="95">
        <v>0</v>
      </c>
      <c r="M20" s="95">
        <f t="shared" si="3"/>
        <v>3</v>
      </c>
      <c r="N20" s="95">
        <v>5</v>
      </c>
      <c r="O20" s="95">
        <v>0</v>
      </c>
      <c r="P20" s="95">
        <f t="shared" si="4"/>
        <v>5</v>
      </c>
      <c r="Q20" s="95">
        <v>0</v>
      </c>
      <c r="R20" s="95">
        <v>0</v>
      </c>
      <c r="S20" s="95">
        <f t="shared" si="5"/>
        <v>0</v>
      </c>
    </row>
    <row r="21" spans="1:19" x14ac:dyDescent="0.25">
      <c r="A21" s="5" t="s">
        <v>158</v>
      </c>
      <c r="B21" s="95">
        <v>9</v>
      </c>
      <c r="C21" s="95">
        <v>7</v>
      </c>
      <c r="D21" s="95">
        <f t="shared" si="0"/>
        <v>16</v>
      </c>
      <c r="E21" s="95">
        <v>65</v>
      </c>
      <c r="F21" s="95">
        <v>33</v>
      </c>
      <c r="G21" s="95">
        <f t="shared" si="1"/>
        <v>98</v>
      </c>
      <c r="H21" s="95">
        <v>13</v>
      </c>
      <c r="I21" s="95">
        <v>0</v>
      </c>
      <c r="J21" s="95">
        <f t="shared" si="2"/>
        <v>13</v>
      </c>
      <c r="K21" s="95">
        <v>9</v>
      </c>
      <c r="L21" s="95">
        <v>7</v>
      </c>
      <c r="M21" s="95">
        <f t="shared" si="3"/>
        <v>16</v>
      </c>
      <c r="N21" s="95">
        <v>45</v>
      </c>
      <c r="O21" s="95">
        <v>28</v>
      </c>
      <c r="P21" s="95">
        <f t="shared" si="4"/>
        <v>73</v>
      </c>
      <c r="Q21" s="95">
        <v>3</v>
      </c>
      <c r="R21" s="95">
        <v>2</v>
      </c>
      <c r="S21" s="95">
        <f t="shared" si="5"/>
        <v>5</v>
      </c>
    </row>
    <row r="22" spans="1:19" x14ac:dyDescent="0.25">
      <c r="A22" s="5" t="s">
        <v>164</v>
      </c>
      <c r="B22" s="95">
        <v>13</v>
      </c>
      <c r="C22" s="95">
        <v>62</v>
      </c>
      <c r="D22" s="95">
        <f t="shared" si="0"/>
        <v>75</v>
      </c>
      <c r="E22" s="95">
        <v>144</v>
      </c>
      <c r="F22" s="95">
        <v>272</v>
      </c>
      <c r="G22" s="95">
        <f t="shared" si="1"/>
        <v>416</v>
      </c>
      <c r="H22" s="95">
        <v>14</v>
      </c>
      <c r="I22" s="95">
        <v>10</v>
      </c>
      <c r="J22" s="95">
        <f t="shared" si="2"/>
        <v>24</v>
      </c>
      <c r="K22" s="95">
        <v>13</v>
      </c>
      <c r="L22" s="95">
        <v>59</v>
      </c>
      <c r="M22" s="95">
        <f t="shared" si="3"/>
        <v>72</v>
      </c>
      <c r="N22" s="95">
        <v>100</v>
      </c>
      <c r="O22" s="95">
        <v>143</v>
      </c>
      <c r="P22" s="95">
        <f t="shared" si="4"/>
        <v>243</v>
      </c>
      <c r="Q22" s="95">
        <v>25</v>
      </c>
      <c r="R22" s="95">
        <v>12</v>
      </c>
      <c r="S22" s="95">
        <f t="shared" si="5"/>
        <v>37</v>
      </c>
    </row>
    <row r="23" spans="1:19" x14ac:dyDescent="0.25">
      <c r="A23" s="5" t="s">
        <v>165</v>
      </c>
      <c r="B23" s="95">
        <v>36</v>
      </c>
      <c r="C23" s="95">
        <v>75</v>
      </c>
      <c r="D23" s="95">
        <f t="shared" si="0"/>
        <v>111</v>
      </c>
      <c r="E23" s="95">
        <v>239</v>
      </c>
      <c r="F23" s="95">
        <v>278</v>
      </c>
      <c r="G23" s="95">
        <f t="shared" si="1"/>
        <v>517</v>
      </c>
      <c r="H23" s="95">
        <v>28</v>
      </c>
      <c r="I23" s="95">
        <v>20</v>
      </c>
      <c r="J23" s="95">
        <f t="shared" si="2"/>
        <v>48</v>
      </c>
      <c r="K23" s="95">
        <v>31</v>
      </c>
      <c r="L23" s="95">
        <v>70</v>
      </c>
      <c r="M23" s="95">
        <f t="shared" si="3"/>
        <v>101</v>
      </c>
      <c r="N23" s="95">
        <v>197</v>
      </c>
      <c r="O23" s="95">
        <v>154</v>
      </c>
      <c r="P23" s="95">
        <f t="shared" si="4"/>
        <v>351</v>
      </c>
      <c r="Q23" s="95">
        <v>30</v>
      </c>
      <c r="R23" s="95">
        <v>8</v>
      </c>
      <c r="S23" s="95">
        <f t="shared" si="5"/>
        <v>38</v>
      </c>
    </row>
    <row r="24" spans="1:19" x14ac:dyDescent="0.25">
      <c r="A24" s="5" t="s">
        <v>166</v>
      </c>
      <c r="B24" s="95">
        <v>6</v>
      </c>
      <c r="C24" s="95">
        <v>5</v>
      </c>
      <c r="D24" s="95">
        <f t="shared" si="0"/>
        <v>11</v>
      </c>
      <c r="E24" s="95">
        <v>40</v>
      </c>
      <c r="F24" s="95">
        <v>4</v>
      </c>
      <c r="G24" s="95">
        <f t="shared" si="1"/>
        <v>44</v>
      </c>
      <c r="H24" s="95">
        <v>0</v>
      </c>
      <c r="I24" s="95">
        <v>0</v>
      </c>
      <c r="J24" s="95">
        <f t="shared" si="2"/>
        <v>0</v>
      </c>
      <c r="K24" s="95">
        <v>6</v>
      </c>
      <c r="L24" s="95">
        <v>5</v>
      </c>
      <c r="M24" s="95">
        <f t="shared" si="3"/>
        <v>11</v>
      </c>
      <c r="N24" s="95">
        <v>30</v>
      </c>
      <c r="O24" s="95">
        <v>5</v>
      </c>
      <c r="P24" s="95">
        <f t="shared" si="4"/>
        <v>35</v>
      </c>
      <c r="Q24" s="95">
        <v>0</v>
      </c>
      <c r="R24" s="95">
        <v>0</v>
      </c>
      <c r="S24" s="95">
        <f t="shared" si="5"/>
        <v>0</v>
      </c>
    </row>
    <row r="25" spans="1:19" x14ac:dyDescent="0.25">
      <c r="A25" s="5" t="s">
        <v>167</v>
      </c>
      <c r="B25" s="95">
        <v>9</v>
      </c>
      <c r="C25" s="95">
        <v>4</v>
      </c>
      <c r="D25" s="95">
        <f t="shared" si="0"/>
        <v>13</v>
      </c>
      <c r="E25" s="95">
        <v>153</v>
      </c>
      <c r="F25" s="95">
        <v>12</v>
      </c>
      <c r="G25" s="95">
        <f t="shared" si="1"/>
        <v>165</v>
      </c>
      <c r="H25" s="95">
        <v>31</v>
      </c>
      <c r="I25" s="95">
        <v>4</v>
      </c>
      <c r="J25" s="95">
        <f t="shared" si="2"/>
        <v>35</v>
      </c>
      <c r="K25" s="95">
        <v>9</v>
      </c>
      <c r="L25" s="95">
        <v>3</v>
      </c>
      <c r="M25" s="95">
        <f t="shared" si="3"/>
        <v>12</v>
      </c>
      <c r="N25" s="95">
        <v>124</v>
      </c>
      <c r="O25" s="95">
        <v>6</v>
      </c>
      <c r="P25" s="95">
        <f t="shared" si="4"/>
        <v>130</v>
      </c>
      <c r="Q25" s="95">
        <v>20</v>
      </c>
      <c r="R25" s="95">
        <v>1</v>
      </c>
      <c r="S25" s="95">
        <f t="shared" si="5"/>
        <v>21</v>
      </c>
    </row>
    <row r="26" spans="1:19" x14ac:dyDescent="0.25">
      <c r="A26" s="5" t="s">
        <v>168</v>
      </c>
      <c r="B26" s="95">
        <v>4</v>
      </c>
      <c r="C26" s="95">
        <v>0</v>
      </c>
      <c r="D26" s="95">
        <f t="shared" si="0"/>
        <v>4</v>
      </c>
      <c r="E26" s="95">
        <v>18</v>
      </c>
      <c r="F26" s="95">
        <v>0</v>
      </c>
      <c r="G26" s="95">
        <f t="shared" si="1"/>
        <v>18</v>
      </c>
      <c r="H26" s="95">
        <v>2</v>
      </c>
      <c r="I26" s="95">
        <v>0</v>
      </c>
      <c r="J26" s="95">
        <f t="shared" si="2"/>
        <v>2</v>
      </c>
      <c r="K26" s="95">
        <v>4</v>
      </c>
      <c r="L26" s="95">
        <v>0</v>
      </c>
      <c r="M26" s="95">
        <f t="shared" si="3"/>
        <v>4</v>
      </c>
      <c r="N26" s="95">
        <v>15</v>
      </c>
      <c r="O26" s="95">
        <v>0</v>
      </c>
      <c r="P26" s="95">
        <f t="shared" si="4"/>
        <v>15</v>
      </c>
      <c r="Q26" s="95">
        <v>0</v>
      </c>
      <c r="R26" s="95">
        <v>0</v>
      </c>
      <c r="S26" s="95">
        <f t="shared" si="5"/>
        <v>0</v>
      </c>
    </row>
    <row r="27" spans="1:19" x14ac:dyDescent="0.25">
      <c r="A27" s="5" t="s">
        <v>169</v>
      </c>
      <c r="B27" s="95">
        <v>11</v>
      </c>
      <c r="C27" s="95">
        <v>60</v>
      </c>
      <c r="D27" s="95">
        <f t="shared" si="0"/>
        <v>71</v>
      </c>
      <c r="E27" s="95">
        <v>37</v>
      </c>
      <c r="F27" s="95">
        <v>311</v>
      </c>
      <c r="G27" s="95">
        <f t="shared" si="1"/>
        <v>348</v>
      </c>
      <c r="H27" s="95">
        <v>7</v>
      </c>
      <c r="I27" s="95">
        <v>18</v>
      </c>
      <c r="J27" s="95">
        <f t="shared" si="2"/>
        <v>25</v>
      </c>
      <c r="K27" s="95">
        <v>11</v>
      </c>
      <c r="L27" s="95">
        <v>60</v>
      </c>
      <c r="M27" s="95">
        <f t="shared" si="3"/>
        <v>71</v>
      </c>
      <c r="N27" s="95">
        <v>22</v>
      </c>
      <c r="O27" s="95">
        <v>173</v>
      </c>
      <c r="P27" s="95">
        <f t="shared" si="4"/>
        <v>195</v>
      </c>
      <c r="Q27" s="95">
        <v>2</v>
      </c>
      <c r="R27" s="95">
        <v>20</v>
      </c>
      <c r="S27" s="95">
        <f t="shared" si="5"/>
        <v>22</v>
      </c>
    </row>
    <row r="28" spans="1:19" x14ac:dyDescent="0.25">
      <c r="A28" s="5" t="s">
        <v>170</v>
      </c>
      <c r="B28" s="95">
        <v>11</v>
      </c>
      <c r="C28" s="95">
        <v>0</v>
      </c>
      <c r="D28" s="95">
        <f t="shared" si="0"/>
        <v>11</v>
      </c>
      <c r="E28" s="95">
        <v>40</v>
      </c>
      <c r="F28" s="95">
        <v>0</v>
      </c>
      <c r="G28" s="95">
        <f t="shared" si="1"/>
        <v>40</v>
      </c>
      <c r="H28" s="95">
        <v>8</v>
      </c>
      <c r="I28" s="95">
        <v>0</v>
      </c>
      <c r="J28" s="95">
        <f t="shared" si="2"/>
        <v>8</v>
      </c>
      <c r="K28" s="95">
        <v>11</v>
      </c>
      <c r="L28" s="95">
        <v>0</v>
      </c>
      <c r="M28" s="95">
        <f t="shared" si="3"/>
        <v>11</v>
      </c>
      <c r="N28" s="95">
        <v>32</v>
      </c>
      <c r="O28" s="95">
        <v>0</v>
      </c>
      <c r="P28" s="95">
        <f t="shared" si="4"/>
        <v>32</v>
      </c>
      <c r="Q28" s="95">
        <v>4</v>
      </c>
      <c r="R28" s="95">
        <v>0</v>
      </c>
      <c r="S28" s="95">
        <f t="shared" si="5"/>
        <v>4</v>
      </c>
    </row>
    <row r="29" spans="1:19" x14ac:dyDescent="0.25">
      <c r="A29" s="5" t="s">
        <v>171</v>
      </c>
      <c r="B29" s="95">
        <v>12</v>
      </c>
      <c r="C29" s="95">
        <v>1</v>
      </c>
      <c r="D29" s="95">
        <f t="shared" si="0"/>
        <v>13</v>
      </c>
      <c r="E29" s="95">
        <v>83</v>
      </c>
      <c r="F29" s="95">
        <v>2</v>
      </c>
      <c r="G29" s="95">
        <f t="shared" si="1"/>
        <v>85</v>
      </c>
      <c r="H29" s="95">
        <v>26</v>
      </c>
      <c r="I29" s="95">
        <v>0</v>
      </c>
      <c r="J29" s="95">
        <f t="shared" si="2"/>
        <v>26</v>
      </c>
      <c r="K29" s="95">
        <v>12</v>
      </c>
      <c r="L29" s="95">
        <v>1</v>
      </c>
      <c r="M29" s="95">
        <f t="shared" si="3"/>
        <v>13</v>
      </c>
      <c r="N29" s="95">
        <v>52</v>
      </c>
      <c r="O29" s="95">
        <v>2</v>
      </c>
      <c r="P29" s="95">
        <f t="shared" si="4"/>
        <v>54</v>
      </c>
      <c r="Q29" s="95">
        <v>9</v>
      </c>
      <c r="R29" s="95">
        <v>0</v>
      </c>
      <c r="S29" s="95">
        <f t="shared" si="5"/>
        <v>9</v>
      </c>
    </row>
    <row r="30" spans="1:19" x14ac:dyDescent="0.25">
      <c r="A30" s="5" t="s">
        <v>172</v>
      </c>
      <c r="B30" s="95">
        <v>10</v>
      </c>
      <c r="C30" s="95">
        <v>29</v>
      </c>
      <c r="D30" s="95">
        <f t="shared" si="0"/>
        <v>39</v>
      </c>
      <c r="E30" s="95">
        <v>42</v>
      </c>
      <c r="F30" s="95">
        <v>180</v>
      </c>
      <c r="G30" s="95">
        <f t="shared" si="1"/>
        <v>222</v>
      </c>
      <c r="H30" s="95">
        <v>9</v>
      </c>
      <c r="I30" s="95">
        <v>10</v>
      </c>
      <c r="J30" s="95">
        <f t="shared" si="2"/>
        <v>19</v>
      </c>
      <c r="K30" s="95">
        <v>10</v>
      </c>
      <c r="L30" s="95">
        <v>28</v>
      </c>
      <c r="M30" s="95">
        <f t="shared" si="3"/>
        <v>38</v>
      </c>
      <c r="N30" s="95">
        <v>24</v>
      </c>
      <c r="O30" s="95">
        <v>116</v>
      </c>
      <c r="P30" s="95">
        <f t="shared" si="4"/>
        <v>140</v>
      </c>
      <c r="Q30" s="95">
        <v>6</v>
      </c>
      <c r="R30" s="95">
        <v>8</v>
      </c>
      <c r="S30" s="95">
        <f t="shared" si="5"/>
        <v>14</v>
      </c>
    </row>
    <row r="31" spans="1:19" x14ac:dyDescent="0.25">
      <c r="A31" s="5" t="s">
        <v>173</v>
      </c>
      <c r="B31" s="95">
        <v>12</v>
      </c>
      <c r="C31" s="95">
        <v>14</v>
      </c>
      <c r="D31" s="95">
        <f t="shared" si="0"/>
        <v>26</v>
      </c>
      <c r="E31" s="95">
        <v>71</v>
      </c>
      <c r="F31" s="95">
        <v>40</v>
      </c>
      <c r="G31" s="95">
        <f t="shared" si="1"/>
        <v>111</v>
      </c>
      <c r="H31" s="95">
        <v>12</v>
      </c>
      <c r="I31" s="95">
        <v>2</v>
      </c>
      <c r="J31" s="95">
        <f t="shared" si="2"/>
        <v>14</v>
      </c>
      <c r="K31" s="95">
        <v>12</v>
      </c>
      <c r="L31" s="95">
        <v>13</v>
      </c>
      <c r="M31" s="95">
        <f t="shared" si="3"/>
        <v>25</v>
      </c>
      <c r="N31" s="95">
        <v>52</v>
      </c>
      <c r="O31" s="95">
        <v>25</v>
      </c>
      <c r="P31" s="95">
        <f t="shared" si="4"/>
        <v>77</v>
      </c>
      <c r="Q31" s="95">
        <v>6</v>
      </c>
      <c r="R31" s="95">
        <v>0</v>
      </c>
      <c r="S31" s="95">
        <f t="shared" si="5"/>
        <v>6</v>
      </c>
    </row>
    <row r="32" spans="1:19" x14ac:dyDescent="0.25">
      <c r="A32" s="5" t="s">
        <v>174</v>
      </c>
      <c r="B32" s="95">
        <v>38</v>
      </c>
      <c r="C32" s="95">
        <v>561</v>
      </c>
      <c r="D32" s="95">
        <f t="shared" si="0"/>
        <v>599</v>
      </c>
      <c r="E32" s="95">
        <v>389</v>
      </c>
      <c r="F32" s="95">
        <v>3488</v>
      </c>
      <c r="G32" s="95">
        <f t="shared" si="1"/>
        <v>3877</v>
      </c>
      <c r="H32" s="95">
        <v>17</v>
      </c>
      <c r="I32" s="95">
        <v>3</v>
      </c>
      <c r="J32" s="95">
        <f t="shared" si="2"/>
        <v>20</v>
      </c>
      <c r="K32" s="95">
        <v>38</v>
      </c>
      <c r="L32" s="95">
        <v>552</v>
      </c>
      <c r="M32" s="95">
        <f t="shared" si="3"/>
        <v>590</v>
      </c>
      <c r="N32" s="95">
        <v>369</v>
      </c>
      <c r="O32" s="95">
        <v>2400</v>
      </c>
      <c r="P32" s="95">
        <f t="shared" si="4"/>
        <v>2769</v>
      </c>
      <c r="Q32" s="95">
        <v>1</v>
      </c>
      <c r="R32" s="95">
        <v>0</v>
      </c>
      <c r="S32" s="95">
        <f t="shared" si="5"/>
        <v>1</v>
      </c>
    </row>
    <row r="33" spans="1:19" x14ac:dyDescent="0.25">
      <c r="A33" s="5" t="s">
        <v>175</v>
      </c>
      <c r="B33" s="95">
        <v>17</v>
      </c>
      <c r="C33" s="95">
        <v>35</v>
      </c>
      <c r="D33" s="95">
        <f t="shared" si="0"/>
        <v>52</v>
      </c>
      <c r="E33" s="95">
        <v>89</v>
      </c>
      <c r="F33" s="95">
        <v>92</v>
      </c>
      <c r="G33" s="95">
        <f t="shared" si="1"/>
        <v>181</v>
      </c>
      <c r="H33" s="95">
        <v>14</v>
      </c>
      <c r="I33" s="95">
        <v>7</v>
      </c>
      <c r="J33" s="95">
        <f t="shared" si="2"/>
        <v>21</v>
      </c>
      <c r="K33" s="95">
        <v>13</v>
      </c>
      <c r="L33" s="95">
        <v>31</v>
      </c>
      <c r="M33" s="95">
        <f t="shared" si="3"/>
        <v>44</v>
      </c>
      <c r="N33" s="95">
        <v>44</v>
      </c>
      <c r="O33" s="95">
        <v>59</v>
      </c>
      <c r="P33" s="95">
        <f t="shared" si="4"/>
        <v>103</v>
      </c>
      <c r="Q33" s="95">
        <v>4</v>
      </c>
      <c r="R33" s="95">
        <v>4</v>
      </c>
      <c r="S33" s="95">
        <f t="shared" si="5"/>
        <v>8</v>
      </c>
    </row>
    <row r="34" spans="1:19" x14ac:dyDescent="0.25">
      <c r="A34" s="5" t="s">
        <v>176</v>
      </c>
      <c r="B34" s="95">
        <v>12</v>
      </c>
      <c r="C34" s="95">
        <v>7</v>
      </c>
      <c r="D34" s="95">
        <f t="shared" si="0"/>
        <v>19</v>
      </c>
      <c r="E34" s="95">
        <v>61</v>
      </c>
      <c r="F34" s="95">
        <v>34</v>
      </c>
      <c r="G34" s="95">
        <f t="shared" si="1"/>
        <v>95</v>
      </c>
      <c r="H34" s="95">
        <v>9</v>
      </c>
      <c r="I34" s="95">
        <v>3</v>
      </c>
      <c r="J34" s="95">
        <f t="shared" si="2"/>
        <v>12</v>
      </c>
      <c r="K34" s="95">
        <v>12</v>
      </c>
      <c r="L34" s="95">
        <v>6</v>
      </c>
      <c r="M34" s="95">
        <f t="shared" si="3"/>
        <v>18</v>
      </c>
      <c r="N34" s="95">
        <v>41</v>
      </c>
      <c r="O34" s="95">
        <v>17</v>
      </c>
      <c r="P34" s="95">
        <f t="shared" si="4"/>
        <v>58</v>
      </c>
      <c r="Q34" s="95">
        <v>2</v>
      </c>
      <c r="R34" s="95">
        <v>0</v>
      </c>
      <c r="S34" s="95">
        <f t="shared" si="5"/>
        <v>2</v>
      </c>
    </row>
    <row r="35" spans="1:19" x14ac:dyDescent="0.25">
      <c r="A35" s="5" t="s">
        <v>177</v>
      </c>
      <c r="B35" s="95">
        <v>13</v>
      </c>
      <c r="C35" s="95">
        <v>27</v>
      </c>
      <c r="D35" s="95">
        <f t="shared" si="0"/>
        <v>40</v>
      </c>
      <c r="E35" s="95">
        <v>109</v>
      </c>
      <c r="F35" s="95">
        <v>89</v>
      </c>
      <c r="G35" s="95">
        <f t="shared" si="1"/>
        <v>198</v>
      </c>
      <c r="H35" s="95">
        <v>21</v>
      </c>
      <c r="I35" s="95">
        <v>0</v>
      </c>
      <c r="J35" s="95">
        <f t="shared" si="2"/>
        <v>21</v>
      </c>
      <c r="K35" s="95">
        <v>13</v>
      </c>
      <c r="L35" s="95">
        <v>27</v>
      </c>
      <c r="M35" s="95">
        <f t="shared" si="3"/>
        <v>40</v>
      </c>
      <c r="N35" s="95">
        <v>84</v>
      </c>
      <c r="O35" s="95">
        <v>77</v>
      </c>
      <c r="P35" s="95">
        <f t="shared" si="4"/>
        <v>161</v>
      </c>
      <c r="Q35" s="95">
        <v>18</v>
      </c>
      <c r="R35" s="95">
        <v>0</v>
      </c>
      <c r="S35" s="95">
        <f t="shared" si="5"/>
        <v>18</v>
      </c>
    </row>
    <row r="36" spans="1:19" x14ac:dyDescent="0.25">
      <c r="A36" s="5" t="s">
        <v>178</v>
      </c>
      <c r="B36" s="95">
        <v>15</v>
      </c>
      <c r="C36" s="95">
        <v>181</v>
      </c>
      <c r="D36" s="95">
        <f t="shared" si="0"/>
        <v>196</v>
      </c>
      <c r="E36" s="95">
        <v>82</v>
      </c>
      <c r="F36" s="95">
        <v>619</v>
      </c>
      <c r="G36" s="95">
        <f t="shared" si="1"/>
        <v>701</v>
      </c>
      <c r="H36" s="95">
        <v>1</v>
      </c>
      <c r="I36" s="95">
        <v>10</v>
      </c>
      <c r="J36" s="95">
        <f t="shared" si="2"/>
        <v>11</v>
      </c>
      <c r="K36" s="95">
        <v>15</v>
      </c>
      <c r="L36" s="95">
        <v>181</v>
      </c>
      <c r="M36" s="95">
        <f t="shared" si="3"/>
        <v>196</v>
      </c>
      <c r="N36" s="95">
        <v>82</v>
      </c>
      <c r="O36" s="95">
        <v>134</v>
      </c>
      <c r="P36" s="95">
        <f t="shared" si="4"/>
        <v>216</v>
      </c>
      <c r="Q36" s="95">
        <v>0</v>
      </c>
      <c r="R36" s="95">
        <v>0</v>
      </c>
      <c r="S36" s="95">
        <f t="shared" si="5"/>
        <v>0</v>
      </c>
    </row>
    <row r="37" spans="1:19" x14ac:dyDescent="0.25">
      <c r="A37" s="5" t="s">
        <v>179</v>
      </c>
      <c r="B37" s="95">
        <v>29</v>
      </c>
      <c r="C37" s="95">
        <v>22</v>
      </c>
      <c r="D37" s="95">
        <f t="shared" si="0"/>
        <v>51</v>
      </c>
      <c r="E37" s="95">
        <v>322</v>
      </c>
      <c r="F37" s="95">
        <v>80</v>
      </c>
      <c r="G37" s="95">
        <f t="shared" si="1"/>
        <v>402</v>
      </c>
      <c r="H37" s="95">
        <v>5</v>
      </c>
      <c r="I37" s="95">
        <v>1</v>
      </c>
      <c r="J37" s="95">
        <f t="shared" si="2"/>
        <v>6</v>
      </c>
      <c r="K37" s="95">
        <v>29</v>
      </c>
      <c r="L37" s="95">
        <v>22</v>
      </c>
      <c r="M37" s="95">
        <f t="shared" si="3"/>
        <v>51</v>
      </c>
      <c r="N37" s="95">
        <v>241</v>
      </c>
      <c r="O37" s="95">
        <v>57</v>
      </c>
      <c r="P37" s="95">
        <f t="shared" si="4"/>
        <v>298</v>
      </c>
      <c r="Q37" s="95">
        <v>3</v>
      </c>
      <c r="R37" s="95">
        <v>1</v>
      </c>
      <c r="S37" s="95">
        <f t="shared" si="5"/>
        <v>4</v>
      </c>
    </row>
    <row r="38" spans="1:19" x14ac:dyDescent="0.25">
      <c r="A38" s="5" t="s">
        <v>180</v>
      </c>
      <c r="B38" s="95">
        <v>9</v>
      </c>
      <c r="C38" s="95">
        <v>33</v>
      </c>
      <c r="D38" s="95">
        <f t="shared" si="0"/>
        <v>42</v>
      </c>
      <c r="E38" s="95">
        <v>20</v>
      </c>
      <c r="F38" s="95">
        <v>162</v>
      </c>
      <c r="G38" s="95">
        <f t="shared" si="1"/>
        <v>182</v>
      </c>
      <c r="H38" s="95">
        <v>0</v>
      </c>
      <c r="I38" s="95">
        <v>4</v>
      </c>
      <c r="J38" s="95">
        <f t="shared" si="2"/>
        <v>4</v>
      </c>
      <c r="K38" s="95">
        <v>9</v>
      </c>
      <c r="L38" s="95">
        <v>33</v>
      </c>
      <c r="M38" s="95">
        <f t="shared" si="3"/>
        <v>42</v>
      </c>
      <c r="N38" s="95">
        <v>16</v>
      </c>
      <c r="O38" s="95">
        <v>95</v>
      </c>
      <c r="P38" s="95">
        <f t="shared" si="4"/>
        <v>111</v>
      </c>
      <c r="Q38" s="95">
        <v>0</v>
      </c>
      <c r="R38" s="95">
        <v>1</v>
      </c>
      <c r="S38" s="95">
        <f t="shared" si="5"/>
        <v>1</v>
      </c>
    </row>
    <row r="39" spans="1:19" x14ac:dyDescent="0.25">
      <c r="A39" s="5" t="s">
        <v>181</v>
      </c>
      <c r="B39" s="95">
        <v>12</v>
      </c>
      <c r="C39" s="95">
        <v>31</v>
      </c>
      <c r="D39" s="95">
        <f t="shared" si="0"/>
        <v>43</v>
      </c>
      <c r="E39" s="95">
        <v>49</v>
      </c>
      <c r="F39" s="95">
        <v>162</v>
      </c>
      <c r="G39" s="95">
        <f t="shared" si="1"/>
        <v>211</v>
      </c>
      <c r="H39" s="95">
        <v>2</v>
      </c>
      <c r="I39" s="95">
        <v>19</v>
      </c>
      <c r="J39" s="95">
        <f t="shared" si="2"/>
        <v>21</v>
      </c>
      <c r="K39" s="95">
        <v>7</v>
      </c>
      <c r="L39" s="95">
        <v>27</v>
      </c>
      <c r="M39" s="95">
        <f t="shared" si="3"/>
        <v>34</v>
      </c>
      <c r="N39" s="95">
        <v>43</v>
      </c>
      <c r="O39" s="95">
        <v>53</v>
      </c>
      <c r="P39" s="95">
        <f t="shared" si="4"/>
        <v>96</v>
      </c>
      <c r="Q39" s="95">
        <v>8</v>
      </c>
      <c r="R39" s="95">
        <v>0</v>
      </c>
      <c r="S39" s="95">
        <f t="shared" si="5"/>
        <v>8</v>
      </c>
    </row>
    <row r="40" spans="1:19" x14ac:dyDescent="0.25">
      <c r="A40" s="5" t="s">
        <v>182</v>
      </c>
      <c r="B40" s="95">
        <v>23</v>
      </c>
      <c r="C40" s="95">
        <v>23</v>
      </c>
      <c r="D40" s="95">
        <f t="shared" si="0"/>
        <v>46</v>
      </c>
      <c r="E40" s="95">
        <v>186</v>
      </c>
      <c r="F40" s="95">
        <v>105</v>
      </c>
      <c r="G40" s="95">
        <f t="shared" si="1"/>
        <v>291</v>
      </c>
      <c r="H40" s="95">
        <v>24</v>
      </c>
      <c r="I40" s="95">
        <v>8</v>
      </c>
      <c r="J40" s="95">
        <f t="shared" si="2"/>
        <v>32</v>
      </c>
      <c r="K40" s="95">
        <v>23</v>
      </c>
      <c r="L40" s="95">
        <v>17</v>
      </c>
      <c r="M40" s="95">
        <f t="shared" si="3"/>
        <v>40</v>
      </c>
      <c r="N40" s="95">
        <v>156</v>
      </c>
      <c r="O40" s="95">
        <v>61</v>
      </c>
      <c r="P40" s="95">
        <f t="shared" si="4"/>
        <v>217</v>
      </c>
      <c r="Q40" s="95">
        <v>19</v>
      </c>
      <c r="R40" s="95">
        <v>1</v>
      </c>
      <c r="S40" s="95">
        <f t="shared" si="5"/>
        <v>20</v>
      </c>
    </row>
    <row r="41" spans="1:19" x14ac:dyDescent="0.25">
      <c r="A41" s="5" t="s">
        <v>183</v>
      </c>
      <c r="B41" s="95">
        <v>13</v>
      </c>
      <c r="C41" s="95">
        <v>6</v>
      </c>
      <c r="D41" s="95">
        <f t="shared" si="0"/>
        <v>19</v>
      </c>
      <c r="E41" s="95">
        <v>150</v>
      </c>
      <c r="F41" s="95">
        <v>13</v>
      </c>
      <c r="G41" s="95">
        <f t="shared" si="1"/>
        <v>163</v>
      </c>
      <c r="H41" s="95">
        <v>56</v>
      </c>
      <c r="I41" s="95">
        <v>0</v>
      </c>
      <c r="J41" s="95">
        <f t="shared" si="2"/>
        <v>56</v>
      </c>
      <c r="K41" s="95">
        <v>12</v>
      </c>
      <c r="L41" s="95">
        <v>2</v>
      </c>
      <c r="M41" s="95">
        <f t="shared" si="3"/>
        <v>14</v>
      </c>
      <c r="N41" s="95">
        <v>59</v>
      </c>
      <c r="O41" s="95">
        <v>5</v>
      </c>
      <c r="P41" s="95">
        <f t="shared" si="4"/>
        <v>64</v>
      </c>
      <c r="Q41" s="95">
        <v>3</v>
      </c>
      <c r="R41" s="95">
        <v>0</v>
      </c>
      <c r="S41" s="95">
        <f t="shared" si="5"/>
        <v>3</v>
      </c>
    </row>
    <row r="42" spans="1:19" x14ac:dyDescent="0.25">
      <c r="A42" s="5" t="s">
        <v>184</v>
      </c>
      <c r="B42" s="95">
        <v>30</v>
      </c>
      <c r="C42" s="95">
        <v>20</v>
      </c>
      <c r="D42" s="95">
        <f t="shared" si="0"/>
        <v>50</v>
      </c>
      <c r="E42" s="95">
        <v>289</v>
      </c>
      <c r="F42" s="95">
        <v>78</v>
      </c>
      <c r="G42" s="95">
        <f t="shared" si="1"/>
        <v>367</v>
      </c>
      <c r="H42" s="95">
        <v>60</v>
      </c>
      <c r="I42" s="95">
        <v>6</v>
      </c>
      <c r="J42" s="95">
        <f t="shared" si="2"/>
        <v>66</v>
      </c>
      <c r="K42" s="95">
        <v>30</v>
      </c>
      <c r="L42" s="95">
        <v>20</v>
      </c>
      <c r="M42" s="95">
        <f t="shared" si="3"/>
        <v>50</v>
      </c>
      <c r="N42" s="95">
        <v>183</v>
      </c>
      <c r="O42" s="95">
        <v>37</v>
      </c>
      <c r="P42" s="95">
        <f t="shared" si="4"/>
        <v>220</v>
      </c>
      <c r="Q42" s="95">
        <v>24</v>
      </c>
      <c r="R42" s="95">
        <v>10</v>
      </c>
      <c r="S42" s="95">
        <f t="shared" si="5"/>
        <v>34</v>
      </c>
    </row>
    <row r="43" spans="1:19" x14ac:dyDescent="0.25">
      <c r="A43" s="5" t="s">
        <v>185</v>
      </c>
      <c r="B43" s="95">
        <v>28</v>
      </c>
      <c r="C43" s="95">
        <v>124</v>
      </c>
      <c r="D43" s="95">
        <f t="shared" si="0"/>
        <v>152</v>
      </c>
      <c r="E43" s="95">
        <v>344</v>
      </c>
      <c r="F43" s="95">
        <v>643</v>
      </c>
      <c r="G43" s="95">
        <f t="shared" si="1"/>
        <v>987</v>
      </c>
      <c r="H43" s="95">
        <v>50</v>
      </c>
      <c r="I43" s="95">
        <v>69</v>
      </c>
      <c r="J43" s="95">
        <f t="shared" si="2"/>
        <v>119</v>
      </c>
      <c r="K43" s="95">
        <v>24</v>
      </c>
      <c r="L43" s="95">
        <v>117</v>
      </c>
      <c r="M43" s="95">
        <f t="shared" si="3"/>
        <v>141</v>
      </c>
      <c r="N43" s="95">
        <v>172</v>
      </c>
      <c r="O43" s="95">
        <v>319</v>
      </c>
      <c r="P43" s="95">
        <f t="shared" si="4"/>
        <v>491</v>
      </c>
      <c r="Q43" s="95">
        <v>5</v>
      </c>
      <c r="R43" s="95">
        <v>8</v>
      </c>
      <c r="S43" s="95">
        <f t="shared" si="5"/>
        <v>13</v>
      </c>
    </row>
    <row r="44" spans="1:19" x14ac:dyDescent="0.25">
      <c r="A44" s="5" t="s">
        <v>186</v>
      </c>
      <c r="B44" s="95">
        <v>17</v>
      </c>
      <c r="C44" s="95">
        <v>142</v>
      </c>
      <c r="D44" s="95">
        <f t="shared" si="0"/>
        <v>159</v>
      </c>
      <c r="E44" s="95">
        <v>156</v>
      </c>
      <c r="F44" s="95">
        <v>797</v>
      </c>
      <c r="G44" s="95">
        <f t="shared" si="1"/>
        <v>953</v>
      </c>
      <c r="H44" s="95">
        <v>23</v>
      </c>
      <c r="I44" s="95">
        <v>37</v>
      </c>
      <c r="J44" s="95">
        <f t="shared" si="2"/>
        <v>60</v>
      </c>
      <c r="K44" s="95">
        <v>17</v>
      </c>
      <c r="L44" s="95">
        <v>137</v>
      </c>
      <c r="M44" s="95">
        <f t="shared" si="3"/>
        <v>154</v>
      </c>
      <c r="N44" s="95">
        <v>146</v>
      </c>
      <c r="O44" s="95">
        <v>437</v>
      </c>
      <c r="P44" s="95">
        <f t="shared" si="4"/>
        <v>583</v>
      </c>
      <c r="Q44" s="95">
        <v>20</v>
      </c>
      <c r="R44" s="95">
        <v>6</v>
      </c>
      <c r="S44" s="95">
        <f t="shared" si="5"/>
        <v>26</v>
      </c>
    </row>
    <row r="45" spans="1:19" x14ac:dyDescent="0.25">
      <c r="A45" s="5" t="s">
        <v>187</v>
      </c>
      <c r="B45" s="95">
        <v>11</v>
      </c>
      <c r="C45" s="95">
        <v>12</v>
      </c>
      <c r="D45" s="95">
        <f t="shared" si="0"/>
        <v>23</v>
      </c>
      <c r="E45" s="95">
        <v>70</v>
      </c>
      <c r="F45" s="95">
        <v>87</v>
      </c>
      <c r="G45" s="95">
        <f t="shared" si="1"/>
        <v>157</v>
      </c>
      <c r="H45" s="95">
        <v>16</v>
      </c>
      <c r="I45" s="95">
        <v>22</v>
      </c>
      <c r="J45" s="95">
        <f t="shared" si="2"/>
        <v>38</v>
      </c>
      <c r="K45" s="95">
        <v>9</v>
      </c>
      <c r="L45" s="95">
        <v>4</v>
      </c>
      <c r="M45" s="95">
        <f t="shared" si="3"/>
        <v>13</v>
      </c>
      <c r="N45" s="95">
        <v>54</v>
      </c>
      <c r="O45" s="95">
        <v>38</v>
      </c>
      <c r="P45" s="95">
        <f t="shared" si="4"/>
        <v>92</v>
      </c>
      <c r="Q45" s="95">
        <v>12</v>
      </c>
      <c r="R45" s="95">
        <v>16</v>
      </c>
      <c r="S45" s="95">
        <f t="shared" si="5"/>
        <v>28</v>
      </c>
    </row>
    <row r="46" spans="1:19" x14ac:dyDescent="0.25">
      <c r="A46" s="5" t="s">
        <v>188</v>
      </c>
      <c r="B46" s="95">
        <v>9</v>
      </c>
      <c r="C46" s="95">
        <v>4</v>
      </c>
      <c r="D46" s="95">
        <f t="shared" si="0"/>
        <v>13</v>
      </c>
      <c r="E46" s="95">
        <v>35</v>
      </c>
      <c r="F46" s="95">
        <v>13</v>
      </c>
      <c r="G46" s="95">
        <f t="shared" si="1"/>
        <v>48</v>
      </c>
      <c r="H46" s="95">
        <v>3</v>
      </c>
      <c r="I46" s="95">
        <v>0</v>
      </c>
      <c r="J46" s="95">
        <f t="shared" si="2"/>
        <v>3</v>
      </c>
      <c r="K46" s="95">
        <v>6</v>
      </c>
      <c r="L46" s="95">
        <v>2</v>
      </c>
      <c r="M46" s="95">
        <f t="shared" si="3"/>
        <v>8</v>
      </c>
      <c r="N46" s="95">
        <v>22</v>
      </c>
      <c r="O46" s="95">
        <v>6</v>
      </c>
      <c r="P46" s="95">
        <f t="shared" si="4"/>
        <v>28</v>
      </c>
      <c r="Q46" s="95">
        <v>6</v>
      </c>
      <c r="R46" s="95">
        <v>0</v>
      </c>
      <c r="S46" s="95">
        <f t="shared" si="5"/>
        <v>6</v>
      </c>
    </row>
    <row r="47" spans="1:19" x14ac:dyDescent="0.25">
      <c r="A47" s="5" t="s">
        <v>189</v>
      </c>
      <c r="B47" s="95">
        <v>8</v>
      </c>
      <c r="C47" s="95">
        <v>0</v>
      </c>
      <c r="D47" s="95">
        <f t="shared" si="0"/>
        <v>8</v>
      </c>
      <c r="E47" s="95">
        <v>37</v>
      </c>
      <c r="F47" s="95">
        <v>0</v>
      </c>
      <c r="G47" s="95">
        <f t="shared" si="1"/>
        <v>37</v>
      </c>
      <c r="H47" s="95">
        <v>5</v>
      </c>
      <c r="I47" s="95">
        <v>0</v>
      </c>
      <c r="J47" s="95">
        <f t="shared" si="2"/>
        <v>5</v>
      </c>
      <c r="K47" s="95">
        <v>8</v>
      </c>
      <c r="L47" s="95">
        <v>0</v>
      </c>
      <c r="M47" s="95">
        <f t="shared" si="3"/>
        <v>8</v>
      </c>
      <c r="N47" s="95">
        <v>31</v>
      </c>
      <c r="O47" s="95">
        <v>0</v>
      </c>
      <c r="P47" s="95">
        <f t="shared" si="4"/>
        <v>31</v>
      </c>
      <c r="Q47" s="95">
        <v>8</v>
      </c>
      <c r="R47" s="95">
        <v>0</v>
      </c>
      <c r="S47" s="95">
        <f t="shared" si="5"/>
        <v>8</v>
      </c>
    </row>
    <row r="48" spans="1:19" x14ac:dyDescent="0.25">
      <c r="A48" s="5" t="s">
        <v>190</v>
      </c>
      <c r="B48" s="95">
        <v>15</v>
      </c>
      <c r="C48" s="95">
        <v>18</v>
      </c>
      <c r="D48" s="95">
        <f t="shared" si="0"/>
        <v>33</v>
      </c>
      <c r="E48" s="95">
        <v>111</v>
      </c>
      <c r="F48" s="95">
        <v>61</v>
      </c>
      <c r="G48" s="95">
        <f t="shared" si="1"/>
        <v>172</v>
      </c>
      <c r="H48" s="95">
        <v>24</v>
      </c>
      <c r="I48" s="95">
        <v>10</v>
      </c>
      <c r="J48" s="95">
        <f t="shared" si="2"/>
        <v>34</v>
      </c>
      <c r="K48" s="95">
        <v>12</v>
      </c>
      <c r="L48" s="95">
        <v>16</v>
      </c>
      <c r="M48" s="95">
        <f t="shared" si="3"/>
        <v>28</v>
      </c>
      <c r="N48" s="95">
        <v>87</v>
      </c>
      <c r="O48" s="95">
        <v>41</v>
      </c>
      <c r="P48" s="95">
        <f t="shared" si="4"/>
        <v>128</v>
      </c>
      <c r="Q48" s="95">
        <v>28</v>
      </c>
      <c r="R48" s="95">
        <v>1</v>
      </c>
      <c r="S48" s="95">
        <f t="shared" si="5"/>
        <v>29</v>
      </c>
    </row>
    <row r="49" spans="1:19" x14ac:dyDescent="0.25">
      <c r="A49" s="5" t="s">
        <v>191</v>
      </c>
      <c r="B49" s="95">
        <v>2</v>
      </c>
      <c r="C49" s="95">
        <v>1</v>
      </c>
      <c r="D49" s="95">
        <f t="shared" si="0"/>
        <v>3</v>
      </c>
      <c r="E49" s="95">
        <v>6</v>
      </c>
      <c r="F49" s="95">
        <v>2</v>
      </c>
      <c r="G49" s="95">
        <f t="shared" si="1"/>
        <v>8</v>
      </c>
      <c r="H49" s="95">
        <v>0</v>
      </c>
      <c r="I49" s="95">
        <v>0</v>
      </c>
      <c r="J49" s="95">
        <f t="shared" si="2"/>
        <v>0</v>
      </c>
      <c r="K49" s="95">
        <v>2</v>
      </c>
      <c r="L49" s="95">
        <v>1</v>
      </c>
      <c r="M49" s="95">
        <f t="shared" si="3"/>
        <v>3</v>
      </c>
      <c r="N49" s="95">
        <v>4</v>
      </c>
      <c r="O49" s="95">
        <v>2</v>
      </c>
      <c r="P49" s="95">
        <f t="shared" si="4"/>
        <v>6</v>
      </c>
      <c r="Q49" s="95">
        <v>0</v>
      </c>
      <c r="R49" s="95">
        <v>0</v>
      </c>
      <c r="S49" s="95">
        <f t="shared" si="5"/>
        <v>0</v>
      </c>
    </row>
    <row r="50" spans="1:19" x14ac:dyDescent="0.25">
      <c r="A50" s="5" t="s">
        <v>192</v>
      </c>
      <c r="B50" s="95">
        <v>14</v>
      </c>
      <c r="C50" s="95">
        <v>42</v>
      </c>
      <c r="D50" s="95">
        <f t="shared" si="0"/>
        <v>56</v>
      </c>
      <c r="E50" s="95">
        <v>112</v>
      </c>
      <c r="F50" s="95">
        <v>191</v>
      </c>
      <c r="G50" s="95">
        <f t="shared" si="1"/>
        <v>303</v>
      </c>
      <c r="H50" s="95">
        <v>18</v>
      </c>
      <c r="I50" s="95">
        <v>20</v>
      </c>
      <c r="J50" s="95">
        <f t="shared" si="2"/>
        <v>38</v>
      </c>
      <c r="K50" s="95">
        <v>10</v>
      </c>
      <c r="L50" s="95">
        <v>37</v>
      </c>
      <c r="M50" s="95">
        <f t="shared" si="3"/>
        <v>47</v>
      </c>
      <c r="N50" s="95">
        <v>77</v>
      </c>
      <c r="O50" s="95">
        <v>107</v>
      </c>
      <c r="P50" s="95">
        <f t="shared" si="4"/>
        <v>184</v>
      </c>
      <c r="Q50" s="95">
        <v>21</v>
      </c>
      <c r="R50" s="95">
        <v>8</v>
      </c>
      <c r="S50" s="95">
        <f t="shared" si="5"/>
        <v>29</v>
      </c>
    </row>
    <row r="51" spans="1:19" x14ac:dyDescent="0.25">
      <c r="A51" s="5" t="s">
        <v>271</v>
      </c>
      <c r="B51" s="95">
        <v>135</v>
      </c>
      <c r="C51" s="95">
        <v>3127</v>
      </c>
      <c r="D51" s="95">
        <f t="shared" si="0"/>
        <v>3262</v>
      </c>
      <c r="E51" s="95">
        <v>1391</v>
      </c>
      <c r="F51" s="95">
        <v>9495</v>
      </c>
      <c r="G51" s="95">
        <f t="shared" si="1"/>
        <v>10886</v>
      </c>
      <c r="H51" s="95">
        <v>153</v>
      </c>
      <c r="I51" s="95">
        <v>65</v>
      </c>
      <c r="J51" s="95">
        <f t="shared" si="2"/>
        <v>218</v>
      </c>
      <c r="K51" s="95">
        <v>126</v>
      </c>
      <c r="L51" s="95">
        <v>3070</v>
      </c>
      <c r="M51" s="95">
        <f t="shared" si="3"/>
        <v>3196</v>
      </c>
      <c r="N51" s="95">
        <v>1019</v>
      </c>
      <c r="O51" s="95">
        <v>3929</v>
      </c>
      <c r="P51" s="95">
        <f t="shared" si="4"/>
        <v>4948</v>
      </c>
      <c r="Q51" s="95">
        <v>86</v>
      </c>
      <c r="R51" s="95">
        <v>4</v>
      </c>
      <c r="S51" s="95">
        <f t="shared" si="5"/>
        <v>90</v>
      </c>
    </row>
    <row r="52" spans="1:19" x14ac:dyDescent="0.25">
      <c r="A52" s="5" t="s">
        <v>193</v>
      </c>
      <c r="B52" s="95">
        <v>51</v>
      </c>
      <c r="C52" s="95">
        <v>426</v>
      </c>
      <c r="D52" s="95">
        <f t="shared" si="0"/>
        <v>477</v>
      </c>
      <c r="E52" s="95">
        <v>583</v>
      </c>
      <c r="F52" s="95">
        <v>1380</v>
      </c>
      <c r="G52" s="95">
        <f t="shared" si="1"/>
        <v>1963</v>
      </c>
      <c r="H52" s="95">
        <v>2</v>
      </c>
      <c r="I52" s="95">
        <v>1</v>
      </c>
      <c r="J52" s="95">
        <f t="shared" si="2"/>
        <v>3</v>
      </c>
      <c r="K52" s="95">
        <v>51</v>
      </c>
      <c r="L52" s="95">
        <v>426</v>
      </c>
      <c r="M52" s="95">
        <f t="shared" si="3"/>
        <v>477</v>
      </c>
      <c r="N52" s="95">
        <v>396</v>
      </c>
      <c r="O52" s="95">
        <v>732</v>
      </c>
      <c r="P52" s="95">
        <f t="shared" si="4"/>
        <v>1128</v>
      </c>
      <c r="Q52" s="95">
        <v>0</v>
      </c>
      <c r="R52" s="95">
        <v>0</v>
      </c>
      <c r="S52" s="95">
        <f t="shared" si="5"/>
        <v>0</v>
      </c>
    </row>
    <row r="53" spans="1:19" x14ac:dyDescent="0.25">
      <c r="A53" s="5" t="s">
        <v>194</v>
      </c>
      <c r="B53" s="95">
        <v>12</v>
      </c>
      <c r="C53" s="95">
        <v>67</v>
      </c>
      <c r="D53" s="95">
        <f t="shared" si="0"/>
        <v>79</v>
      </c>
      <c r="E53" s="95">
        <v>88</v>
      </c>
      <c r="F53" s="95">
        <v>250</v>
      </c>
      <c r="G53" s="95">
        <f t="shared" si="1"/>
        <v>338</v>
      </c>
      <c r="H53" s="95">
        <v>16</v>
      </c>
      <c r="I53" s="95">
        <v>25</v>
      </c>
      <c r="J53" s="95">
        <f t="shared" si="2"/>
        <v>41</v>
      </c>
      <c r="K53" s="95">
        <v>12</v>
      </c>
      <c r="L53" s="95">
        <v>67</v>
      </c>
      <c r="M53" s="95">
        <f t="shared" si="3"/>
        <v>79</v>
      </c>
      <c r="N53" s="95">
        <v>73</v>
      </c>
      <c r="O53" s="95">
        <v>182</v>
      </c>
      <c r="P53" s="95">
        <f t="shared" si="4"/>
        <v>255</v>
      </c>
      <c r="Q53" s="95">
        <v>17</v>
      </c>
      <c r="R53" s="95">
        <v>20</v>
      </c>
      <c r="S53" s="95">
        <f t="shared" si="5"/>
        <v>37</v>
      </c>
    </row>
    <row r="54" spans="1:19" x14ac:dyDescent="0.25">
      <c r="A54" s="5" t="s">
        <v>195</v>
      </c>
      <c r="B54" s="95">
        <v>11</v>
      </c>
      <c r="C54" s="95">
        <v>30</v>
      </c>
      <c r="D54" s="95">
        <f t="shared" si="0"/>
        <v>41</v>
      </c>
      <c r="E54" s="95">
        <v>54</v>
      </c>
      <c r="F54" s="95">
        <v>216</v>
      </c>
      <c r="G54" s="95">
        <f t="shared" si="1"/>
        <v>270</v>
      </c>
      <c r="H54" s="95">
        <v>10</v>
      </c>
      <c r="I54" s="95">
        <v>12</v>
      </c>
      <c r="J54" s="95">
        <f t="shared" si="2"/>
        <v>22</v>
      </c>
      <c r="K54" s="95">
        <v>11</v>
      </c>
      <c r="L54" s="95">
        <v>30</v>
      </c>
      <c r="M54" s="95">
        <f t="shared" si="3"/>
        <v>41</v>
      </c>
      <c r="N54" s="95">
        <v>39</v>
      </c>
      <c r="O54" s="95">
        <v>88</v>
      </c>
      <c r="P54" s="95">
        <f t="shared" si="4"/>
        <v>127</v>
      </c>
      <c r="Q54" s="95">
        <v>2</v>
      </c>
      <c r="R54" s="95">
        <v>0</v>
      </c>
      <c r="S54" s="95">
        <f t="shared" si="5"/>
        <v>2</v>
      </c>
    </row>
    <row r="55" spans="1:19" x14ac:dyDescent="0.25">
      <c r="A55" s="5" t="s">
        <v>196</v>
      </c>
      <c r="B55" s="95">
        <v>6</v>
      </c>
      <c r="C55" s="95">
        <v>24</v>
      </c>
      <c r="D55" s="95">
        <f t="shared" si="0"/>
        <v>30</v>
      </c>
      <c r="E55" s="95">
        <v>46</v>
      </c>
      <c r="F55" s="95">
        <v>154</v>
      </c>
      <c r="G55" s="95">
        <f t="shared" si="1"/>
        <v>200</v>
      </c>
      <c r="H55" s="95">
        <v>9</v>
      </c>
      <c r="I55" s="95">
        <v>25</v>
      </c>
      <c r="J55" s="95">
        <f t="shared" si="2"/>
        <v>34</v>
      </c>
      <c r="K55" s="95">
        <v>6</v>
      </c>
      <c r="L55" s="95">
        <v>35</v>
      </c>
      <c r="M55" s="95">
        <f t="shared" si="3"/>
        <v>41</v>
      </c>
      <c r="N55" s="95">
        <v>35</v>
      </c>
      <c r="O55" s="95">
        <v>74</v>
      </c>
      <c r="P55" s="95">
        <f t="shared" si="4"/>
        <v>109</v>
      </c>
      <c r="Q55" s="95">
        <v>2</v>
      </c>
      <c r="R55" s="95">
        <v>0</v>
      </c>
      <c r="S55" s="95">
        <f t="shared" si="5"/>
        <v>2</v>
      </c>
    </row>
    <row r="56" spans="1:19" x14ac:dyDescent="0.25">
      <c r="A56" s="5" t="s">
        <v>197</v>
      </c>
      <c r="B56" s="95">
        <v>12</v>
      </c>
      <c r="C56" s="95">
        <v>3</v>
      </c>
      <c r="D56" s="95">
        <f t="shared" si="0"/>
        <v>15</v>
      </c>
      <c r="E56" s="95">
        <v>72</v>
      </c>
      <c r="F56" s="95">
        <v>23</v>
      </c>
      <c r="G56" s="95">
        <f t="shared" si="1"/>
        <v>95</v>
      </c>
      <c r="H56" s="95">
        <v>14</v>
      </c>
      <c r="I56" s="95">
        <v>1</v>
      </c>
      <c r="J56" s="95">
        <f t="shared" si="2"/>
        <v>15</v>
      </c>
      <c r="K56" s="95">
        <v>12</v>
      </c>
      <c r="L56" s="95">
        <v>3</v>
      </c>
      <c r="M56" s="95">
        <f t="shared" si="3"/>
        <v>15</v>
      </c>
      <c r="N56" s="95">
        <v>49</v>
      </c>
      <c r="O56" s="95">
        <v>11</v>
      </c>
      <c r="P56" s="95">
        <f t="shared" si="4"/>
        <v>60</v>
      </c>
      <c r="Q56" s="95">
        <v>6</v>
      </c>
      <c r="R56" s="95">
        <v>0</v>
      </c>
      <c r="S56" s="95">
        <f t="shared" si="5"/>
        <v>6</v>
      </c>
    </row>
    <row r="57" spans="1:19" x14ac:dyDescent="0.25">
      <c r="A57" s="5" t="s">
        <v>198</v>
      </c>
      <c r="B57" s="95">
        <v>18</v>
      </c>
      <c r="C57" s="95">
        <v>15</v>
      </c>
      <c r="D57" s="95">
        <f t="shared" si="0"/>
        <v>33</v>
      </c>
      <c r="E57" s="95">
        <v>141</v>
      </c>
      <c r="F57" s="95">
        <v>62</v>
      </c>
      <c r="G57" s="95">
        <f t="shared" si="1"/>
        <v>203</v>
      </c>
      <c r="H57" s="95">
        <v>15</v>
      </c>
      <c r="I57" s="95">
        <v>7</v>
      </c>
      <c r="J57" s="95">
        <f t="shared" si="2"/>
        <v>22</v>
      </c>
      <c r="K57" s="95">
        <v>15</v>
      </c>
      <c r="L57" s="95">
        <v>15</v>
      </c>
      <c r="M57" s="95">
        <f t="shared" si="3"/>
        <v>30</v>
      </c>
      <c r="N57" s="95">
        <v>108</v>
      </c>
      <c r="O57" s="95">
        <v>29</v>
      </c>
      <c r="P57" s="95">
        <f t="shared" si="4"/>
        <v>137</v>
      </c>
      <c r="Q57" s="95">
        <v>20</v>
      </c>
      <c r="R57" s="95">
        <v>0</v>
      </c>
      <c r="S57" s="95">
        <f t="shared" si="5"/>
        <v>20</v>
      </c>
    </row>
    <row r="58" spans="1:19" x14ac:dyDescent="0.25">
      <c r="A58" s="5" t="s">
        <v>199</v>
      </c>
      <c r="B58" s="95">
        <v>22</v>
      </c>
      <c r="C58" s="95">
        <v>148</v>
      </c>
      <c r="D58" s="95">
        <f t="shared" si="0"/>
        <v>170</v>
      </c>
      <c r="E58" s="95">
        <v>210</v>
      </c>
      <c r="F58" s="95">
        <v>970</v>
      </c>
      <c r="G58" s="95">
        <f t="shared" si="1"/>
        <v>1180</v>
      </c>
      <c r="H58" s="95">
        <v>23</v>
      </c>
      <c r="I58" s="95">
        <v>63</v>
      </c>
      <c r="J58" s="95">
        <f t="shared" si="2"/>
        <v>86</v>
      </c>
      <c r="K58" s="95">
        <v>19</v>
      </c>
      <c r="L58" s="95">
        <v>144</v>
      </c>
      <c r="M58" s="95">
        <f t="shared" si="3"/>
        <v>163</v>
      </c>
      <c r="N58" s="95">
        <v>161</v>
      </c>
      <c r="O58" s="95">
        <v>445</v>
      </c>
      <c r="P58" s="95">
        <f t="shared" si="4"/>
        <v>606</v>
      </c>
      <c r="Q58" s="95">
        <v>21</v>
      </c>
      <c r="R58" s="95">
        <v>14</v>
      </c>
      <c r="S58" s="95">
        <f t="shared" si="5"/>
        <v>35</v>
      </c>
    </row>
    <row r="59" spans="1:19" x14ac:dyDescent="0.25">
      <c r="A59" s="5" t="s">
        <v>200</v>
      </c>
      <c r="B59" s="95">
        <v>4</v>
      </c>
      <c r="C59" s="95">
        <v>2</v>
      </c>
      <c r="D59" s="95">
        <f t="shared" si="0"/>
        <v>6</v>
      </c>
      <c r="E59" s="95">
        <v>28</v>
      </c>
      <c r="F59" s="95">
        <v>11</v>
      </c>
      <c r="G59" s="95">
        <f t="shared" si="1"/>
        <v>39</v>
      </c>
      <c r="H59" s="95">
        <v>10</v>
      </c>
      <c r="I59" s="95">
        <v>1</v>
      </c>
      <c r="J59" s="95">
        <f t="shared" si="2"/>
        <v>11</v>
      </c>
      <c r="K59" s="95">
        <v>4</v>
      </c>
      <c r="L59" s="95">
        <v>2</v>
      </c>
      <c r="M59" s="95">
        <f t="shared" si="3"/>
        <v>6</v>
      </c>
      <c r="N59" s="95">
        <v>18</v>
      </c>
      <c r="O59" s="95">
        <v>3</v>
      </c>
      <c r="P59" s="95">
        <f t="shared" si="4"/>
        <v>21</v>
      </c>
      <c r="Q59" s="95">
        <v>1</v>
      </c>
      <c r="R59" s="95">
        <v>0</v>
      </c>
      <c r="S59" s="95">
        <f t="shared" si="5"/>
        <v>1</v>
      </c>
    </row>
    <row r="60" spans="1:19" x14ac:dyDescent="0.25">
      <c r="A60" s="5" t="s">
        <v>201</v>
      </c>
      <c r="B60" s="95">
        <v>13</v>
      </c>
      <c r="C60" s="95">
        <v>7</v>
      </c>
      <c r="D60" s="95">
        <f t="shared" si="0"/>
        <v>20</v>
      </c>
      <c r="E60" s="95">
        <v>165</v>
      </c>
      <c r="F60" s="95">
        <v>21</v>
      </c>
      <c r="G60" s="95">
        <f t="shared" si="1"/>
        <v>186</v>
      </c>
      <c r="H60" s="95">
        <v>7</v>
      </c>
      <c r="I60" s="95">
        <v>1</v>
      </c>
      <c r="J60" s="95">
        <f t="shared" si="2"/>
        <v>8</v>
      </c>
      <c r="K60" s="95">
        <v>8</v>
      </c>
      <c r="L60" s="95">
        <v>6</v>
      </c>
      <c r="M60" s="95">
        <f t="shared" si="3"/>
        <v>14</v>
      </c>
      <c r="N60" s="95">
        <v>77</v>
      </c>
      <c r="O60" s="95">
        <v>14</v>
      </c>
      <c r="P60" s="95">
        <f t="shared" si="4"/>
        <v>91</v>
      </c>
      <c r="Q60" s="95">
        <v>11</v>
      </c>
      <c r="R60" s="95">
        <v>0</v>
      </c>
      <c r="S60" s="95">
        <f t="shared" si="5"/>
        <v>11</v>
      </c>
    </row>
    <row r="61" spans="1:19" x14ac:dyDescent="0.25">
      <c r="A61" s="5" t="s">
        <v>202</v>
      </c>
      <c r="B61" s="95">
        <v>18</v>
      </c>
      <c r="C61" s="95">
        <v>77</v>
      </c>
      <c r="D61" s="95">
        <f t="shared" si="0"/>
        <v>95</v>
      </c>
      <c r="E61" s="95">
        <v>91</v>
      </c>
      <c r="F61" s="95">
        <v>354</v>
      </c>
      <c r="G61" s="95">
        <f t="shared" si="1"/>
        <v>445</v>
      </c>
      <c r="H61" s="95">
        <v>12</v>
      </c>
      <c r="I61" s="95">
        <v>4</v>
      </c>
      <c r="J61" s="95">
        <f t="shared" si="2"/>
        <v>16</v>
      </c>
      <c r="K61" s="95">
        <v>18</v>
      </c>
      <c r="L61" s="95">
        <v>77</v>
      </c>
      <c r="M61" s="95">
        <f t="shared" si="3"/>
        <v>95</v>
      </c>
      <c r="N61" s="95">
        <v>64</v>
      </c>
      <c r="O61" s="95">
        <v>82</v>
      </c>
      <c r="P61" s="95">
        <f t="shared" si="4"/>
        <v>146</v>
      </c>
      <c r="Q61" s="95">
        <v>10</v>
      </c>
      <c r="R61" s="95">
        <v>1</v>
      </c>
      <c r="S61" s="95">
        <f t="shared" si="5"/>
        <v>11</v>
      </c>
    </row>
    <row r="62" spans="1:19" x14ac:dyDescent="0.25">
      <c r="A62" s="5" t="s">
        <v>203</v>
      </c>
      <c r="B62" s="95">
        <v>10</v>
      </c>
      <c r="C62" s="95">
        <v>8</v>
      </c>
      <c r="D62" s="95">
        <f t="shared" si="0"/>
        <v>18</v>
      </c>
      <c r="E62" s="95">
        <v>50</v>
      </c>
      <c r="F62" s="95">
        <v>35</v>
      </c>
      <c r="G62" s="95">
        <f t="shared" si="1"/>
        <v>85</v>
      </c>
      <c r="H62" s="95">
        <v>12</v>
      </c>
      <c r="I62" s="95">
        <v>5</v>
      </c>
      <c r="J62" s="95">
        <f t="shared" si="2"/>
        <v>17</v>
      </c>
      <c r="K62" s="95">
        <v>10</v>
      </c>
      <c r="L62" s="95">
        <v>7</v>
      </c>
      <c r="M62" s="95">
        <f t="shared" si="3"/>
        <v>17</v>
      </c>
      <c r="N62" s="95">
        <v>25</v>
      </c>
      <c r="O62" s="95">
        <v>25</v>
      </c>
      <c r="P62" s="95">
        <f t="shared" si="4"/>
        <v>50</v>
      </c>
      <c r="Q62" s="95">
        <v>0</v>
      </c>
      <c r="R62" s="95">
        <v>3</v>
      </c>
      <c r="S62" s="95">
        <f t="shared" si="5"/>
        <v>3</v>
      </c>
    </row>
    <row r="63" spans="1:19" x14ac:dyDescent="0.25">
      <c r="A63" s="5" t="s">
        <v>204</v>
      </c>
      <c r="B63" s="95">
        <v>49</v>
      </c>
      <c r="C63" s="95">
        <v>329</v>
      </c>
      <c r="D63" s="95">
        <f t="shared" si="0"/>
        <v>378</v>
      </c>
      <c r="E63" s="95">
        <v>451</v>
      </c>
      <c r="F63" s="95">
        <v>1207</v>
      </c>
      <c r="G63" s="95">
        <f t="shared" si="1"/>
        <v>1658</v>
      </c>
      <c r="H63" s="95">
        <v>53</v>
      </c>
      <c r="I63" s="95">
        <v>21</v>
      </c>
      <c r="J63" s="95">
        <f t="shared" si="2"/>
        <v>74</v>
      </c>
      <c r="K63" s="95">
        <v>49</v>
      </c>
      <c r="L63" s="95">
        <v>326</v>
      </c>
      <c r="M63" s="95">
        <f t="shared" si="3"/>
        <v>375</v>
      </c>
      <c r="N63" s="95">
        <v>338</v>
      </c>
      <c r="O63" s="95">
        <v>723</v>
      </c>
      <c r="P63" s="95">
        <f t="shared" si="4"/>
        <v>1061</v>
      </c>
      <c r="Q63" s="95">
        <v>18</v>
      </c>
      <c r="R63" s="95">
        <v>2</v>
      </c>
      <c r="S63" s="95">
        <f t="shared" si="5"/>
        <v>20</v>
      </c>
    </row>
    <row r="64" spans="1:19" x14ac:dyDescent="0.25">
      <c r="A64" s="5" t="s">
        <v>205</v>
      </c>
      <c r="B64" s="95">
        <v>39</v>
      </c>
      <c r="C64" s="95">
        <v>148</v>
      </c>
      <c r="D64" s="95">
        <f t="shared" si="0"/>
        <v>187</v>
      </c>
      <c r="E64" s="95">
        <v>429</v>
      </c>
      <c r="F64" s="95">
        <v>616</v>
      </c>
      <c r="G64" s="95">
        <f t="shared" si="1"/>
        <v>1045</v>
      </c>
      <c r="H64" s="95">
        <v>43</v>
      </c>
      <c r="I64" s="95">
        <v>43</v>
      </c>
      <c r="J64" s="95">
        <f t="shared" si="2"/>
        <v>86</v>
      </c>
      <c r="K64" s="95">
        <v>38</v>
      </c>
      <c r="L64" s="95">
        <v>146</v>
      </c>
      <c r="M64" s="95">
        <f t="shared" si="3"/>
        <v>184</v>
      </c>
      <c r="N64" s="95">
        <v>338</v>
      </c>
      <c r="O64" s="95">
        <v>273</v>
      </c>
      <c r="P64" s="95">
        <f t="shared" si="4"/>
        <v>611</v>
      </c>
      <c r="Q64" s="95">
        <v>30</v>
      </c>
      <c r="R64" s="95">
        <v>6</v>
      </c>
      <c r="S64" s="95">
        <f t="shared" si="5"/>
        <v>36</v>
      </c>
    </row>
    <row r="65" spans="1:19" x14ac:dyDescent="0.25">
      <c r="A65" s="5" t="s">
        <v>206</v>
      </c>
      <c r="B65" s="95">
        <v>26</v>
      </c>
      <c r="C65" s="95">
        <v>34</v>
      </c>
      <c r="D65" s="95">
        <f t="shared" si="0"/>
        <v>60</v>
      </c>
      <c r="E65" s="95">
        <v>290</v>
      </c>
      <c r="F65" s="95">
        <v>98</v>
      </c>
      <c r="G65" s="95">
        <f t="shared" si="1"/>
        <v>388</v>
      </c>
      <c r="H65" s="95">
        <v>25</v>
      </c>
      <c r="I65" s="95">
        <v>9</v>
      </c>
      <c r="J65" s="95">
        <f t="shared" si="2"/>
        <v>34</v>
      </c>
      <c r="K65" s="95">
        <v>26</v>
      </c>
      <c r="L65" s="95">
        <v>34</v>
      </c>
      <c r="M65" s="95">
        <f t="shared" si="3"/>
        <v>60</v>
      </c>
      <c r="N65" s="95">
        <v>246</v>
      </c>
      <c r="O65" s="95">
        <v>43</v>
      </c>
      <c r="P65" s="95">
        <f t="shared" si="4"/>
        <v>289</v>
      </c>
      <c r="Q65" s="95">
        <v>21</v>
      </c>
      <c r="R65" s="95">
        <v>1</v>
      </c>
      <c r="S65" s="95">
        <f t="shared" si="5"/>
        <v>22</v>
      </c>
    </row>
    <row r="66" spans="1:19" x14ac:dyDescent="0.25">
      <c r="A66" s="5" t="s">
        <v>207</v>
      </c>
      <c r="B66" s="95">
        <v>26</v>
      </c>
      <c r="C66" s="95">
        <v>43</v>
      </c>
      <c r="D66" s="95">
        <f t="shared" si="0"/>
        <v>69</v>
      </c>
      <c r="E66" s="95">
        <v>198</v>
      </c>
      <c r="F66" s="95">
        <v>289</v>
      </c>
      <c r="G66" s="95">
        <f t="shared" si="1"/>
        <v>487</v>
      </c>
      <c r="H66" s="95">
        <v>46</v>
      </c>
      <c r="I66" s="95">
        <v>31</v>
      </c>
      <c r="J66" s="95">
        <f t="shared" si="2"/>
        <v>77</v>
      </c>
      <c r="K66" s="95">
        <v>16</v>
      </c>
      <c r="L66" s="95">
        <v>38</v>
      </c>
      <c r="M66" s="95">
        <f t="shared" si="3"/>
        <v>54</v>
      </c>
      <c r="N66" s="95">
        <v>143</v>
      </c>
      <c r="O66" s="95">
        <v>184</v>
      </c>
      <c r="P66" s="95">
        <f t="shared" si="4"/>
        <v>327</v>
      </c>
      <c r="Q66" s="95">
        <v>35</v>
      </c>
      <c r="R66" s="95">
        <v>3</v>
      </c>
      <c r="S66" s="95">
        <f t="shared" si="5"/>
        <v>38</v>
      </c>
    </row>
    <row r="67" spans="1:19" x14ac:dyDescent="0.25">
      <c r="A67" s="5" t="s">
        <v>208</v>
      </c>
      <c r="B67" s="95">
        <v>20</v>
      </c>
      <c r="C67" s="95">
        <v>162</v>
      </c>
      <c r="D67" s="95">
        <f t="shared" si="0"/>
        <v>182</v>
      </c>
      <c r="E67" s="95">
        <v>280</v>
      </c>
      <c r="F67" s="95">
        <v>668</v>
      </c>
      <c r="G67" s="95">
        <f t="shared" si="1"/>
        <v>948</v>
      </c>
      <c r="H67" s="95">
        <v>40</v>
      </c>
      <c r="I67" s="95">
        <v>19</v>
      </c>
      <c r="J67" s="95">
        <f t="shared" si="2"/>
        <v>59</v>
      </c>
      <c r="K67" s="95">
        <v>20</v>
      </c>
      <c r="L67" s="95">
        <v>162</v>
      </c>
      <c r="M67" s="95">
        <f t="shared" si="3"/>
        <v>182</v>
      </c>
      <c r="N67" s="95">
        <v>228</v>
      </c>
      <c r="O67" s="95">
        <v>370</v>
      </c>
      <c r="P67" s="95">
        <f t="shared" si="4"/>
        <v>598</v>
      </c>
      <c r="Q67" s="95">
        <v>46</v>
      </c>
      <c r="R67" s="95">
        <v>3</v>
      </c>
      <c r="S67" s="95">
        <f t="shared" si="5"/>
        <v>49</v>
      </c>
    </row>
    <row r="68" spans="1:19" x14ac:dyDescent="0.25">
      <c r="A68" s="5" t="s">
        <v>234</v>
      </c>
      <c r="B68" s="95">
        <v>14</v>
      </c>
      <c r="C68" s="95">
        <v>3</v>
      </c>
      <c r="D68" s="95">
        <f t="shared" si="0"/>
        <v>17</v>
      </c>
      <c r="E68" s="95">
        <v>77</v>
      </c>
      <c r="F68" s="95">
        <v>13</v>
      </c>
      <c r="G68" s="95">
        <f t="shared" si="1"/>
        <v>90</v>
      </c>
      <c r="H68" s="95">
        <v>11</v>
      </c>
      <c r="I68" s="95">
        <v>0</v>
      </c>
      <c r="J68" s="95">
        <f t="shared" si="2"/>
        <v>11</v>
      </c>
      <c r="K68" s="95">
        <v>14</v>
      </c>
      <c r="L68" s="95">
        <v>3</v>
      </c>
      <c r="M68" s="95">
        <f t="shared" si="3"/>
        <v>17</v>
      </c>
      <c r="N68" s="95">
        <v>52</v>
      </c>
      <c r="O68" s="95">
        <v>7</v>
      </c>
      <c r="P68" s="95">
        <f t="shared" si="4"/>
        <v>59</v>
      </c>
      <c r="Q68" s="95">
        <v>1</v>
      </c>
      <c r="R68" s="95">
        <v>0</v>
      </c>
      <c r="S68" s="95">
        <f t="shared" si="5"/>
        <v>1</v>
      </c>
    </row>
    <row r="69" spans="1:19" x14ac:dyDescent="0.25">
      <c r="A69" s="5" t="s">
        <v>209</v>
      </c>
      <c r="B69" s="95">
        <v>40</v>
      </c>
      <c r="C69" s="95">
        <v>97</v>
      </c>
      <c r="D69" s="95">
        <f t="shared" si="0"/>
        <v>137</v>
      </c>
      <c r="E69" s="95">
        <v>281</v>
      </c>
      <c r="F69" s="95">
        <v>372</v>
      </c>
      <c r="G69" s="95">
        <f t="shared" si="1"/>
        <v>653</v>
      </c>
      <c r="H69" s="95">
        <v>31</v>
      </c>
      <c r="I69" s="95">
        <v>11</v>
      </c>
      <c r="J69" s="95">
        <f t="shared" si="2"/>
        <v>42</v>
      </c>
      <c r="K69" s="95">
        <v>37</v>
      </c>
      <c r="L69" s="95">
        <v>93</v>
      </c>
      <c r="M69" s="95">
        <f t="shared" si="3"/>
        <v>130</v>
      </c>
      <c r="N69" s="95">
        <v>216</v>
      </c>
      <c r="O69" s="95">
        <v>243</v>
      </c>
      <c r="P69" s="95">
        <f t="shared" si="4"/>
        <v>459</v>
      </c>
      <c r="Q69" s="95">
        <v>12</v>
      </c>
      <c r="R69" s="95">
        <v>2</v>
      </c>
      <c r="S69" s="95">
        <f t="shared" si="5"/>
        <v>14</v>
      </c>
    </row>
    <row r="70" spans="1:19" x14ac:dyDescent="0.25">
      <c r="A70" s="5" t="s">
        <v>210</v>
      </c>
      <c r="B70" s="95">
        <v>34</v>
      </c>
      <c r="C70" s="95">
        <v>47</v>
      </c>
      <c r="D70" s="95">
        <f t="shared" si="0"/>
        <v>81</v>
      </c>
      <c r="E70" s="95">
        <v>203</v>
      </c>
      <c r="F70" s="95">
        <v>73</v>
      </c>
      <c r="G70" s="95">
        <f t="shared" si="1"/>
        <v>276</v>
      </c>
      <c r="H70" s="95">
        <v>7</v>
      </c>
      <c r="I70" s="95">
        <v>0</v>
      </c>
      <c r="J70" s="95">
        <f t="shared" si="2"/>
        <v>7</v>
      </c>
      <c r="K70" s="95">
        <v>34</v>
      </c>
      <c r="L70" s="95">
        <v>47</v>
      </c>
      <c r="M70" s="95">
        <f t="shared" si="3"/>
        <v>81</v>
      </c>
      <c r="N70" s="95">
        <v>203</v>
      </c>
      <c r="O70" s="95">
        <v>52</v>
      </c>
      <c r="P70" s="95">
        <f t="shared" si="4"/>
        <v>255</v>
      </c>
      <c r="Q70" s="95">
        <v>7</v>
      </c>
      <c r="R70" s="95">
        <v>0</v>
      </c>
      <c r="S70" s="95">
        <f t="shared" si="5"/>
        <v>7</v>
      </c>
    </row>
    <row r="71" spans="1:19" x14ac:dyDescent="0.25">
      <c r="A71" s="5" t="s">
        <v>211</v>
      </c>
      <c r="B71" s="95">
        <v>10</v>
      </c>
      <c r="C71" s="95">
        <v>1</v>
      </c>
      <c r="D71" s="95">
        <f t="shared" si="0"/>
        <v>11</v>
      </c>
      <c r="E71" s="95">
        <v>77</v>
      </c>
      <c r="F71" s="95">
        <v>6</v>
      </c>
      <c r="G71" s="95">
        <f t="shared" si="1"/>
        <v>83</v>
      </c>
      <c r="H71" s="95">
        <v>18</v>
      </c>
      <c r="I71" s="95">
        <v>0</v>
      </c>
      <c r="J71" s="95">
        <f t="shared" si="2"/>
        <v>18</v>
      </c>
      <c r="K71" s="95">
        <v>10</v>
      </c>
      <c r="L71" s="95">
        <v>1</v>
      </c>
      <c r="M71" s="95">
        <f t="shared" si="3"/>
        <v>11</v>
      </c>
      <c r="N71" s="95">
        <v>43</v>
      </c>
      <c r="O71" s="95">
        <v>6</v>
      </c>
      <c r="P71" s="95">
        <f t="shared" si="4"/>
        <v>49</v>
      </c>
      <c r="Q71" s="95">
        <v>0</v>
      </c>
      <c r="R71" s="95">
        <v>0</v>
      </c>
      <c r="S71" s="95">
        <f t="shared" si="5"/>
        <v>0</v>
      </c>
    </row>
    <row r="72" spans="1:19" x14ac:dyDescent="0.25">
      <c r="A72" s="5" t="s">
        <v>212</v>
      </c>
      <c r="B72" s="95">
        <v>11</v>
      </c>
      <c r="C72" s="95">
        <v>14</v>
      </c>
      <c r="D72" s="95">
        <f t="shared" si="0"/>
        <v>25</v>
      </c>
      <c r="E72" s="95">
        <v>50</v>
      </c>
      <c r="F72" s="95">
        <v>63</v>
      </c>
      <c r="G72" s="95">
        <f t="shared" si="1"/>
        <v>113</v>
      </c>
      <c r="H72" s="95">
        <v>6</v>
      </c>
      <c r="I72" s="95">
        <v>1</v>
      </c>
      <c r="J72" s="95">
        <f t="shared" si="2"/>
        <v>7</v>
      </c>
      <c r="K72" s="95">
        <v>7</v>
      </c>
      <c r="L72" s="95">
        <v>14</v>
      </c>
      <c r="M72" s="95">
        <f t="shared" si="3"/>
        <v>21</v>
      </c>
      <c r="N72" s="95">
        <v>37</v>
      </c>
      <c r="O72" s="95">
        <v>48</v>
      </c>
      <c r="P72" s="95">
        <f t="shared" si="4"/>
        <v>85</v>
      </c>
      <c r="Q72" s="95">
        <v>2</v>
      </c>
      <c r="R72" s="95">
        <v>1</v>
      </c>
      <c r="S72" s="95">
        <f t="shared" si="5"/>
        <v>3</v>
      </c>
    </row>
    <row r="73" spans="1:19" x14ac:dyDescent="0.25">
      <c r="A73" s="5" t="s">
        <v>213</v>
      </c>
      <c r="B73" s="95">
        <v>7</v>
      </c>
      <c r="C73" s="95">
        <v>14</v>
      </c>
      <c r="D73" s="95">
        <f t="shared" si="0"/>
        <v>21</v>
      </c>
      <c r="E73" s="95">
        <v>61</v>
      </c>
      <c r="F73" s="95">
        <v>72</v>
      </c>
      <c r="G73" s="95">
        <f t="shared" si="1"/>
        <v>133</v>
      </c>
      <c r="H73" s="95">
        <v>8</v>
      </c>
      <c r="I73" s="95">
        <v>3</v>
      </c>
      <c r="J73" s="95">
        <f t="shared" si="2"/>
        <v>11</v>
      </c>
      <c r="K73" s="95">
        <v>6</v>
      </c>
      <c r="L73" s="95">
        <v>14</v>
      </c>
      <c r="M73" s="95">
        <f t="shared" si="3"/>
        <v>20</v>
      </c>
      <c r="N73" s="95">
        <v>31</v>
      </c>
      <c r="O73" s="95">
        <v>55</v>
      </c>
      <c r="P73" s="95">
        <f t="shared" si="4"/>
        <v>86</v>
      </c>
      <c r="Q73" s="95">
        <v>5</v>
      </c>
      <c r="R73" s="95">
        <v>0</v>
      </c>
      <c r="S73" s="95">
        <f t="shared" si="5"/>
        <v>5</v>
      </c>
    </row>
    <row r="74" spans="1:19" x14ac:dyDescent="0.25">
      <c r="A74" s="5" t="s">
        <v>214</v>
      </c>
      <c r="B74" s="95">
        <v>10</v>
      </c>
      <c r="C74" s="95">
        <v>35</v>
      </c>
      <c r="D74" s="95">
        <f t="shared" si="0"/>
        <v>45</v>
      </c>
      <c r="E74" s="95">
        <v>81</v>
      </c>
      <c r="F74" s="95">
        <v>132</v>
      </c>
      <c r="G74" s="95">
        <f t="shared" si="1"/>
        <v>213</v>
      </c>
      <c r="H74" s="95">
        <v>13</v>
      </c>
      <c r="I74" s="95">
        <v>13</v>
      </c>
      <c r="J74" s="95">
        <f t="shared" si="2"/>
        <v>26</v>
      </c>
      <c r="K74" s="95">
        <v>10</v>
      </c>
      <c r="L74" s="95">
        <v>34</v>
      </c>
      <c r="M74" s="95">
        <f t="shared" si="3"/>
        <v>44</v>
      </c>
      <c r="N74" s="95">
        <v>59</v>
      </c>
      <c r="O74" s="95">
        <v>70</v>
      </c>
      <c r="P74" s="95">
        <f t="shared" si="4"/>
        <v>129</v>
      </c>
      <c r="Q74" s="95">
        <v>5</v>
      </c>
      <c r="R74" s="95">
        <v>2</v>
      </c>
      <c r="S74" s="95">
        <f t="shared" si="5"/>
        <v>7</v>
      </c>
    </row>
    <row r="75" spans="1:19" x14ac:dyDescent="0.25">
      <c r="A75" s="5" t="s">
        <v>215</v>
      </c>
      <c r="B75" s="95">
        <v>12</v>
      </c>
      <c r="C75" s="95">
        <v>5</v>
      </c>
      <c r="D75" s="95">
        <f t="shared" si="0"/>
        <v>17</v>
      </c>
      <c r="E75" s="95">
        <v>72</v>
      </c>
      <c r="F75" s="95">
        <v>14</v>
      </c>
      <c r="G75" s="95">
        <f t="shared" si="1"/>
        <v>86</v>
      </c>
      <c r="H75" s="95">
        <v>19</v>
      </c>
      <c r="I75" s="95">
        <v>0</v>
      </c>
      <c r="J75" s="95">
        <f t="shared" si="2"/>
        <v>19</v>
      </c>
      <c r="K75" s="95">
        <v>12</v>
      </c>
      <c r="L75" s="95">
        <v>3</v>
      </c>
      <c r="M75" s="95">
        <f t="shared" si="3"/>
        <v>15</v>
      </c>
      <c r="N75" s="95">
        <v>56</v>
      </c>
      <c r="O75" s="95">
        <v>7</v>
      </c>
      <c r="P75" s="95">
        <f t="shared" si="4"/>
        <v>63</v>
      </c>
      <c r="Q75" s="95">
        <v>8</v>
      </c>
      <c r="R75" s="95">
        <v>0</v>
      </c>
      <c r="S75" s="95">
        <f t="shared" si="5"/>
        <v>8</v>
      </c>
    </row>
    <row r="76" spans="1:19" x14ac:dyDescent="0.25">
      <c r="A76" s="5" t="s">
        <v>216</v>
      </c>
      <c r="B76" s="95">
        <v>9</v>
      </c>
      <c r="C76" s="95">
        <v>6</v>
      </c>
      <c r="D76" s="95">
        <f t="shared" si="0"/>
        <v>15</v>
      </c>
      <c r="E76" s="95">
        <v>134</v>
      </c>
      <c r="F76" s="95">
        <v>19</v>
      </c>
      <c r="G76" s="95">
        <f t="shared" si="1"/>
        <v>153</v>
      </c>
      <c r="H76" s="95">
        <v>37</v>
      </c>
      <c r="I76" s="95">
        <v>0</v>
      </c>
      <c r="J76" s="95">
        <f t="shared" si="2"/>
        <v>37</v>
      </c>
      <c r="K76" s="95">
        <v>6</v>
      </c>
      <c r="L76" s="95">
        <v>5</v>
      </c>
      <c r="M76" s="95">
        <f t="shared" si="3"/>
        <v>11</v>
      </c>
      <c r="N76" s="95">
        <v>56</v>
      </c>
      <c r="O76" s="95">
        <v>13</v>
      </c>
      <c r="P76" s="95">
        <f t="shared" si="4"/>
        <v>69</v>
      </c>
      <c r="Q76" s="95">
        <v>2</v>
      </c>
      <c r="R76" s="95">
        <v>0</v>
      </c>
      <c r="S76" s="95">
        <f t="shared" si="5"/>
        <v>2</v>
      </c>
    </row>
    <row r="77" spans="1:19" x14ac:dyDescent="0.25">
      <c r="A77" s="5" t="s">
        <v>217</v>
      </c>
      <c r="B77" s="95">
        <v>29</v>
      </c>
      <c r="C77" s="95">
        <v>105</v>
      </c>
      <c r="D77" s="95">
        <f t="shared" ref="D77:D92" si="6">B77+C77</f>
        <v>134</v>
      </c>
      <c r="E77" s="95">
        <v>201</v>
      </c>
      <c r="F77" s="95">
        <v>587</v>
      </c>
      <c r="G77" s="95">
        <f t="shared" ref="G77:G92" si="7">E77+F77</f>
        <v>788</v>
      </c>
      <c r="H77" s="95">
        <v>18</v>
      </c>
      <c r="I77" s="95">
        <v>35</v>
      </c>
      <c r="J77" s="95">
        <f t="shared" ref="J77:J92" si="8">H77+I77</f>
        <v>53</v>
      </c>
      <c r="K77" s="95">
        <v>29</v>
      </c>
      <c r="L77" s="95">
        <v>105</v>
      </c>
      <c r="M77" s="95">
        <f t="shared" ref="M77:M93" si="9">K77+L77</f>
        <v>134</v>
      </c>
      <c r="N77" s="95">
        <v>201</v>
      </c>
      <c r="O77" s="95">
        <v>587</v>
      </c>
      <c r="P77" s="95">
        <f t="shared" ref="P77:P93" si="10">N77+O77</f>
        <v>788</v>
      </c>
      <c r="Q77" s="95">
        <v>18</v>
      </c>
      <c r="R77" s="95">
        <v>35</v>
      </c>
      <c r="S77" s="95">
        <f t="shared" ref="S77:S93" si="11">Q77+R77</f>
        <v>53</v>
      </c>
    </row>
    <row r="78" spans="1:19" x14ac:dyDescent="0.25">
      <c r="A78" s="5" t="s">
        <v>218</v>
      </c>
      <c r="B78" s="95">
        <v>36</v>
      </c>
      <c r="C78" s="95">
        <v>57</v>
      </c>
      <c r="D78" s="95">
        <f t="shared" si="6"/>
        <v>93</v>
      </c>
      <c r="E78" s="95">
        <v>427</v>
      </c>
      <c r="F78" s="95">
        <v>208</v>
      </c>
      <c r="G78" s="95">
        <f t="shared" si="7"/>
        <v>635</v>
      </c>
      <c r="H78" s="95">
        <v>104</v>
      </c>
      <c r="I78" s="95">
        <v>19</v>
      </c>
      <c r="J78" s="95">
        <f t="shared" si="8"/>
        <v>123</v>
      </c>
      <c r="K78" s="95">
        <v>33</v>
      </c>
      <c r="L78" s="95">
        <v>51</v>
      </c>
      <c r="M78" s="95">
        <f t="shared" si="9"/>
        <v>84</v>
      </c>
      <c r="N78" s="95">
        <v>312</v>
      </c>
      <c r="O78" s="95">
        <v>150</v>
      </c>
      <c r="P78" s="95">
        <f t="shared" si="10"/>
        <v>462</v>
      </c>
      <c r="Q78" s="95">
        <v>52</v>
      </c>
      <c r="R78" s="95">
        <v>8</v>
      </c>
      <c r="S78" s="95">
        <f t="shared" si="11"/>
        <v>60</v>
      </c>
    </row>
    <row r="79" spans="1:19" x14ac:dyDescent="0.25">
      <c r="A79" s="5" t="s">
        <v>219</v>
      </c>
      <c r="B79" s="95">
        <v>9</v>
      </c>
      <c r="C79" s="95">
        <v>1</v>
      </c>
      <c r="D79" s="95">
        <f t="shared" si="6"/>
        <v>10</v>
      </c>
      <c r="E79" s="95">
        <v>46</v>
      </c>
      <c r="F79" s="95">
        <v>4</v>
      </c>
      <c r="G79" s="95">
        <f t="shared" si="7"/>
        <v>50</v>
      </c>
      <c r="H79" s="95">
        <v>8</v>
      </c>
      <c r="I79" s="95">
        <v>0</v>
      </c>
      <c r="J79" s="95">
        <f t="shared" si="8"/>
        <v>8</v>
      </c>
      <c r="K79" s="95">
        <v>9</v>
      </c>
      <c r="L79" s="95">
        <v>1</v>
      </c>
      <c r="M79" s="95">
        <f t="shared" si="9"/>
        <v>10</v>
      </c>
      <c r="N79" s="95">
        <v>28</v>
      </c>
      <c r="O79" s="95">
        <v>5</v>
      </c>
      <c r="P79" s="95">
        <f t="shared" si="10"/>
        <v>33</v>
      </c>
      <c r="Q79" s="95">
        <v>4</v>
      </c>
      <c r="R79" s="95">
        <v>1</v>
      </c>
      <c r="S79" s="95">
        <f t="shared" si="11"/>
        <v>5</v>
      </c>
    </row>
    <row r="80" spans="1:19" x14ac:dyDescent="0.25">
      <c r="A80" s="5" t="s">
        <v>220</v>
      </c>
      <c r="B80" s="95">
        <v>13</v>
      </c>
      <c r="C80" s="95">
        <v>7</v>
      </c>
      <c r="D80" s="95">
        <f t="shared" si="6"/>
        <v>20</v>
      </c>
      <c r="E80" s="95">
        <v>58</v>
      </c>
      <c r="F80" s="95">
        <v>24</v>
      </c>
      <c r="G80" s="95">
        <f t="shared" si="7"/>
        <v>82</v>
      </c>
      <c r="H80" s="95">
        <v>0</v>
      </c>
      <c r="I80" s="95">
        <v>0</v>
      </c>
      <c r="J80" s="95">
        <f t="shared" si="8"/>
        <v>0</v>
      </c>
      <c r="K80" s="95">
        <v>13</v>
      </c>
      <c r="L80" s="95">
        <v>7</v>
      </c>
      <c r="M80" s="95">
        <f t="shared" si="9"/>
        <v>20</v>
      </c>
      <c r="N80" s="95">
        <v>50</v>
      </c>
      <c r="O80" s="95">
        <v>10</v>
      </c>
      <c r="P80" s="95">
        <f t="shared" si="10"/>
        <v>60</v>
      </c>
      <c r="Q80" s="95">
        <v>0</v>
      </c>
      <c r="R80" s="95">
        <v>0</v>
      </c>
      <c r="S80" s="95">
        <f t="shared" si="11"/>
        <v>0</v>
      </c>
    </row>
    <row r="81" spans="1:19" x14ac:dyDescent="0.25">
      <c r="A81" s="5" t="s">
        <v>223</v>
      </c>
      <c r="B81" s="95">
        <v>24</v>
      </c>
      <c r="C81" s="95">
        <v>22</v>
      </c>
      <c r="D81" s="95">
        <f t="shared" si="6"/>
        <v>46</v>
      </c>
      <c r="E81" s="95">
        <v>270</v>
      </c>
      <c r="F81" s="95">
        <v>92</v>
      </c>
      <c r="G81" s="95">
        <f t="shared" si="7"/>
        <v>362</v>
      </c>
      <c r="H81" s="95">
        <v>19</v>
      </c>
      <c r="I81" s="95">
        <v>0</v>
      </c>
      <c r="J81" s="95">
        <f t="shared" si="8"/>
        <v>19</v>
      </c>
      <c r="K81" s="95">
        <v>24</v>
      </c>
      <c r="L81" s="95">
        <v>22</v>
      </c>
      <c r="M81" s="95">
        <f t="shared" si="9"/>
        <v>46</v>
      </c>
      <c r="N81" s="95">
        <v>199</v>
      </c>
      <c r="O81" s="95">
        <v>47</v>
      </c>
      <c r="P81" s="95">
        <f t="shared" si="10"/>
        <v>246</v>
      </c>
      <c r="Q81" s="95">
        <v>10</v>
      </c>
      <c r="R81" s="95">
        <v>3</v>
      </c>
      <c r="S81" s="95">
        <f t="shared" si="11"/>
        <v>13</v>
      </c>
    </row>
    <row r="82" spans="1:19" x14ac:dyDescent="0.25">
      <c r="A82" s="5" t="s">
        <v>221</v>
      </c>
      <c r="B82" s="95">
        <v>5</v>
      </c>
      <c r="C82" s="95">
        <v>0</v>
      </c>
      <c r="D82" s="95">
        <f t="shared" si="6"/>
        <v>5</v>
      </c>
      <c r="E82" s="95">
        <v>30</v>
      </c>
      <c r="F82" s="95">
        <v>0</v>
      </c>
      <c r="G82" s="95">
        <f t="shared" si="7"/>
        <v>30</v>
      </c>
      <c r="H82" s="95">
        <v>3</v>
      </c>
      <c r="I82" s="95">
        <v>0</v>
      </c>
      <c r="J82" s="95">
        <f t="shared" si="8"/>
        <v>3</v>
      </c>
      <c r="K82" s="95">
        <v>5</v>
      </c>
      <c r="L82" s="95">
        <v>0</v>
      </c>
      <c r="M82" s="95">
        <f t="shared" si="9"/>
        <v>5</v>
      </c>
      <c r="N82" s="95">
        <v>15</v>
      </c>
      <c r="O82" s="95">
        <v>0</v>
      </c>
      <c r="P82" s="95">
        <f t="shared" si="10"/>
        <v>15</v>
      </c>
      <c r="Q82" s="95">
        <v>0</v>
      </c>
      <c r="R82" s="95">
        <v>0</v>
      </c>
      <c r="S82" s="95">
        <f t="shared" si="11"/>
        <v>0</v>
      </c>
    </row>
    <row r="83" spans="1:19" x14ac:dyDescent="0.25">
      <c r="A83" s="5" t="s">
        <v>224</v>
      </c>
      <c r="B83" s="95">
        <v>18</v>
      </c>
      <c r="C83" s="95">
        <v>271</v>
      </c>
      <c r="D83" s="95">
        <f t="shared" si="6"/>
        <v>289</v>
      </c>
      <c r="E83" s="95">
        <v>88</v>
      </c>
      <c r="F83" s="95">
        <v>866</v>
      </c>
      <c r="G83" s="95">
        <f t="shared" si="7"/>
        <v>954</v>
      </c>
      <c r="H83" s="95">
        <v>11</v>
      </c>
      <c r="I83" s="95">
        <v>7</v>
      </c>
      <c r="J83" s="95">
        <f t="shared" si="8"/>
        <v>18</v>
      </c>
      <c r="K83" s="95">
        <v>18</v>
      </c>
      <c r="L83" s="95">
        <v>271</v>
      </c>
      <c r="M83" s="95">
        <f t="shared" si="9"/>
        <v>289</v>
      </c>
      <c r="N83" s="95">
        <v>76</v>
      </c>
      <c r="O83" s="95">
        <v>199</v>
      </c>
      <c r="P83" s="95">
        <f t="shared" si="10"/>
        <v>275</v>
      </c>
      <c r="Q83" s="95">
        <v>2</v>
      </c>
      <c r="R83" s="95">
        <v>0</v>
      </c>
      <c r="S83" s="95">
        <f t="shared" si="11"/>
        <v>2</v>
      </c>
    </row>
    <row r="84" spans="1:19" x14ac:dyDescent="0.25">
      <c r="A84" s="5" t="s">
        <v>225</v>
      </c>
      <c r="B84" s="95">
        <v>21</v>
      </c>
      <c r="C84" s="95">
        <v>16</v>
      </c>
      <c r="D84" s="95">
        <f t="shared" si="6"/>
        <v>37</v>
      </c>
      <c r="E84" s="95">
        <v>222</v>
      </c>
      <c r="F84" s="95">
        <v>59</v>
      </c>
      <c r="G84" s="95">
        <f t="shared" si="7"/>
        <v>281</v>
      </c>
      <c r="H84" s="95">
        <v>42</v>
      </c>
      <c r="I84" s="95">
        <v>5</v>
      </c>
      <c r="J84" s="95">
        <f t="shared" si="8"/>
        <v>47</v>
      </c>
      <c r="K84" s="95">
        <v>21</v>
      </c>
      <c r="L84" s="95">
        <v>16</v>
      </c>
      <c r="M84" s="95">
        <f t="shared" si="9"/>
        <v>37</v>
      </c>
      <c r="N84" s="95">
        <v>170</v>
      </c>
      <c r="O84" s="95">
        <v>39</v>
      </c>
      <c r="P84" s="95">
        <f t="shared" si="10"/>
        <v>209</v>
      </c>
      <c r="Q84" s="95">
        <v>21</v>
      </c>
      <c r="R84" s="95">
        <v>2</v>
      </c>
      <c r="S84" s="95">
        <f t="shared" si="11"/>
        <v>23</v>
      </c>
    </row>
    <row r="85" spans="1:19" x14ac:dyDescent="0.25">
      <c r="A85" s="5" t="s">
        <v>226</v>
      </c>
      <c r="B85" s="95">
        <v>21</v>
      </c>
      <c r="C85" s="95">
        <v>44</v>
      </c>
      <c r="D85" s="95">
        <f t="shared" si="6"/>
        <v>65</v>
      </c>
      <c r="E85" s="95">
        <v>209</v>
      </c>
      <c r="F85" s="95">
        <v>95</v>
      </c>
      <c r="G85" s="95">
        <f t="shared" si="7"/>
        <v>304</v>
      </c>
      <c r="H85" s="95">
        <v>40</v>
      </c>
      <c r="I85" s="95">
        <v>6</v>
      </c>
      <c r="J85" s="95">
        <f t="shared" si="8"/>
        <v>46</v>
      </c>
      <c r="K85" s="95">
        <v>19</v>
      </c>
      <c r="L85" s="95">
        <v>40</v>
      </c>
      <c r="M85" s="95">
        <f t="shared" si="9"/>
        <v>59</v>
      </c>
      <c r="N85" s="95">
        <v>137</v>
      </c>
      <c r="O85" s="95">
        <v>53</v>
      </c>
      <c r="P85" s="95">
        <f t="shared" si="10"/>
        <v>190</v>
      </c>
      <c r="Q85" s="95">
        <v>9</v>
      </c>
      <c r="R85" s="95">
        <v>0</v>
      </c>
      <c r="S85" s="95">
        <f t="shared" si="11"/>
        <v>9</v>
      </c>
    </row>
    <row r="86" spans="1:19" x14ac:dyDescent="0.25">
      <c r="A86" s="5" t="s">
        <v>227</v>
      </c>
      <c r="B86" s="95">
        <v>5</v>
      </c>
      <c r="C86" s="95">
        <v>0</v>
      </c>
      <c r="D86" s="95">
        <f t="shared" si="6"/>
        <v>5</v>
      </c>
      <c r="E86" s="95">
        <v>29</v>
      </c>
      <c r="F86" s="95">
        <v>1</v>
      </c>
      <c r="G86" s="95">
        <f t="shared" si="7"/>
        <v>30</v>
      </c>
      <c r="H86" s="95">
        <v>8</v>
      </c>
      <c r="I86" s="95">
        <v>1</v>
      </c>
      <c r="J86" s="95">
        <f t="shared" si="8"/>
        <v>9</v>
      </c>
      <c r="K86" s="95">
        <v>5</v>
      </c>
      <c r="L86" s="95">
        <v>0</v>
      </c>
      <c r="M86" s="95">
        <f t="shared" si="9"/>
        <v>5</v>
      </c>
      <c r="N86" s="95">
        <v>19</v>
      </c>
      <c r="O86" s="95">
        <v>0</v>
      </c>
      <c r="P86" s="95">
        <f t="shared" si="10"/>
        <v>19</v>
      </c>
      <c r="Q86" s="95">
        <v>4</v>
      </c>
      <c r="R86" s="95">
        <v>0</v>
      </c>
      <c r="S86" s="95">
        <f t="shared" si="11"/>
        <v>4</v>
      </c>
    </row>
    <row r="87" spans="1:19" x14ac:dyDescent="0.25">
      <c r="A87" s="5" t="s">
        <v>222</v>
      </c>
      <c r="B87" s="95">
        <v>30</v>
      </c>
      <c r="C87" s="95">
        <v>34</v>
      </c>
      <c r="D87" s="95">
        <f t="shared" si="6"/>
        <v>64</v>
      </c>
      <c r="E87" s="95">
        <v>244</v>
      </c>
      <c r="F87" s="95">
        <v>77</v>
      </c>
      <c r="G87" s="95">
        <f t="shared" si="7"/>
        <v>321</v>
      </c>
      <c r="H87" s="95">
        <v>42</v>
      </c>
      <c r="I87" s="95">
        <v>4</v>
      </c>
      <c r="J87" s="95">
        <f t="shared" si="8"/>
        <v>46</v>
      </c>
      <c r="K87" s="95">
        <v>30</v>
      </c>
      <c r="L87" s="95">
        <v>34</v>
      </c>
      <c r="M87" s="95">
        <f t="shared" si="9"/>
        <v>64</v>
      </c>
      <c r="N87" s="95">
        <v>171</v>
      </c>
      <c r="O87" s="95">
        <v>68</v>
      </c>
      <c r="P87" s="95">
        <f t="shared" si="10"/>
        <v>239</v>
      </c>
      <c r="Q87" s="95">
        <v>35</v>
      </c>
      <c r="R87" s="95">
        <v>4</v>
      </c>
      <c r="S87" s="95">
        <f t="shared" si="11"/>
        <v>39</v>
      </c>
    </row>
    <row r="88" spans="1:19" x14ac:dyDescent="0.25">
      <c r="A88" s="5" t="s">
        <v>228</v>
      </c>
      <c r="B88" s="95">
        <v>8</v>
      </c>
      <c r="C88" s="95">
        <v>36</v>
      </c>
      <c r="D88" s="95">
        <f t="shared" si="6"/>
        <v>44</v>
      </c>
      <c r="E88" s="95">
        <v>48</v>
      </c>
      <c r="F88" s="95">
        <v>112</v>
      </c>
      <c r="G88" s="95">
        <f t="shared" si="7"/>
        <v>160</v>
      </c>
      <c r="H88" s="95">
        <v>6</v>
      </c>
      <c r="I88" s="95">
        <v>3</v>
      </c>
      <c r="J88" s="95">
        <f t="shared" si="8"/>
        <v>9</v>
      </c>
      <c r="K88" s="95">
        <v>8</v>
      </c>
      <c r="L88" s="95">
        <v>36</v>
      </c>
      <c r="M88" s="95">
        <f t="shared" si="9"/>
        <v>44</v>
      </c>
      <c r="N88" s="95">
        <v>36</v>
      </c>
      <c r="O88" s="95">
        <v>47</v>
      </c>
      <c r="P88" s="95">
        <f t="shared" si="10"/>
        <v>83</v>
      </c>
      <c r="Q88" s="95">
        <v>4</v>
      </c>
      <c r="R88" s="95">
        <v>0</v>
      </c>
      <c r="S88" s="95">
        <f t="shared" si="11"/>
        <v>4</v>
      </c>
    </row>
    <row r="89" spans="1:19" x14ac:dyDescent="0.25">
      <c r="A89" s="5" t="s">
        <v>229</v>
      </c>
      <c r="B89" s="95">
        <v>13</v>
      </c>
      <c r="C89" s="95">
        <v>4</v>
      </c>
      <c r="D89" s="95">
        <f t="shared" si="6"/>
        <v>17</v>
      </c>
      <c r="E89" s="95">
        <v>156</v>
      </c>
      <c r="F89" s="95">
        <v>16</v>
      </c>
      <c r="G89" s="95">
        <f t="shared" si="7"/>
        <v>172</v>
      </c>
      <c r="H89" s="95">
        <v>19</v>
      </c>
      <c r="I89" s="95">
        <v>0</v>
      </c>
      <c r="J89" s="95">
        <f t="shared" si="8"/>
        <v>19</v>
      </c>
      <c r="K89" s="95">
        <v>13</v>
      </c>
      <c r="L89" s="95">
        <v>4</v>
      </c>
      <c r="M89" s="95">
        <f t="shared" si="9"/>
        <v>17</v>
      </c>
      <c r="N89" s="95">
        <v>95</v>
      </c>
      <c r="O89" s="95">
        <v>6</v>
      </c>
      <c r="P89" s="95">
        <f t="shared" si="10"/>
        <v>101</v>
      </c>
      <c r="Q89" s="95">
        <v>0</v>
      </c>
      <c r="R89" s="95">
        <v>0</v>
      </c>
      <c r="S89" s="95">
        <f t="shared" si="11"/>
        <v>0</v>
      </c>
    </row>
    <row r="90" spans="1:19" x14ac:dyDescent="0.25">
      <c r="A90" s="5" t="s">
        <v>230</v>
      </c>
      <c r="B90" s="95">
        <v>10</v>
      </c>
      <c r="C90" s="95">
        <v>23</v>
      </c>
      <c r="D90" s="95">
        <f t="shared" si="6"/>
        <v>33</v>
      </c>
      <c r="E90" s="95">
        <v>27</v>
      </c>
      <c r="F90" s="95">
        <v>137</v>
      </c>
      <c r="G90" s="95">
        <f t="shared" si="7"/>
        <v>164</v>
      </c>
      <c r="H90" s="95">
        <v>1</v>
      </c>
      <c r="I90" s="95">
        <v>5</v>
      </c>
      <c r="J90" s="95">
        <f t="shared" si="8"/>
        <v>6</v>
      </c>
      <c r="K90" s="95">
        <v>10</v>
      </c>
      <c r="L90" s="95">
        <v>23</v>
      </c>
      <c r="M90" s="95">
        <f t="shared" si="9"/>
        <v>33</v>
      </c>
      <c r="N90" s="95">
        <v>20</v>
      </c>
      <c r="O90" s="95">
        <v>43</v>
      </c>
      <c r="P90" s="95">
        <f t="shared" si="10"/>
        <v>63</v>
      </c>
      <c r="Q90" s="95">
        <v>0</v>
      </c>
      <c r="R90" s="95">
        <v>0</v>
      </c>
      <c r="S90" s="95">
        <f t="shared" si="11"/>
        <v>0</v>
      </c>
    </row>
    <row r="91" spans="1:19" x14ac:dyDescent="0.25">
      <c r="A91" s="5" t="s">
        <v>231</v>
      </c>
      <c r="B91" s="95">
        <v>20</v>
      </c>
      <c r="C91" s="95">
        <v>16</v>
      </c>
      <c r="D91" s="95">
        <f t="shared" si="6"/>
        <v>36</v>
      </c>
      <c r="E91" s="95">
        <v>107</v>
      </c>
      <c r="F91" s="95">
        <v>76</v>
      </c>
      <c r="G91" s="95">
        <f t="shared" si="7"/>
        <v>183</v>
      </c>
      <c r="H91" s="95">
        <v>22</v>
      </c>
      <c r="I91" s="95">
        <v>3</v>
      </c>
      <c r="J91" s="95">
        <f t="shared" si="8"/>
        <v>25</v>
      </c>
      <c r="K91" s="95">
        <v>20</v>
      </c>
      <c r="L91" s="95">
        <v>15</v>
      </c>
      <c r="M91" s="95">
        <f t="shared" si="9"/>
        <v>35</v>
      </c>
      <c r="N91" s="95">
        <v>72</v>
      </c>
      <c r="O91" s="95">
        <v>22</v>
      </c>
      <c r="P91" s="95">
        <f t="shared" si="10"/>
        <v>94</v>
      </c>
      <c r="Q91" s="95">
        <v>5</v>
      </c>
      <c r="R91" s="95">
        <v>1</v>
      </c>
      <c r="S91" s="95">
        <f t="shared" si="11"/>
        <v>6</v>
      </c>
    </row>
    <row r="92" spans="1:19" x14ac:dyDescent="0.25">
      <c r="A92" s="5" t="s">
        <v>232</v>
      </c>
      <c r="B92" s="95">
        <v>22</v>
      </c>
      <c r="C92" s="95">
        <v>21</v>
      </c>
      <c r="D92" s="95">
        <f t="shared" si="6"/>
        <v>43</v>
      </c>
      <c r="E92" s="95">
        <v>490</v>
      </c>
      <c r="F92" s="95">
        <v>180</v>
      </c>
      <c r="G92" s="95">
        <f t="shared" si="7"/>
        <v>670</v>
      </c>
      <c r="H92" s="95">
        <v>118</v>
      </c>
      <c r="I92" s="95">
        <v>17</v>
      </c>
      <c r="J92" s="95">
        <f t="shared" si="8"/>
        <v>135</v>
      </c>
      <c r="K92" s="95">
        <v>21</v>
      </c>
      <c r="L92" s="95">
        <v>27</v>
      </c>
      <c r="M92" s="95">
        <f t="shared" si="9"/>
        <v>48</v>
      </c>
      <c r="N92" s="95">
        <v>413</v>
      </c>
      <c r="O92" s="95">
        <v>39</v>
      </c>
      <c r="P92" s="95">
        <f t="shared" si="10"/>
        <v>452</v>
      </c>
      <c r="Q92" s="95">
        <v>6</v>
      </c>
      <c r="R92" s="95">
        <v>0</v>
      </c>
      <c r="S92" s="95">
        <f t="shared" si="11"/>
        <v>6</v>
      </c>
    </row>
    <row r="93" spans="1:19" x14ac:dyDescent="0.25">
      <c r="A93" s="77" t="s">
        <v>78</v>
      </c>
      <c r="B93" s="96">
        <f>SUM(B12:B92)</f>
        <v>1593</v>
      </c>
      <c r="C93" s="96">
        <f t="shared" ref="C93:K93" si="12">SUM(C12:C92)</f>
        <v>8427</v>
      </c>
      <c r="D93" s="96">
        <f t="shared" si="12"/>
        <v>10020</v>
      </c>
      <c r="E93" s="96">
        <f t="shared" si="12"/>
        <v>14685</v>
      </c>
      <c r="F93" s="96">
        <f t="shared" si="12"/>
        <v>31829</v>
      </c>
      <c r="G93" s="96">
        <f t="shared" si="12"/>
        <v>46514</v>
      </c>
      <c r="H93" s="96">
        <f t="shared" si="12"/>
        <v>2033</v>
      </c>
      <c r="I93" s="96">
        <f t="shared" si="12"/>
        <v>990</v>
      </c>
      <c r="J93" s="96">
        <f t="shared" si="12"/>
        <v>3023</v>
      </c>
      <c r="K93" s="96">
        <f t="shared" si="12"/>
        <v>1506</v>
      </c>
      <c r="L93" s="96">
        <v>8271</v>
      </c>
      <c r="M93" s="96">
        <f t="shared" si="9"/>
        <v>9777</v>
      </c>
      <c r="N93" s="96">
        <v>10800</v>
      </c>
      <c r="O93" s="96">
        <v>17595</v>
      </c>
      <c r="P93" s="96">
        <f t="shared" si="10"/>
        <v>28395</v>
      </c>
      <c r="Q93" s="96">
        <v>1010</v>
      </c>
      <c r="R93" s="96">
        <v>298</v>
      </c>
      <c r="S93" s="96">
        <f t="shared" si="11"/>
        <v>1308</v>
      </c>
    </row>
  </sheetData>
  <mergeCells count="31">
    <mergeCell ref="A1:S1"/>
    <mergeCell ref="A6:A11"/>
    <mergeCell ref="A5:J5"/>
    <mergeCell ref="K5:S5"/>
    <mergeCell ref="A4:S4"/>
    <mergeCell ref="A3:S3"/>
    <mergeCell ref="A2:S2"/>
    <mergeCell ref="B6:D9"/>
    <mergeCell ref="E6:G9"/>
    <mergeCell ref="H6:J9"/>
    <mergeCell ref="K6:M9"/>
    <mergeCell ref="N6:P9"/>
    <mergeCell ref="Q6:S9"/>
    <mergeCell ref="N10:N11"/>
    <mergeCell ref="O10:O11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G10:G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80" zoomScaleNormal="80" workbookViewId="0">
      <selection activeCell="H31" sqref="H31"/>
    </sheetView>
  </sheetViews>
  <sheetFormatPr defaultRowHeight="15" x14ac:dyDescent="0.25"/>
  <cols>
    <col min="1" max="1" width="40.5703125" bestFit="1" customWidth="1"/>
    <col min="17" max="17" width="62.85546875" bestFit="1" customWidth="1"/>
  </cols>
  <sheetData>
    <row r="1" spans="1:17" x14ac:dyDescent="0.25">
      <c r="A1" s="133" t="s">
        <v>626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x14ac:dyDescent="0.25">
      <c r="A2" s="191" t="s">
        <v>627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17" x14ac:dyDescent="0.25">
      <c r="A3" s="133" t="s">
        <v>628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x14ac:dyDescent="0.25">
      <c r="A4" s="191" t="s">
        <v>629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</row>
    <row r="5" spans="1:17" s="24" customFormat="1" ht="24" customHeight="1" x14ac:dyDescent="0.25">
      <c r="A5" s="131" t="s">
        <v>630</v>
      </c>
      <c r="B5" s="131" t="s">
        <v>636</v>
      </c>
      <c r="C5" s="131"/>
      <c r="D5" s="131"/>
      <c r="E5" s="190" t="s">
        <v>635</v>
      </c>
      <c r="F5" s="190"/>
      <c r="G5" s="190"/>
      <c r="H5" s="190"/>
      <c r="I5" s="190"/>
      <c r="J5" s="190"/>
      <c r="K5" s="190"/>
      <c r="L5" s="190"/>
      <c r="M5" s="190"/>
      <c r="N5" s="185" t="s">
        <v>634</v>
      </c>
      <c r="O5" s="185"/>
      <c r="P5" s="185"/>
      <c r="Q5" s="132" t="s">
        <v>637</v>
      </c>
    </row>
    <row r="6" spans="1:17" s="24" customFormat="1" ht="34.5" customHeight="1" x14ac:dyDescent="0.25">
      <c r="A6" s="131"/>
      <c r="B6" s="131"/>
      <c r="C6" s="131"/>
      <c r="D6" s="131"/>
      <c r="E6" s="131" t="s">
        <v>631</v>
      </c>
      <c r="F6" s="131"/>
      <c r="G6" s="131"/>
      <c r="H6" s="131" t="s">
        <v>632</v>
      </c>
      <c r="I6" s="131"/>
      <c r="J6" s="131"/>
      <c r="K6" s="131" t="s">
        <v>633</v>
      </c>
      <c r="L6" s="131"/>
      <c r="M6" s="131"/>
      <c r="N6" s="185"/>
      <c r="O6" s="185"/>
      <c r="P6" s="185"/>
      <c r="Q6" s="132"/>
    </row>
    <row r="7" spans="1:17" ht="30" customHeight="1" x14ac:dyDescent="0.25">
      <c r="A7" s="131"/>
      <c r="B7" s="22" t="s">
        <v>413</v>
      </c>
      <c r="C7" s="22" t="s">
        <v>414</v>
      </c>
      <c r="D7" s="22" t="s">
        <v>522</v>
      </c>
      <c r="E7" s="22" t="s">
        <v>413</v>
      </c>
      <c r="F7" s="22" t="s">
        <v>414</v>
      </c>
      <c r="G7" s="22" t="s">
        <v>522</v>
      </c>
      <c r="H7" s="22" t="s">
        <v>413</v>
      </c>
      <c r="I7" s="22" t="s">
        <v>414</v>
      </c>
      <c r="J7" s="22" t="s">
        <v>522</v>
      </c>
      <c r="K7" s="22" t="s">
        <v>413</v>
      </c>
      <c r="L7" s="22" t="s">
        <v>414</v>
      </c>
      <c r="M7" s="22" t="s">
        <v>522</v>
      </c>
      <c r="N7" s="22" t="s">
        <v>413</v>
      </c>
      <c r="O7" s="22" t="s">
        <v>414</v>
      </c>
      <c r="P7" s="22" t="s">
        <v>522</v>
      </c>
      <c r="Q7" s="132"/>
    </row>
    <row r="8" spans="1:17" x14ac:dyDescent="0.25">
      <c r="A8" s="5" t="s">
        <v>638</v>
      </c>
      <c r="B8" s="95">
        <v>558</v>
      </c>
      <c r="C8" s="108">
        <v>118</v>
      </c>
      <c r="D8" s="108">
        <f>B8+C8</f>
        <v>676</v>
      </c>
      <c r="E8" s="95">
        <v>90</v>
      </c>
      <c r="F8" s="108">
        <v>9</v>
      </c>
      <c r="G8" s="108">
        <f>E8+F8</f>
        <v>99</v>
      </c>
      <c r="H8" s="114">
        <v>7</v>
      </c>
      <c r="I8" s="108">
        <v>0</v>
      </c>
      <c r="J8" s="108">
        <f>H8+I8</f>
        <v>7</v>
      </c>
      <c r="K8" s="114">
        <v>83</v>
      </c>
      <c r="L8" s="114">
        <v>9</v>
      </c>
      <c r="M8" s="108">
        <f>K8+L8</f>
        <v>92</v>
      </c>
      <c r="N8" s="114">
        <v>44</v>
      </c>
      <c r="O8" s="114">
        <v>4</v>
      </c>
      <c r="P8" s="108">
        <f>N8+O8</f>
        <v>48</v>
      </c>
      <c r="Q8" s="5" t="s">
        <v>659</v>
      </c>
    </row>
    <row r="9" spans="1:17" x14ac:dyDescent="0.25">
      <c r="A9" s="5" t="s">
        <v>639</v>
      </c>
      <c r="B9" s="95">
        <v>5565</v>
      </c>
      <c r="C9" s="95">
        <v>768</v>
      </c>
      <c r="D9" s="108">
        <f t="shared" ref="D9:D25" si="0">B9+C9</f>
        <v>6333</v>
      </c>
      <c r="E9" s="95">
        <v>1037</v>
      </c>
      <c r="F9" s="95">
        <v>124</v>
      </c>
      <c r="G9" s="108">
        <f t="shared" ref="G9:G25" si="1">E9+F9</f>
        <v>1161</v>
      </c>
      <c r="H9" s="95">
        <v>33</v>
      </c>
      <c r="I9" s="95">
        <v>3</v>
      </c>
      <c r="J9" s="108">
        <f t="shared" ref="J9:J25" si="2">H9+I9</f>
        <v>36</v>
      </c>
      <c r="K9" s="95">
        <v>1004</v>
      </c>
      <c r="L9" s="95">
        <v>121</v>
      </c>
      <c r="M9" s="108">
        <f t="shared" ref="M9:M25" si="3">K9+L9</f>
        <v>1125</v>
      </c>
      <c r="N9" s="95">
        <v>5889</v>
      </c>
      <c r="O9" s="95">
        <v>758</v>
      </c>
      <c r="P9" s="108">
        <f t="shared" ref="P9:P25" si="4">N9+O9</f>
        <v>6647</v>
      </c>
      <c r="Q9" s="5" t="s">
        <v>660</v>
      </c>
    </row>
    <row r="10" spans="1:17" x14ac:dyDescent="0.25">
      <c r="A10" s="5" t="s">
        <v>640</v>
      </c>
      <c r="B10" s="95">
        <v>2302</v>
      </c>
      <c r="C10" s="95">
        <v>152</v>
      </c>
      <c r="D10" s="108">
        <f t="shared" si="0"/>
        <v>2454</v>
      </c>
      <c r="E10" s="95">
        <v>516</v>
      </c>
      <c r="F10" s="95">
        <v>41</v>
      </c>
      <c r="G10" s="108">
        <f t="shared" si="1"/>
        <v>557</v>
      </c>
      <c r="H10" s="95">
        <v>24</v>
      </c>
      <c r="I10" s="95">
        <v>0</v>
      </c>
      <c r="J10" s="108">
        <f t="shared" si="2"/>
        <v>24</v>
      </c>
      <c r="K10" s="95">
        <v>492</v>
      </c>
      <c r="L10" s="95">
        <v>41</v>
      </c>
      <c r="M10" s="108">
        <f t="shared" si="3"/>
        <v>533</v>
      </c>
      <c r="N10" s="95">
        <v>3475</v>
      </c>
      <c r="O10" s="95">
        <v>205</v>
      </c>
      <c r="P10" s="108">
        <f t="shared" si="4"/>
        <v>3680</v>
      </c>
      <c r="Q10" s="5" t="s">
        <v>661</v>
      </c>
    </row>
    <row r="11" spans="1:17" x14ac:dyDescent="0.25">
      <c r="A11" s="5" t="s">
        <v>641</v>
      </c>
      <c r="B11" s="95">
        <v>7499</v>
      </c>
      <c r="C11" s="95">
        <v>715</v>
      </c>
      <c r="D11" s="108">
        <f t="shared" si="0"/>
        <v>8214</v>
      </c>
      <c r="E11" s="95">
        <v>2079</v>
      </c>
      <c r="F11" s="95">
        <v>173</v>
      </c>
      <c r="G11" s="108">
        <f t="shared" si="1"/>
        <v>2252</v>
      </c>
      <c r="H11" s="95">
        <v>66</v>
      </c>
      <c r="I11" s="95">
        <v>2</v>
      </c>
      <c r="J11" s="108">
        <f t="shared" si="2"/>
        <v>68</v>
      </c>
      <c r="K11" s="95">
        <v>2013</v>
      </c>
      <c r="L11" s="95">
        <v>171</v>
      </c>
      <c r="M11" s="108">
        <f t="shared" si="3"/>
        <v>2184</v>
      </c>
      <c r="N11" s="95">
        <v>10020</v>
      </c>
      <c r="O11" s="95">
        <v>951</v>
      </c>
      <c r="P11" s="108">
        <f t="shared" si="4"/>
        <v>10971</v>
      </c>
      <c r="Q11" s="5" t="s">
        <v>662</v>
      </c>
    </row>
    <row r="12" spans="1:17" x14ac:dyDescent="0.25">
      <c r="A12" s="5" t="s">
        <v>642</v>
      </c>
      <c r="B12" s="95">
        <v>4854</v>
      </c>
      <c r="C12" s="95">
        <v>963</v>
      </c>
      <c r="D12" s="108">
        <f t="shared" si="0"/>
        <v>5817</v>
      </c>
      <c r="E12" s="95">
        <v>1461</v>
      </c>
      <c r="F12" s="95">
        <v>288</v>
      </c>
      <c r="G12" s="108">
        <f t="shared" si="1"/>
        <v>1749</v>
      </c>
      <c r="H12" s="95">
        <v>34</v>
      </c>
      <c r="I12" s="95">
        <v>1</v>
      </c>
      <c r="J12" s="108">
        <f t="shared" si="2"/>
        <v>35</v>
      </c>
      <c r="K12" s="95">
        <v>1427</v>
      </c>
      <c r="L12" s="95">
        <v>287</v>
      </c>
      <c r="M12" s="108">
        <f t="shared" si="3"/>
        <v>1714</v>
      </c>
      <c r="N12" s="95">
        <v>5852</v>
      </c>
      <c r="O12" s="95">
        <v>1058</v>
      </c>
      <c r="P12" s="108">
        <f t="shared" si="4"/>
        <v>6910</v>
      </c>
      <c r="Q12" s="5" t="s">
        <v>663</v>
      </c>
    </row>
    <row r="13" spans="1:17" x14ac:dyDescent="0.25">
      <c r="A13" s="5" t="s">
        <v>643</v>
      </c>
      <c r="B13" s="95">
        <v>1061</v>
      </c>
      <c r="C13" s="95">
        <v>103</v>
      </c>
      <c r="D13" s="108">
        <f t="shared" si="0"/>
        <v>1164</v>
      </c>
      <c r="E13" s="95">
        <v>262</v>
      </c>
      <c r="F13" s="95">
        <v>22</v>
      </c>
      <c r="G13" s="108">
        <f t="shared" si="1"/>
        <v>284</v>
      </c>
      <c r="H13" s="95">
        <v>20</v>
      </c>
      <c r="I13" s="95">
        <v>1</v>
      </c>
      <c r="J13" s="108">
        <f t="shared" si="2"/>
        <v>21</v>
      </c>
      <c r="K13" s="95">
        <v>242</v>
      </c>
      <c r="L13" s="95">
        <v>21</v>
      </c>
      <c r="M13" s="108">
        <f t="shared" si="3"/>
        <v>263</v>
      </c>
      <c r="N13" s="95">
        <v>1147</v>
      </c>
      <c r="O13" s="95">
        <v>116</v>
      </c>
      <c r="P13" s="108">
        <f t="shared" si="4"/>
        <v>1263</v>
      </c>
      <c r="Q13" s="5" t="s">
        <v>664</v>
      </c>
    </row>
    <row r="14" spans="1:17" x14ac:dyDescent="0.25">
      <c r="A14" s="5" t="s">
        <v>645</v>
      </c>
      <c r="B14" s="95">
        <v>13472</v>
      </c>
      <c r="C14" s="95">
        <v>2783</v>
      </c>
      <c r="D14" s="108">
        <f t="shared" si="0"/>
        <v>16255</v>
      </c>
      <c r="E14" s="95">
        <v>3435</v>
      </c>
      <c r="F14" s="95">
        <v>719</v>
      </c>
      <c r="G14" s="108">
        <f t="shared" si="1"/>
        <v>4154</v>
      </c>
      <c r="H14" s="95">
        <v>114</v>
      </c>
      <c r="I14" s="95">
        <v>21</v>
      </c>
      <c r="J14" s="108">
        <f t="shared" si="2"/>
        <v>135</v>
      </c>
      <c r="K14" s="95">
        <v>3321</v>
      </c>
      <c r="L14" s="95">
        <v>698</v>
      </c>
      <c r="M14" s="108">
        <f t="shared" si="3"/>
        <v>4019</v>
      </c>
      <c r="N14" s="95">
        <v>18275</v>
      </c>
      <c r="O14" s="95">
        <v>3806</v>
      </c>
      <c r="P14" s="108">
        <f t="shared" si="4"/>
        <v>22081</v>
      </c>
      <c r="Q14" s="5" t="s">
        <v>665</v>
      </c>
    </row>
    <row r="15" spans="1:17" x14ac:dyDescent="0.25">
      <c r="A15" s="5" t="s">
        <v>646</v>
      </c>
      <c r="B15" s="95">
        <v>4</v>
      </c>
      <c r="C15" s="95">
        <v>3</v>
      </c>
      <c r="D15" s="108">
        <f t="shared" si="0"/>
        <v>7</v>
      </c>
      <c r="E15" s="95">
        <v>1</v>
      </c>
      <c r="F15" s="95">
        <v>0</v>
      </c>
      <c r="G15" s="108">
        <f t="shared" si="1"/>
        <v>1</v>
      </c>
      <c r="H15" s="95">
        <v>0</v>
      </c>
      <c r="I15" s="95">
        <v>0</v>
      </c>
      <c r="J15" s="108">
        <f t="shared" si="2"/>
        <v>0</v>
      </c>
      <c r="K15" s="95">
        <v>1</v>
      </c>
      <c r="L15" s="95">
        <v>0</v>
      </c>
      <c r="M15" s="108">
        <f t="shared" si="3"/>
        <v>1</v>
      </c>
      <c r="N15" s="95">
        <v>4</v>
      </c>
      <c r="O15" s="95">
        <v>3</v>
      </c>
      <c r="P15" s="108">
        <f t="shared" si="4"/>
        <v>7</v>
      </c>
      <c r="Q15" s="5" t="s">
        <v>666</v>
      </c>
    </row>
    <row r="16" spans="1:17" x14ac:dyDescent="0.25">
      <c r="A16" s="5" t="s">
        <v>647</v>
      </c>
      <c r="B16" s="95">
        <v>1324</v>
      </c>
      <c r="C16" s="95">
        <v>111</v>
      </c>
      <c r="D16" s="108">
        <f t="shared" si="0"/>
        <v>1435</v>
      </c>
      <c r="E16" s="95">
        <v>347</v>
      </c>
      <c r="F16" s="95">
        <v>33</v>
      </c>
      <c r="G16" s="108">
        <f t="shared" si="1"/>
        <v>380</v>
      </c>
      <c r="H16" s="95">
        <v>21</v>
      </c>
      <c r="I16" s="95">
        <v>1</v>
      </c>
      <c r="J16" s="108">
        <f t="shared" si="2"/>
        <v>22</v>
      </c>
      <c r="K16" s="95">
        <v>326</v>
      </c>
      <c r="L16" s="95">
        <v>32</v>
      </c>
      <c r="M16" s="108">
        <f t="shared" si="3"/>
        <v>358</v>
      </c>
      <c r="N16" s="95">
        <v>2094</v>
      </c>
      <c r="O16" s="95">
        <v>148</v>
      </c>
      <c r="P16" s="108">
        <f t="shared" si="4"/>
        <v>2242</v>
      </c>
      <c r="Q16" s="5" t="s">
        <v>667</v>
      </c>
    </row>
    <row r="17" spans="1:17" x14ac:dyDescent="0.25">
      <c r="A17" s="5" t="s">
        <v>648</v>
      </c>
      <c r="B17" s="95">
        <v>1</v>
      </c>
      <c r="C17" s="95">
        <v>2</v>
      </c>
      <c r="D17" s="108">
        <f t="shared" si="0"/>
        <v>3</v>
      </c>
      <c r="E17" s="95">
        <v>0</v>
      </c>
      <c r="F17" s="95">
        <v>0</v>
      </c>
      <c r="G17" s="108">
        <f t="shared" si="1"/>
        <v>0</v>
      </c>
      <c r="H17" s="95">
        <v>0</v>
      </c>
      <c r="I17" s="95">
        <v>0</v>
      </c>
      <c r="J17" s="108">
        <f t="shared" si="2"/>
        <v>0</v>
      </c>
      <c r="K17" s="95">
        <v>0</v>
      </c>
      <c r="L17" s="95">
        <v>0</v>
      </c>
      <c r="M17" s="108">
        <f t="shared" si="3"/>
        <v>0</v>
      </c>
      <c r="N17" s="95">
        <v>1</v>
      </c>
      <c r="O17" s="95">
        <v>2</v>
      </c>
      <c r="P17" s="108">
        <f t="shared" si="4"/>
        <v>3</v>
      </c>
      <c r="Q17" s="5" t="s">
        <v>668</v>
      </c>
    </row>
    <row r="18" spans="1:17" x14ac:dyDescent="0.25">
      <c r="A18" s="5" t="s">
        <v>644</v>
      </c>
      <c r="B18" s="95">
        <v>2966</v>
      </c>
      <c r="C18" s="95">
        <v>355</v>
      </c>
      <c r="D18" s="108">
        <f t="shared" si="0"/>
        <v>3321</v>
      </c>
      <c r="E18" s="95">
        <v>740</v>
      </c>
      <c r="F18" s="95">
        <v>68</v>
      </c>
      <c r="G18" s="108">
        <f t="shared" si="1"/>
        <v>808</v>
      </c>
      <c r="H18" s="95">
        <v>31</v>
      </c>
      <c r="I18" s="95">
        <v>3</v>
      </c>
      <c r="J18" s="108">
        <f t="shared" si="2"/>
        <v>34</v>
      </c>
      <c r="K18" s="95">
        <v>709</v>
      </c>
      <c r="L18" s="95">
        <v>65</v>
      </c>
      <c r="M18" s="108">
        <f t="shared" si="3"/>
        <v>774</v>
      </c>
      <c r="N18" s="95">
        <v>3911</v>
      </c>
      <c r="O18" s="95">
        <v>454</v>
      </c>
      <c r="P18" s="108">
        <f t="shared" si="4"/>
        <v>4365</v>
      </c>
      <c r="Q18" s="5" t="s">
        <v>669</v>
      </c>
    </row>
    <row r="19" spans="1:17" x14ac:dyDescent="0.25">
      <c r="A19" s="5" t="s">
        <v>649</v>
      </c>
      <c r="B19" s="95">
        <v>665</v>
      </c>
      <c r="C19" s="95">
        <v>94</v>
      </c>
      <c r="D19" s="108">
        <f t="shared" si="0"/>
        <v>759</v>
      </c>
      <c r="E19" s="95">
        <v>208</v>
      </c>
      <c r="F19" s="95">
        <v>28</v>
      </c>
      <c r="G19" s="108">
        <f t="shared" si="1"/>
        <v>236</v>
      </c>
      <c r="H19" s="95">
        <v>34</v>
      </c>
      <c r="I19" s="95">
        <v>0</v>
      </c>
      <c r="J19" s="108">
        <f t="shared" si="2"/>
        <v>34</v>
      </c>
      <c r="K19" s="95">
        <v>174</v>
      </c>
      <c r="L19" s="95">
        <v>28</v>
      </c>
      <c r="M19" s="108">
        <f t="shared" si="3"/>
        <v>202</v>
      </c>
      <c r="N19" s="95">
        <v>63</v>
      </c>
      <c r="O19" s="95">
        <v>11</v>
      </c>
      <c r="P19" s="108">
        <f t="shared" si="4"/>
        <v>74</v>
      </c>
      <c r="Q19" s="5" t="s">
        <v>670</v>
      </c>
    </row>
    <row r="20" spans="1:17" x14ac:dyDescent="0.25">
      <c r="A20" s="5" t="s">
        <v>650</v>
      </c>
      <c r="B20" s="95">
        <v>131</v>
      </c>
      <c r="C20" s="95">
        <v>5</v>
      </c>
      <c r="D20" s="108">
        <f t="shared" si="0"/>
        <v>136</v>
      </c>
      <c r="E20" s="95">
        <v>38</v>
      </c>
      <c r="F20" s="95">
        <v>2</v>
      </c>
      <c r="G20" s="108">
        <f t="shared" si="1"/>
        <v>40</v>
      </c>
      <c r="H20" s="95">
        <v>1</v>
      </c>
      <c r="I20" s="95">
        <v>0</v>
      </c>
      <c r="J20" s="108">
        <f t="shared" si="2"/>
        <v>1</v>
      </c>
      <c r="K20" s="95">
        <v>37</v>
      </c>
      <c r="L20" s="95">
        <v>2</v>
      </c>
      <c r="M20" s="108">
        <f t="shared" si="3"/>
        <v>39</v>
      </c>
      <c r="N20" s="95">
        <v>13</v>
      </c>
      <c r="O20" s="95">
        <v>2</v>
      </c>
      <c r="P20" s="108">
        <f t="shared" si="4"/>
        <v>15</v>
      </c>
      <c r="Q20" s="5" t="s">
        <v>671</v>
      </c>
    </row>
    <row r="21" spans="1:17" x14ac:dyDescent="0.25">
      <c r="A21" s="5" t="s">
        <v>651</v>
      </c>
      <c r="B21" s="95">
        <v>9</v>
      </c>
      <c r="C21" s="95">
        <v>0</v>
      </c>
      <c r="D21" s="108">
        <f t="shared" si="0"/>
        <v>9</v>
      </c>
      <c r="E21" s="95">
        <v>1</v>
      </c>
      <c r="F21" s="95">
        <v>0</v>
      </c>
      <c r="G21" s="108">
        <f t="shared" si="1"/>
        <v>1</v>
      </c>
      <c r="H21" s="95">
        <v>0</v>
      </c>
      <c r="I21" s="95">
        <v>0</v>
      </c>
      <c r="J21" s="108">
        <f t="shared" si="2"/>
        <v>0</v>
      </c>
      <c r="K21" s="95">
        <v>1</v>
      </c>
      <c r="L21" s="95">
        <v>0</v>
      </c>
      <c r="M21" s="108">
        <f t="shared" si="3"/>
        <v>1</v>
      </c>
      <c r="N21" s="95">
        <v>5</v>
      </c>
      <c r="O21" s="95">
        <v>0</v>
      </c>
      <c r="P21" s="108">
        <f t="shared" si="4"/>
        <v>5</v>
      </c>
      <c r="Q21" s="5" t="s">
        <v>672</v>
      </c>
    </row>
    <row r="22" spans="1:17" x14ac:dyDescent="0.25">
      <c r="A22" s="5" t="s">
        <v>654</v>
      </c>
      <c r="B22" s="95">
        <v>2298</v>
      </c>
      <c r="C22" s="95">
        <v>274</v>
      </c>
      <c r="D22" s="108">
        <f t="shared" si="0"/>
        <v>2572</v>
      </c>
      <c r="E22" s="95">
        <v>676</v>
      </c>
      <c r="F22" s="95">
        <v>66</v>
      </c>
      <c r="G22" s="108">
        <f t="shared" si="1"/>
        <v>742</v>
      </c>
      <c r="H22" s="95">
        <v>44</v>
      </c>
      <c r="I22" s="95">
        <v>2</v>
      </c>
      <c r="J22" s="108">
        <f t="shared" si="2"/>
        <v>46</v>
      </c>
      <c r="K22" s="95">
        <v>632</v>
      </c>
      <c r="L22" s="95">
        <v>64</v>
      </c>
      <c r="M22" s="108">
        <f t="shared" si="3"/>
        <v>696</v>
      </c>
      <c r="N22" s="95">
        <v>3608</v>
      </c>
      <c r="O22" s="95">
        <v>362</v>
      </c>
      <c r="P22" s="108">
        <f t="shared" si="4"/>
        <v>3970</v>
      </c>
      <c r="Q22" s="5" t="s">
        <v>673</v>
      </c>
    </row>
    <row r="23" spans="1:17" x14ac:dyDescent="0.25">
      <c r="A23" s="5" t="s">
        <v>652</v>
      </c>
      <c r="B23" s="95">
        <v>30</v>
      </c>
      <c r="C23" s="95">
        <v>4</v>
      </c>
      <c r="D23" s="108">
        <f t="shared" si="0"/>
        <v>34</v>
      </c>
      <c r="E23" s="95">
        <v>9</v>
      </c>
      <c r="F23" s="95">
        <v>0</v>
      </c>
      <c r="G23" s="108">
        <f t="shared" si="1"/>
        <v>9</v>
      </c>
      <c r="H23" s="95">
        <v>1</v>
      </c>
      <c r="I23" s="95">
        <v>0</v>
      </c>
      <c r="J23" s="108">
        <f t="shared" si="2"/>
        <v>1</v>
      </c>
      <c r="K23" s="95">
        <v>8</v>
      </c>
      <c r="L23" s="95">
        <v>0</v>
      </c>
      <c r="M23" s="108">
        <f t="shared" si="3"/>
        <v>8</v>
      </c>
      <c r="N23" s="95">
        <v>25</v>
      </c>
      <c r="O23" s="95">
        <v>4</v>
      </c>
      <c r="P23" s="108">
        <f t="shared" si="4"/>
        <v>29</v>
      </c>
      <c r="Q23" s="5" t="s">
        <v>674</v>
      </c>
    </row>
    <row r="24" spans="1:17" x14ac:dyDescent="0.25">
      <c r="A24" s="5" t="s">
        <v>653</v>
      </c>
      <c r="B24" s="95">
        <v>27</v>
      </c>
      <c r="C24" s="95">
        <v>2</v>
      </c>
      <c r="D24" s="108">
        <f t="shared" si="0"/>
        <v>29</v>
      </c>
      <c r="E24" s="95">
        <v>8</v>
      </c>
      <c r="F24" s="95">
        <v>0</v>
      </c>
      <c r="G24" s="108">
        <f t="shared" si="1"/>
        <v>8</v>
      </c>
      <c r="H24" s="95">
        <v>0</v>
      </c>
      <c r="I24" s="95">
        <v>0</v>
      </c>
      <c r="J24" s="108">
        <f t="shared" si="2"/>
        <v>0</v>
      </c>
      <c r="K24" s="95">
        <v>8</v>
      </c>
      <c r="L24" s="95">
        <v>0</v>
      </c>
      <c r="M24" s="108">
        <f t="shared" si="3"/>
        <v>8</v>
      </c>
      <c r="N24" s="95">
        <v>20</v>
      </c>
      <c r="O24" s="95">
        <v>2</v>
      </c>
      <c r="P24" s="108">
        <f t="shared" si="4"/>
        <v>22</v>
      </c>
      <c r="Q24" s="5" t="s">
        <v>675</v>
      </c>
    </row>
    <row r="25" spans="1:17" x14ac:dyDescent="0.25">
      <c r="A25" s="77" t="s">
        <v>78</v>
      </c>
      <c r="B25" s="96">
        <v>42766</v>
      </c>
      <c r="C25" s="96">
        <v>6452</v>
      </c>
      <c r="D25" s="115">
        <f t="shared" si="0"/>
        <v>49218</v>
      </c>
      <c r="E25" s="96">
        <v>10908</v>
      </c>
      <c r="F25" s="96">
        <v>1573</v>
      </c>
      <c r="G25" s="115">
        <f t="shared" si="1"/>
        <v>12481</v>
      </c>
      <c r="H25" s="96">
        <v>430</v>
      </c>
      <c r="I25" s="96">
        <v>34</v>
      </c>
      <c r="J25" s="115">
        <f t="shared" si="2"/>
        <v>464</v>
      </c>
      <c r="K25" s="96">
        <v>10478</v>
      </c>
      <c r="L25" s="96">
        <v>1539</v>
      </c>
      <c r="M25" s="115">
        <f t="shared" si="3"/>
        <v>12017</v>
      </c>
      <c r="N25" s="96">
        <v>54446</v>
      </c>
      <c r="O25" s="96">
        <v>7886</v>
      </c>
      <c r="P25" s="115">
        <f t="shared" si="4"/>
        <v>62332</v>
      </c>
      <c r="Q25" s="77" t="s">
        <v>151</v>
      </c>
    </row>
  </sheetData>
  <mergeCells count="12">
    <mergeCell ref="A1:Q1"/>
    <mergeCell ref="A5:A7"/>
    <mergeCell ref="B5:D6"/>
    <mergeCell ref="E6:G6"/>
    <mergeCell ref="H6:J6"/>
    <mergeCell ref="K6:M6"/>
    <mergeCell ref="E5:M5"/>
    <mergeCell ref="N5:P6"/>
    <mergeCell ref="Q5:Q7"/>
    <mergeCell ref="A4:Q4"/>
    <mergeCell ref="A3:Q3"/>
    <mergeCell ref="A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A49" zoomScale="75" zoomScaleNormal="75" workbookViewId="0">
      <selection activeCell="A84" sqref="A84"/>
    </sheetView>
  </sheetViews>
  <sheetFormatPr defaultRowHeight="15" x14ac:dyDescent="0.25"/>
  <cols>
    <col min="1" max="1" width="43" bestFit="1" customWidth="1"/>
    <col min="8" max="8" width="9.140625" customWidth="1"/>
    <col min="10" max="10" width="10.7109375" customWidth="1"/>
    <col min="11" max="11" width="18.85546875" customWidth="1"/>
    <col min="12" max="12" width="76.85546875" bestFit="1" customWidth="1"/>
  </cols>
  <sheetData>
    <row r="1" spans="1:17" x14ac:dyDescent="0.25">
      <c r="A1" s="133" t="s">
        <v>245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2"/>
      <c r="N1" s="2"/>
      <c r="O1" s="2"/>
      <c r="P1" s="2"/>
      <c r="Q1" s="2"/>
    </row>
    <row r="2" spans="1:17" x14ac:dyDescent="0.25">
      <c r="A2" s="133" t="s">
        <v>243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2"/>
      <c r="N2" s="2"/>
      <c r="O2" s="2"/>
      <c r="P2" s="2"/>
      <c r="Q2" s="2"/>
    </row>
    <row r="3" spans="1:17" x14ac:dyDescent="0.25">
      <c r="A3" s="133" t="s">
        <v>244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2"/>
      <c r="N3" s="2"/>
      <c r="O3" s="2"/>
      <c r="P3" s="2"/>
      <c r="Q3" s="2"/>
    </row>
    <row r="4" spans="1:17" x14ac:dyDescent="0.25">
      <c r="A4" s="133" t="s">
        <v>246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2"/>
      <c r="N4" s="2"/>
      <c r="O4" s="2"/>
      <c r="P4" s="2"/>
      <c r="Q4" s="2"/>
    </row>
    <row r="5" spans="1:17" ht="15" customHeight="1" x14ac:dyDescent="0.25">
      <c r="A5" s="131" t="s">
        <v>4</v>
      </c>
      <c r="B5" s="131" t="s">
        <v>247</v>
      </c>
      <c r="C5" s="131"/>
      <c r="D5" s="131"/>
      <c r="E5" s="131" t="s">
        <v>248</v>
      </c>
      <c r="F5" s="131"/>
      <c r="G5" s="131"/>
      <c r="H5" s="131" t="s">
        <v>249</v>
      </c>
      <c r="I5" s="131"/>
      <c r="J5" s="131"/>
      <c r="K5" s="131" t="s">
        <v>250</v>
      </c>
      <c r="L5" s="132" t="s">
        <v>5</v>
      </c>
    </row>
    <row r="6" spans="1:17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2"/>
    </row>
    <row r="7" spans="1:17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2"/>
    </row>
    <row r="8" spans="1:17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2"/>
    </row>
    <row r="9" spans="1:17" x14ac:dyDescent="0.2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2"/>
    </row>
    <row r="10" spans="1:17" x14ac:dyDescent="0.25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2"/>
    </row>
    <row r="11" spans="1:17" ht="32.25" customHeight="1" x14ac:dyDescent="0.25">
      <c r="A11" s="131"/>
      <c r="B11" s="11" t="s">
        <v>382</v>
      </c>
      <c r="C11" s="11" t="s">
        <v>383</v>
      </c>
      <c r="D11" s="11" t="s">
        <v>384</v>
      </c>
      <c r="E11" s="11" t="s">
        <v>382</v>
      </c>
      <c r="F11" s="11" t="s">
        <v>383</v>
      </c>
      <c r="G11" s="11" t="s">
        <v>384</v>
      </c>
      <c r="H11" s="11" t="s">
        <v>382</v>
      </c>
      <c r="I11" s="11" t="s">
        <v>383</v>
      </c>
      <c r="J11" s="11" t="s">
        <v>384</v>
      </c>
      <c r="K11" s="131"/>
      <c r="L11" s="132"/>
    </row>
    <row r="12" spans="1:17" x14ac:dyDescent="0.25">
      <c r="A12" s="5" t="s">
        <v>6</v>
      </c>
      <c r="B12" s="95">
        <v>1589</v>
      </c>
      <c r="C12" s="95">
        <v>1193</v>
      </c>
      <c r="D12" s="95">
        <f t="shared" ref="D12:D43" si="0">SUM(B12:C12)</f>
        <v>2782</v>
      </c>
      <c r="E12" s="95">
        <v>1275</v>
      </c>
      <c r="F12" s="95">
        <v>679</v>
      </c>
      <c r="G12" s="95">
        <f t="shared" ref="G12:G43" si="1">SUM(E12:F12)</f>
        <v>1954</v>
      </c>
      <c r="H12" s="95">
        <v>2864</v>
      </c>
      <c r="I12" s="95">
        <v>1872</v>
      </c>
      <c r="J12" s="95">
        <v>4736</v>
      </c>
      <c r="K12" s="15">
        <f>J12/$J$84*100</f>
        <v>0.4100297998853718</v>
      </c>
      <c r="L12" s="6" t="s">
        <v>79</v>
      </c>
      <c r="M12" s="3"/>
      <c r="N12" s="3"/>
      <c r="O12" s="3"/>
      <c r="P12" s="3"/>
      <c r="Q12" s="3"/>
    </row>
    <row r="13" spans="1:17" x14ac:dyDescent="0.25">
      <c r="A13" s="5" t="s">
        <v>7</v>
      </c>
      <c r="B13" s="95">
        <v>6820</v>
      </c>
      <c r="C13" s="95">
        <v>3065</v>
      </c>
      <c r="D13" s="95">
        <f t="shared" si="0"/>
        <v>9885</v>
      </c>
      <c r="E13" s="95">
        <v>6094</v>
      </c>
      <c r="F13" s="95">
        <v>2656</v>
      </c>
      <c r="G13" s="95">
        <f t="shared" si="1"/>
        <v>8750</v>
      </c>
      <c r="H13" s="95">
        <v>12914</v>
      </c>
      <c r="I13" s="95">
        <v>5721</v>
      </c>
      <c r="J13" s="95">
        <v>18635</v>
      </c>
      <c r="K13" s="15">
        <f t="shared" ref="K13:K76" si="2">J13/$J$84*100</f>
        <v>1.613366832952682</v>
      </c>
      <c r="L13" s="6" t="s">
        <v>80</v>
      </c>
      <c r="M13" s="3"/>
      <c r="N13" s="3"/>
      <c r="O13" s="3"/>
      <c r="P13" s="3"/>
      <c r="Q13" s="3"/>
    </row>
    <row r="14" spans="1:17" x14ac:dyDescent="0.25">
      <c r="A14" s="5" t="s">
        <v>8</v>
      </c>
      <c r="B14" s="95">
        <v>3002</v>
      </c>
      <c r="C14" s="95">
        <v>997</v>
      </c>
      <c r="D14" s="95">
        <f t="shared" si="0"/>
        <v>3999</v>
      </c>
      <c r="E14" s="95">
        <v>1650</v>
      </c>
      <c r="F14" s="95">
        <v>516</v>
      </c>
      <c r="G14" s="95">
        <f t="shared" si="1"/>
        <v>2166</v>
      </c>
      <c r="H14" s="95">
        <v>4652</v>
      </c>
      <c r="I14" s="95">
        <v>1513</v>
      </c>
      <c r="J14" s="95">
        <v>6165</v>
      </c>
      <c r="K14" s="15">
        <f t="shared" si="2"/>
        <v>0.53374867320382535</v>
      </c>
      <c r="L14" s="6" t="s">
        <v>81</v>
      </c>
      <c r="M14" s="3"/>
      <c r="N14" s="3"/>
      <c r="O14" s="3"/>
      <c r="P14" s="3"/>
      <c r="Q14" s="3"/>
    </row>
    <row r="15" spans="1:17" x14ac:dyDescent="0.25">
      <c r="A15" s="5" t="s">
        <v>9</v>
      </c>
      <c r="B15" s="95">
        <v>14226</v>
      </c>
      <c r="C15" s="95">
        <v>2869</v>
      </c>
      <c r="D15" s="95">
        <f t="shared" si="0"/>
        <v>17095</v>
      </c>
      <c r="E15" s="95">
        <v>12983</v>
      </c>
      <c r="F15" s="95">
        <v>2014</v>
      </c>
      <c r="G15" s="95">
        <f t="shared" si="1"/>
        <v>14997</v>
      </c>
      <c r="H15" s="95">
        <v>27209</v>
      </c>
      <c r="I15" s="95">
        <v>4883</v>
      </c>
      <c r="J15" s="95">
        <v>32092</v>
      </c>
      <c r="K15" s="15">
        <f t="shared" si="2"/>
        <v>2.7784367267570418</v>
      </c>
      <c r="L15" s="6" t="s">
        <v>82</v>
      </c>
      <c r="M15" s="3"/>
      <c r="N15" s="3"/>
      <c r="O15" s="3"/>
      <c r="P15" s="3"/>
      <c r="Q15" s="3"/>
    </row>
    <row r="16" spans="1:17" x14ac:dyDescent="0.25">
      <c r="A16" s="5" t="s">
        <v>10</v>
      </c>
      <c r="B16" s="95">
        <v>666</v>
      </c>
      <c r="C16" s="95">
        <v>366</v>
      </c>
      <c r="D16" s="95">
        <f t="shared" si="0"/>
        <v>1032</v>
      </c>
      <c r="E16" s="95">
        <v>256</v>
      </c>
      <c r="F16" s="95">
        <v>158</v>
      </c>
      <c r="G16" s="95">
        <f t="shared" si="1"/>
        <v>414</v>
      </c>
      <c r="H16" s="95">
        <v>922</v>
      </c>
      <c r="I16" s="95">
        <v>524</v>
      </c>
      <c r="J16" s="95">
        <v>1446</v>
      </c>
      <c r="K16" s="15">
        <f t="shared" si="2"/>
        <v>0.12519068636702863</v>
      </c>
      <c r="L16" s="6" t="s">
        <v>83</v>
      </c>
      <c r="M16" s="3"/>
      <c r="N16" s="3"/>
      <c r="O16" s="3"/>
      <c r="P16" s="3"/>
      <c r="Q16" s="3"/>
    </row>
    <row r="17" spans="1:17" x14ac:dyDescent="0.25">
      <c r="A17" s="5" t="s">
        <v>11</v>
      </c>
      <c r="B17" s="95">
        <v>245</v>
      </c>
      <c r="C17" s="95">
        <v>239</v>
      </c>
      <c r="D17" s="95">
        <f t="shared" si="0"/>
        <v>484</v>
      </c>
      <c r="E17" s="95">
        <v>189</v>
      </c>
      <c r="F17" s="95">
        <v>105</v>
      </c>
      <c r="G17" s="95">
        <f t="shared" si="1"/>
        <v>294</v>
      </c>
      <c r="H17" s="95">
        <v>434</v>
      </c>
      <c r="I17" s="95">
        <v>344</v>
      </c>
      <c r="J17" s="95">
        <v>778</v>
      </c>
      <c r="K17" s="15">
        <f t="shared" si="2"/>
        <v>6.7357091281845277E-2</v>
      </c>
      <c r="L17" s="6" t="s">
        <v>84</v>
      </c>
      <c r="M17" s="3"/>
      <c r="N17" s="3"/>
      <c r="O17" s="3"/>
      <c r="P17" s="3"/>
      <c r="Q17" s="3"/>
    </row>
    <row r="18" spans="1:17" x14ac:dyDescent="0.25">
      <c r="A18" s="5" t="s">
        <v>12</v>
      </c>
      <c r="B18" s="95">
        <v>1791</v>
      </c>
      <c r="C18" s="95">
        <v>3353</v>
      </c>
      <c r="D18" s="95">
        <f t="shared" si="0"/>
        <v>5144</v>
      </c>
      <c r="E18" s="95">
        <v>951</v>
      </c>
      <c r="F18" s="95">
        <v>1722</v>
      </c>
      <c r="G18" s="95">
        <f t="shared" si="1"/>
        <v>2673</v>
      </c>
      <c r="H18" s="95">
        <v>2742</v>
      </c>
      <c r="I18" s="95">
        <v>5075</v>
      </c>
      <c r="J18" s="95">
        <v>7817</v>
      </c>
      <c r="K18" s="15">
        <f t="shared" si="2"/>
        <v>0.67677427063005724</v>
      </c>
      <c r="L18" s="5" t="s">
        <v>85</v>
      </c>
    </row>
    <row r="19" spans="1:17" x14ac:dyDescent="0.25">
      <c r="A19" s="5" t="s">
        <v>13</v>
      </c>
      <c r="B19" s="95">
        <v>8569</v>
      </c>
      <c r="C19" s="95">
        <v>7877</v>
      </c>
      <c r="D19" s="95">
        <f t="shared" si="0"/>
        <v>16446</v>
      </c>
      <c r="E19" s="95">
        <v>8833</v>
      </c>
      <c r="F19" s="95">
        <v>6923</v>
      </c>
      <c r="G19" s="95">
        <f t="shared" si="1"/>
        <v>15756</v>
      </c>
      <c r="H19" s="95">
        <v>17402</v>
      </c>
      <c r="I19" s="95">
        <v>14800</v>
      </c>
      <c r="J19" s="95">
        <f t="shared" ref="J19:J61" si="3">SUM(H19:I19)</f>
        <v>32202</v>
      </c>
      <c r="K19" s="15">
        <f t="shared" si="2"/>
        <v>2.7879602229537039</v>
      </c>
      <c r="L19" s="5" t="s">
        <v>86</v>
      </c>
    </row>
    <row r="20" spans="1:17" x14ac:dyDescent="0.25">
      <c r="A20" s="5" t="s">
        <v>14</v>
      </c>
      <c r="B20" s="95">
        <v>8784</v>
      </c>
      <c r="C20" s="95">
        <v>5248</v>
      </c>
      <c r="D20" s="95">
        <f t="shared" si="0"/>
        <v>14032</v>
      </c>
      <c r="E20" s="95">
        <v>12724</v>
      </c>
      <c r="F20" s="95">
        <v>6351</v>
      </c>
      <c r="G20" s="95">
        <f t="shared" si="1"/>
        <v>19075</v>
      </c>
      <c r="H20" s="95">
        <v>21508</v>
      </c>
      <c r="I20" s="95">
        <v>11599</v>
      </c>
      <c r="J20" s="95">
        <f t="shared" si="3"/>
        <v>33107</v>
      </c>
      <c r="K20" s="15">
        <f t="shared" si="2"/>
        <v>2.8663126234807859</v>
      </c>
      <c r="L20" s="5" t="s">
        <v>87</v>
      </c>
    </row>
    <row r="21" spans="1:17" x14ac:dyDescent="0.25">
      <c r="A21" s="5" t="s">
        <v>15</v>
      </c>
      <c r="B21" s="95">
        <v>9958</v>
      </c>
      <c r="C21" s="95">
        <v>9762</v>
      </c>
      <c r="D21" s="95">
        <f t="shared" si="0"/>
        <v>19720</v>
      </c>
      <c r="E21" s="95">
        <v>4181</v>
      </c>
      <c r="F21" s="95">
        <v>3781</v>
      </c>
      <c r="G21" s="95">
        <f t="shared" si="1"/>
        <v>7962</v>
      </c>
      <c r="H21" s="95">
        <v>14139</v>
      </c>
      <c r="I21" s="95">
        <v>13543</v>
      </c>
      <c r="J21" s="95">
        <f t="shared" si="3"/>
        <v>27682</v>
      </c>
      <c r="K21" s="15">
        <f t="shared" si="2"/>
        <v>2.3966311065090498</v>
      </c>
      <c r="L21" s="5" t="s">
        <v>88</v>
      </c>
    </row>
    <row r="22" spans="1:17" x14ac:dyDescent="0.25">
      <c r="A22" s="5" t="s">
        <v>16</v>
      </c>
      <c r="B22" s="95">
        <v>18415</v>
      </c>
      <c r="C22" s="95">
        <v>14193</v>
      </c>
      <c r="D22" s="95">
        <f t="shared" si="0"/>
        <v>32608</v>
      </c>
      <c r="E22" s="95">
        <v>13243</v>
      </c>
      <c r="F22" s="95">
        <v>12027</v>
      </c>
      <c r="G22" s="95">
        <f t="shared" si="1"/>
        <v>25270</v>
      </c>
      <c r="H22" s="95">
        <v>31658</v>
      </c>
      <c r="I22" s="95">
        <v>26220</v>
      </c>
      <c r="J22" s="95">
        <f t="shared" si="3"/>
        <v>57878</v>
      </c>
      <c r="K22" s="15">
        <f t="shared" si="2"/>
        <v>5.0109173897309001</v>
      </c>
      <c r="L22" s="5" t="s">
        <v>89</v>
      </c>
    </row>
    <row r="23" spans="1:17" x14ac:dyDescent="0.25">
      <c r="A23" s="5" t="s">
        <v>17</v>
      </c>
      <c r="B23" s="95">
        <v>1084</v>
      </c>
      <c r="C23" s="95">
        <v>330</v>
      </c>
      <c r="D23" s="95">
        <f t="shared" si="0"/>
        <v>1414</v>
      </c>
      <c r="E23" s="95">
        <v>515</v>
      </c>
      <c r="F23" s="95">
        <v>300</v>
      </c>
      <c r="G23" s="95">
        <f t="shared" si="1"/>
        <v>815</v>
      </c>
      <c r="H23" s="95">
        <v>1599</v>
      </c>
      <c r="I23" s="95">
        <v>630</v>
      </c>
      <c r="J23" s="95">
        <f t="shared" si="3"/>
        <v>2229</v>
      </c>
      <c r="K23" s="15">
        <f t="shared" si="2"/>
        <v>0.19298066383963125</v>
      </c>
      <c r="L23" s="5" t="s">
        <v>90</v>
      </c>
    </row>
    <row r="24" spans="1:17" x14ac:dyDescent="0.25">
      <c r="A24" s="5" t="s">
        <v>18</v>
      </c>
      <c r="B24" s="95">
        <v>58631</v>
      </c>
      <c r="C24" s="95">
        <v>24652</v>
      </c>
      <c r="D24" s="95">
        <f t="shared" si="0"/>
        <v>83283</v>
      </c>
      <c r="E24" s="95">
        <v>58322</v>
      </c>
      <c r="F24" s="95">
        <v>22980</v>
      </c>
      <c r="G24" s="95">
        <f t="shared" si="1"/>
        <v>81302</v>
      </c>
      <c r="H24" s="95">
        <v>116953</v>
      </c>
      <c r="I24" s="95">
        <v>47632</v>
      </c>
      <c r="J24" s="95">
        <f t="shared" si="3"/>
        <v>164585</v>
      </c>
      <c r="K24" s="15">
        <f t="shared" si="2"/>
        <v>14.249314741160033</v>
      </c>
      <c r="L24" s="5" t="s">
        <v>91</v>
      </c>
    </row>
    <row r="25" spans="1:17" x14ac:dyDescent="0.25">
      <c r="A25" s="5" t="s">
        <v>19</v>
      </c>
      <c r="B25" s="95">
        <v>2659</v>
      </c>
      <c r="C25" s="95">
        <v>948</v>
      </c>
      <c r="D25" s="95">
        <f t="shared" si="0"/>
        <v>3607</v>
      </c>
      <c r="E25" s="95">
        <v>3604</v>
      </c>
      <c r="F25" s="95">
        <v>1618</v>
      </c>
      <c r="G25" s="95">
        <f t="shared" si="1"/>
        <v>5222</v>
      </c>
      <c r="H25" s="95">
        <v>6263</v>
      </c>
      <c r="I25" s="95">
        <v>2566</v>
      </c>
      <c r="J25" s="95">
        <f t="shared" si="3"/>
        <v>8829</v>
      </c>
      <c r="K25" s="15">
        <f t="shared" si="2"/>
        <v>0.76439043563934694</v>
      </c>
      <c r="L25" s="5" t="s">
        <v>92</v>
      </c>
    </row>
    <row r="26" spans="1:17" x14ac:dyDescent="0.25">
      <c r="A26" s="5" t="s">
        <v>20</v>
      </c>
      <c r="B26" s="95">
        <v>4740</v>
      </c>
      <c r="C26" s="95">
        <v>603</v>
      </c>
      <c r="D26" s="95">
        <f t="shared" si="0"/>
        <v>5343</v>
      </c>
      <c r="E26" s="95">
        <v>4409</v>
      </c>
      <c r="F26" s="95">
        <v>610</v>
      </c>
      <c r="G26" s="95">
        <f t="shared" si="1"/>
        <v>5019</v>
      </c>
      <c r="H26" s="95">
        <v>9149</v>
      </c>
      <c r="I26" s="95">
        <v>1213</v>
      </c>
      <c r="J26" s="95">
        <f t="shared" si="3"/>
        <v>10362</v>
      </c>
      <c r="K26" s="15">
        <f t="shared" si="2"/>
        <v>0.89711334172555368</v>
      </c>
      <c r="L26" s="5" t="s">
        <v>93</v>
      </c>
    </row>
    <row r="27" spans="1:17" x14ac:dyDescent="0.25">
      <c r="A27" s="5" t="s">
        <v>21</v>
      </c>
      <c r="B27" s="95">
        <v>2785</v>
      </c>
      <c r="C27" s="95">
        <v>169</v>
      </c>
      <c r="D27" s="95">
        <f t="shared" si="0"/>
        <v>2954</v>
      </c>
      <c r="E27" s="95">
        <v>3116</v>
      </c>
      <c r="F27" s="95">
        <v>330</v>
      </c>
      <c r="G27" s="95">
        <f t="shared" si="1"/>
        <v>3446</v>
      </c>
      <c r="H27" s="95">
        <v>5901</v>
      </c>
      <c r="I27" s="95">
        <v>499</v>
      </c>
      <c r="J27" s="95">
        <f t="shared" si="3"/>
        <v>6400</v>
      </c>
      <c r="K27" s="15">
        <f t="shared" si="2"/>
        <v>0.55409432416942128</v>
      </c>
      <c r="L27" s="5" t="s">
        <v>94</v>
      </c>
    </row>
    <row r="28" spans="1:17" x14ac:dyDescent="0.25">
      <c r="A28" s="5" t="s">
        <v>22</v>
      </c>
      <c r="B28" s="95">
        <v>6154</v>
      </c>
      <c r="C28" s="95">
        <v>1264</v>
      </c>
      <c r="D28" s="95">
        <f t="shared" si="0"/>
        <v>7418</v>
      </c>
      <c r="E28" s="95">
        <v>10004</v>
      </c>
      <c r="F28" s="95">
        <v>1834</v>
      </c>
      <c r="G28" s="95">
        <f t="shared" si="1"/>
        <v>11838</v>
      </c>
      <c r="H28" s="95">
        <v>16158</v>
      </c>
      <c r="I28" s="95">
        <v>3098</v>
      </c>
      <c r="J28" s="95">
        <f t="shared" si="3"/>
        <v>19256</v>
      </c>
      <c r="K28" s="15">
        <f t="shared" si="2"/>
        <v>1.6671312978447463</v>
      </c>
      <c r="L28" s="5" t="s">
        <v>95</v>
      </c>
    </row>
    <row r="29" spans="1:17" x14ac:dyDescent="0.25">
      <c r="A29" s="5" t="s">
        <v>23</v>
      </c>
      <c r="B29" s="95">
        <v>1023</v>
      </c>
      <c r="C29" s="95">
        <v>84</v>
      </c>
      <c r="D29" s="95">
        <f t="shared" si="0"/>
        <v>1107</v>
      </c>
      <c r="E29" s="95">
        <v>1305</v>
      </c>
      <c r="F29" s="95">
        <v>632</v>
      </c>
      <c r="G29" s="95">
        <f t="shared" si="1"/>
        <v>1937</v>
      </c>
      <c r="H29" s="95">
        <v>2328</v>
      </c>
      <c r="I29" s="95">
        <v>716</v>
      </c>
      <c r="J29" s="95">
        <f t="shared" si="3"/>
        <v>3044</v>
      </c>
      <c r="K29" s="15">
        <f t="shared" si="2"/>
        <v>0.26354111293308097</v>
      </c>
      <c r="L29" s="5" t="s">
        <v>96</v>
      </c>
    </row>
    <row r="30" spans="1:17" x14ac:dyDescent="0.25">
      <c r="A30" s="5" t="s">
        <v>24</v>
      </c>
      <c r="B30" s="95">
        <v>1005</v>
      </c>
      <c r="C30" s="95">
        <v>109</v>
      </c>
      <c r="D30" s="95">
        <f t="shared" si="0"/>
        <v>1114</v>
      </c>
      <c r="E30" s="95">
        <v>602</v>
      </c>
      <c r="F30" s="95">
        <v>79</v>
      </c>
      <c r="G30" s="95">
        <f t="shared" si="1"/>
        <v>681</v>
      </c>
      <c r="H30" s="95">
        <v>1607</v>
      </c>
      <c r="I30" s="95">
        <v>188</v>
      </c>
      <c r="J30" s="95">
        <f t="shared" si="3"/>
        <v>1795</v>
      </c>
      <c r="K30" s="15">
        <f t="shared" si="2"/>
        <v>0.15540614248189238</v>
      </c>
      <c r="L30" s="5" t="s">
        <v>97</v>
      </c>
    </row>
    <row r="31" spans="1:17" x14ac:dyDescent="0.25">
      <c r="A31" s="5" t="s">
        <v>25</v>
      </c>
      <c r="B31" s="95">
        <v>416</v>
      </c>
      <c r="C31" s="95">
        <v>7</v>
      </c>
      <c r="D31" s="95">
        <f t="shared" si="0"/>
        <v>423</v>
      </c>
      <c r="E31" s="95">
        <v>607</v>
      </c>
      <c r="F31" s="95">
        <v>20</v>
      </c>
      <c r="G31" s="95">
        <f t="shared" si="1"/>
        <v>627</v>
      </c>
      <c r="H31" s="95">
        <v>1023</v>
      </c>
      <c r="I31" s="95">
        <v>27</v>
      </c>
      <c r="J31" s="95">
        <f t="shared" si="3"/>
        <v>1050</v>
      </c>
      <c r="K31" s="15">
        <f t="shared" si="2"/>
        <v>9.0906100059045675E-2</v>
      </c>
      <c r="L31" s="5" t="s">
        <v>98</v>
      </c>
    </row>
    <row r="32" spans="1:17" x14ac:dyDescent="0.25">
      <c r="A32" s="5" t="s">
        <v>26</v>
      </c>
      <c r="B32" s="95">
        <v>2457</v>
      </c>
      <c r="C32" s="95">
        <v>41</v>
      </c>
      <c r="D32" s="95">
        <f t="shared" si="0"/>
        <v>2498</v>
      </c>
      <c r="E32" s="95">
        <v>2065</v>
      </c>
      <c r="F32" s="95">
        <v>42</v>
      </c>
      <c r="G32" s="95">
        <f t="shared" si="1"/>
        <v>2107</v>
      </c>
      <c r="H32" s="95">
        <v>4522</v>
      </c>
      <c r="I32" s="95">
        <v>83</v>
      </c>
      <c r="J32" s="95">
        <f t="shared" si="3"/>
        <v>4605</v>
      </c>
      <c r="K32" s="15">
        <f t="shared" si="2"/>
        <v>0.3986881816875289</v>
      </c>
      <c r="L32" s="5" t="s">
        <v>99</v>
      </c>
    </row>
    <row r="33" spans="1:12" x14ac:dyDescent="0.25">
      <c r="A33" s="5" t="s">
        <v>27</v>
      </c>
      <c r="B33" s="95">
        <v>137</v>
      </c>
      <c r="C33" s="95">
        <v>9</v>
      </c>
      <c r="D33" s="95">
        <f t="shared" si="0"/>
        <v>146</v>
      </c>
      <c r="E33" s="95">
        <v>99</v>
      </c>
      <c r="F33" s="95">
        <v>6</v>
      </c>
      <c r="G33" s="95">
        <f t="shared" si="1"/>
        <v>105</v>
      </c>
      <c r="H33" s="95">
        <v>236</v>
      </c>
      <c r="I33" s="95">
        <v>15</v>
      </c>
      <c r="J33" s="95">
        <f t="shared" si="3"/>
        <v>251</v>
      </c>
      <c r="K33" s="15">
        <f t="shared" si="2"/>
        <v>2.173088677601949E-2</v>
      </c>
      <c r="L33" s="5" t="s">
        <v>100</v>
      </c>
    </row>
    <row r="34" spans="1:12" x14ac:dyDescent="0.25">
      <c r="A34" s="5" t="s">
        <v>28</v>
      </c>
      <c r="B34" s="95">
        <v>58</v>
      </c>
      <c r="C34" s="95">
        <v>15</v>
      </c>
      <c r="D34" s="95">
        <f t="shared" si="0"/>
        <v>73</v>
      </c>
      <c r="E34" s="95">
        <v>446</v>
      </c>
      <c r="F34" s="95">
        <v>9</v>
      </c>
      <c r="G34" s="95">
        <f t="shared" si="1"/>
        <v>455</v>
      </c>
      <c r="H34" s="95">
        <v>504</v>
      </c>
      <c r="I34" s="95">
        <v>24</v>
      </c>
      <c r="J34" s="95">
        <f t="shared" si="3"/>
        <v>528</v>
      </c>
      <c r="K34" s="15">
        <f t="shared" si="2"/>
        <v>4.5712781743977256E-2</v>
      </c>
      <c r="L34" s="5" t="s">
        <v>101</v>
      </c>
    </row>
    <row r="35" spans="1:12" x14ac:dyDescent="0.25">
      <c r="A35" s="5" t="s">
        <v>29</v>
      </c>
      <c r="B35" s="95">
        <v>196</v>
      </c>
      <c r="C35" s="95">
        <v>17</v>
      </c>
      <c r="D35" s="95">
        <f t="shared" si="0"/>
        <v>213</v>
      </c>
      <c r="E35" s="95">
        <v>423</v>
      </c>
      <c r="F35" s="95">
        <v>10</v>
      </c>
      <c r="G35" s="95">
        <f t="shared" si="1"/>
        <v>433</v>
      </c>
      <c r="H35" s="95">
        <v>619</v>
      </c>
      <c r="I35" s="95">
        <v>27</v>
      </c>
      <c r="J35" s="95">
        <f t="shared" si="3"/>
        <v>646</v>
      </c>
      <c r="K35" s="15">
        <f t="shared" si="2"/>
        <v>5.5928895845850965E-2</v>
      </c>
      <c r="L35" s="5" t="s">
        <v>102</v>
      </c>
    </row>
    <row r="36" spans="1:12" x14ac:dyDescent="0.25">
      <c r="A36" s="5" t="s">
        <v>30</v>
      </c>
      <c r="B36" s="95">
        <v>1476</v>
      </c>
      <c r="C36" s="95">
        <v>575</v>
      </c>
      <c r="D36" s="95">
        <f t="shared" si="0"/>
        <v>2051</v>
      </c>
      <c r="E36" s="95">
        <v>3033</v>
      </c>
      <c r="F36" s="95">
        <v>2001</v>
      </c>
      <c r="G36" s="95">
        <f t="shared" si="1"/>
        <v>5034</v>
      </c>
      <c r="H36" s="95">
        <v>4509</v>
      </c>
      <c r="I36" s="95">
        <v>2576</v>
      </c>
      <c r="J36" s="95">
        <f t="shared" si="3"/>
        <v>7085</v>
      </c>
      <c r="K36" s="15">
        <f t="shared" si="2"/>
        <v>0.61339973230317957</v>
      </c>
      <c r="L36" s="5" t="s">
        <v>103</v>
      </c>
    </row>
    <row r="37" spans="1:12" x14ac:dyDescent="0.25">
      <c r="A37" s="5" t="s">
        <v>31</v>
      </c>
      <c r="B37" s="95">
        <v>2127</v>
      </c>
      <c r="C37" s="95">
        <v>869</v>
      </c>
      <c r="D37" s="95">
        <f t="shared" si="0"/>
        <v>2996</v>
      </c>
      <c r="E37" s="95">
        <v>3439</v>
      </c>
      <c r="F37" s="95">
        <v>829</v>
      </c>
      <c r="G37" s="95">
        <f t="shared" si="1"/>
        <v>4268</v>
      </c>
      <c r="H37" s="95">
        <v>5566</v>
      </c>
      <c r="I37" s="95">
        <v>1698</v>
      </c>
      <c r="J37" s="95">
        <f t="shared" si="3"/>
        <v>7264</v>
      </c>
      <c r="K37" s="15">
        <f t="shared" si="2"/>
        <v>0.62889705793229311</v>
      </c>
      <c r="L37" s="5" t="s">
        <v>104</v>
      </c>
    </row>
    <row r="38" spans="1:12" x14ac:dyDescent="0.25">
      <c r="A38" s="5" t="s">
        <v>32</v>
      </c>
      <c r="B38" s="95">
        <v>575</v>
      </c>
      <c r="C38" s="95">
        <v>197</v>
      </c>
      <c r="D38" s="95">
        <f t="shared" si="0"/>
        <v>772</v>
      </c>
      <c r="E38" s="95">
        <v>1533</v>
      </c>
      <c r="F38" s="95">
        <v>140</v>
      </c>
      <c r="G38" s="95">
        <f t="shared" si="1"/>
        <v>1673</v>
      </c>
      <c r="H38" s="95">
        <v>2108</v>
      </c>
      <c r="I38" s="95">
        <v>337</v>
      </c>
      <c r="J38" s="95">
        <f t="shared" si="3"/>
        <v>2445</v>
      </c>
      <c r="K38" s="15">
        <f t="shared" si="2"/>
        <v>0.21168134728034921</v>
      </c>
      <c r="L38" s="5" t="s">
        <v>105</v>
      </c>
    </row>
    <row r="39" spans="1:12" x14ac:dyDescent="0.25">
      <c r="A39" s="5" t="s">
        <v>33</v>
      </c>
      <c r="B39" s="95">
        <v>151</v>
      </c>
      <c r="C39" s="95">
        <v>41</v>
      </c>
      <c r="D39" s="95">
        <f t="shared" si="0"/>
        <v>192</v>
      </c>
      <c r="E39" s="95">
        <v>591</v>
      </c>
      <c r="F39" s="95">
        <v>160</v>
      </c>
      <c r="G39" s="95">
        <f t="shared" si="1"/>
        <v>751</v>
      </c>
      <c r="H39" s="95">
        <v>742</v>
      </c>
      <c r="I39" s="95">
        <v>201</v>
      </c>
      <c r="J39" s="95">
        <f t="shared" si="3"/>
        <v>943</v>
      </c>
      <c r="K39" s="15">
        <f t="shared" si="2"/>
        <v>8.1642335576838171E-2</v>
      </c>
      <c r="L39" s="5" t="s">
        <v>106</v>
      </c>
    </row>
    <row r="40" spans="1:12" x14ac:dyDescent="0.25">
      <c r="A40" s="5" t="s">
        <v>34</v>
      </c>
      <c r="B40" s="95">
        <v>1554</v>
      </c>
      <c r="C40" s="95">
        <v>140</v>
      </c>
      <c r="D40" s="95">
        <f t="shared" si="0"/>
        <v>1694</v>
      </c>
      <c r="E40" s="95">
        <v>1832</v>
      </c>
      <c r="F40" s="95">
        <v>153</v>
      </c>
      <c r="G40" s="95">
        <f t="shared" si="1"/>
        <v>1985</v>
      </c>
      <c r="H40" s="95">
        <v>3386</v>
      </c>
      <c r="I40" s="95">
        <v>293</v>
      </c>
      <c r="J40" s="95">
        <f t="shared" si="3"/>
        <v>3679</v>
      </c>
      <c r="K40" s="15">
        <f t="shared" si="2"/>
        <v>0.31851765915926578</v>
      </c>
      <c r="L40" s="5" t="s">
        <v>107</v>
      </c>
    </row>
    <row r="41" spans="1:12" x14ac:dyDescent="0.25">
      <c r="A41" s="5" t="s">
        <v>35</v>
      </c>
      <c r="B41" s="95">
        <v>13</v>
      </c>
      <c r="C41" s="95">
        <v>22</v>
      </c>
      <c r="D41" s="95">
        <f t="shared" si="0"/>
        <v>35</v>
      </c>
      <c r="E41" s="95">
        <v>15</v>
      </c>
      <c r="F41" s="95">
        <v>7</v>
      </c>
      <c r="G41" s="95">
        <f t="shared" si="1"/>
        <v>22</v>
      </c>
      <c r="H41" s="95">
        <v>28</v>
      </c>
      <c r="I41" s="95">
        <v>29</v>
      </c>
      <c r="J41" s="95">
        <f t="shared" si="3"/>
        <v>57</v>
      </c>
      <c r="K41" s="15">
        <f t="shared" si="2"/>
        <v>4.9349025746339079E-3</v>
      </c>
      <c r="L41" s="5" t="s">
        <v>108</v>
      </c>
    </row>
    <row r="42" spans="1:12" x14ac:dyDescent="0.25">
      <c r="A42" s="5" t="s">
        <v>36</v>
      </c>
      <c r="B42" s="95">
        <v>2574</v>
      </c>
      <c r="C42" s="95">
        <v>2120</v>
      </c>
      <c r="D42" s="95">
        <f t="shared" si="0"/>
        <v>4694</v>
      </c>
      <c r="E42" s="95">
        <v>697</v>
      </c>
      <c r="F42" s="95">
        <v>1262</v>
      </c>
      <c r="G42" s="95">
        <f t="shared" si="1"/>
        <v>1959</v>
      </c>
      <c r="H42" s="95">
        <v>3271</v>
      </c>
      <c r="I42" s="95">
        <v>3382</v>
      </c>
      <c r="J42" s="95">
        <f t="shared" si="3"/>
        <v>6653</v>
      </c>
      <c r="K42" s="15">
        <f t="shared" si="2"/>
        <v>0.57599836542174365</v>
      </c>
      <c r="L42" s="5" t="s">
        <v>109</v>
      </c>
    </row>
    <row r="43" spans="1:12" x14ac:dyDescent="0.25">
      <c r="A43" s="5" t="s">
        <v>37</v>
      </c>
      <c r="B43" s="95">
        <v>2223</v>
      </c>
      <c r="C43" s="95">
        <v>2851</v>
      </c>
      <c r="D43" s="95">
        <f t="shared" si="0"/>
        <v>5074</v>
      </c>
      <c r="E43" s="95">
        <v>2661</v>
      </c>
      <c r="F43" s="95">
        <v>3097</v>
      </c>
      <c r="G43" s="95">
        <f t="shared" si="1"/>
        <v>5758</v>
      </c>
      <c r="H43" s="95">
        <v>4884</v>
      </c>
      <c r="I43" s="95">
        <v>5948</v>
      </c>
      <c r="J43" s="95">
        <f t="shared" si="3"/>
        <v>10832</v>
      </c>
      <c r="K43" s="15">
        <f t="shared" si="2"/>
        <v>0.93780464365674554</v>
      </c>
      <c r="L43" s="5" t="s">
        <v>110</v>
      </c>
    </row>
    <row r="44" spans="1:12" x14ac:dyDescent="0.25">
      <c r="A44" s="5" t="s">
        <v>38</v>
      </c>
      <c r="B44" s="95">
        <v>711</v>
      </c>
      <c r="C44" s="95">
        <v>26</v>
      </c>
      <c r="D44" s="95">
        <f t="shared" ref="D44:D65" si="4">SUM(B44:C44)</f>
        <v>737</v>
      </c>
      <c r="E44" s="95">
        <v>907</v>
      </c>
      <c r="F44" s="95">
        <v>90</v>
      </c>
      <c r="G44" s="95">
        <f t="shared" ref="G44:G66" si="5">SUM(E44:F44)</f>
        <v>997</v>
      </c>
      <c r="H44" s="95">
        <v>1618</v>
      </c>
      <c r="I44" s="95">
        <v>116</v>
      </c>
      <c r="J44" s="95">
        <f t="shared" si="3"/>
        <v>1734</v>
      </c>
      <c r="K44" s="15">
        <f t="shared" si="2"/>
        <v>0.15012493095465257</v>
      </c>
      <c r="L44" s="5" t="s">
        <v>111</v>
      </c>
    </row>
    <row r="45" spans="1:12" x14ac:dyDescent="0.25">
      <c r="A45" s="5" t="s">
        <v>39</v>
      </c>
      <c r="B45" s="95">
        <v>7468</v>
      </c>
      <c r="C45" s="95">
        <v>36</v>
      </c>
      <c r="D45" s="95">
        <f t="shared" si="4"/>
        <v>7504</v>
      </c>
      <c r="E45" s="95">
        <v>5898</v>
      </c>
      <c r="F45" s="95">
        <v>26</v>
      </c>
      <c r="G45" s="95">
        <f t="shared" si="5"/>
        <v>5924</v>
      </c>
      <c r="H45" s="95">
        <v>13366</v>
      </c>
      <c r="I45" s="95">
        <v>62</v>
      </c>
      <c r="J45" s="95">
        <f t="shared" si="3"/>
        <v>13428</v>
      </c>
      <c r="K45" s="15">
        <f t="shared" si="2"/>
        <v>1.1625591538979669</v>
      </c>
      <c r="L45" s="5" t="s">
        <v>112</v>
      </c>
    </row>
    <row r="46" spans="1:12" x14ac:dyDescent="0.25">
      <c r="A46" s="5" t="s">
        <v>40</v>
      </c>
      <c r="B46" s="95">
        <v>118</v>
      </c>
      <c r="C46" s="95">
        <v>5</v>
      </c>
      <c r="D46" s="95">
        <f t="shared" si="4"/>
        <v>123</v>
      </c>
      <c r="E46" s="95">
        <v>169</v>
      </c>
      <c r="F46" s="95">
        <v>4</v>
      </c>
      <c r="G46" s="95">
        <f t="shared" si="5"/>
        <v>173</v>
      </c>
      <c r="H46" s="95">
        <v>287</v>
      </c>
      <c r="I46" s="95">
        <v>9</v>
      </c>
      <c r="J46" s="95">
        <f t="shared" si="3"/>
        <v>296</v>
      </c>
      <c r="K46" s="15">
        <f t="shared" si="2"/>
        <v>2.5626862492835738E-2</v>
      </c>
      <c r="L46" s="5" t="s">
        <v>113</v>
      </c>
    </row>
    <row r="47" spans="1:12" x14ac:dyDescent="0.25">
      <c r="A47" s="5" t="s">
        <v>41</v>
      </c>
      <c r="B47" s="95">
        <v>282</v>
      </c>
      <c r="C47" s="95">
        <v>0</v>
      </c>
      <c r="D47" s="95">
        <f t="shared" si="4"/>
        <v>282</v>
      </c>
      <c r="E47" s="95">
        <v>348</v>
      </c>
      <c r="F47" s="95">
        <v>1</v>
      </c>
      <c r="G47" s="95">
        <f t="shared" si="5"/>
        <v>349</v>
      </c>
      <c r="H47" s="95">
        <v>630</v>
      </c>
      <c r="I47" s="95">
        <v>1</v>
      </c>
      <c r="J47" s="95">
        <f t="shared" si="3"/>
        <v>631</v>
      </c>
      <c r="K47" s="15">
        <f t="shared" si="2"/>
        <v>5.463023727357888E-2</v>
      </c>
      <c r="L47" s="5" t="s">
        <v>114</v>
      </c>
    </row>
    <row r="48" spans="1:12" x14ac:dyDescent="0.25">
      <c r="A48" s="5" t="s">
        <v>42</v>
      </c>
      <c r="B48" s="95">
        <v>719</v>
      </c>
      <c r="C48" s="95">
        <v>2</v>
      </c>
      <c r="D48" s="95">
        <f t="shared" si="4"/>
        <v>721</v>
      </c>
      <c r="E48" s="95">
        <v>403</v>
      </c>
      <c r="F48" s="95">
        <v>0</v>
      </c>
      <c r="G48" s="95">
        <f t="shared" si="5"/>
        <v>403</v>
      </c>
      <c r="H48" s="95">
        <v>1122</v>
      </c>
      <c r="I48" s="95">
        <v>2</v>
      </c>
      <c r="J48" s="95">
        <f t="shared" si="3"/>
        <v>1124</v>
      </c>
      <c r="K48" s="15">
        <f t="shared" si="2"/>
        <v>9.7312815682254611E-2</v>
      </c>
      <c r="L48" s="5" t="s">
        <v>115</v>
      </c>
    </row>
    <row r="49" spans="1:12" x14ac:dyDescent="0.25">
      <c r="A49" s="5" t="s">
        <v>43</v>
      </c>
      <c r="B49" s="95">
        <v>8649</v>
      </c>
      <c r="C49" s="95">
        <v>24</v>
      </c>
      <c r="D49" s="95">
        <f t="shared" si="4"/>
        <v>8673</v>
      </c>
      <c r="E49" s="95">
        <v>2218</v>
      </c>
      <c r="F49" s="95">
        <v>5</v>
      </c>
      <c r="G49" s="95">
        <f t="shared" si="5"/>
        <v>2223</v>
      </c>
      <c r="H49" s="95">
        <v>10867</v>
      </c>
      <c r="I49" s="95">
        <v>29</v>
      </c>
      <c r="J49" s="95">
        <f t="shared" si="3"/>
        <v>10896</v>
      </c>
      <c r="K49" s="15">
        <f t="shared" si="2"/>
        <v>0.94334558689843973</v>
      </c>
      <c r="L49" s="5" t="s">
        <v>116</v>
      </c>
    </row>
    <row r="50" spans="1:12" x14ac:dyDescent="0.25">
      <c r="A50" s="5" t="s">
        <v>44</v>
      </c>
      <c r="B50" s="95">
        <v>135</v>
      </c>
      <c r="C50" s="95">
        <v>6</v>
      </c>
      <c r="D50" s="95">
        <f t="shared" si="4"/>
        <v>141</v>
      </c>
      <c r="E50" s="95">
        <v>124</v>
      </c>
      <c r="F50" s="95">
        <v>0</v>
      </c>
      <c r="G50" s="95">
        <f t="shared" si="5"/>
        <v>124</v>
      </c>
      <c r="H50" s="95">
        <v>259</v>
      </c>
      <c r="I50" s="95">
        <v>6</v>
      </c>
      <c r="J50" s="95">
        <f t="shared" si="3"/>
        <v>265</v>
      </c>
      <c r="K50" s="15">
        <f t="shared" si="2"/>
        <v>2.29429681101401E-2</v>
      </c>
      <c r="L50" s="5" t="s">
        <v>117</v>
      </c>
    </row>
    <row r="51" spans="1:12" x14ac:dyDescent="0.25">
      <c r="A51" s="5" t="s">
        <v>45</v>
      </c>
      <c r="B51" s="95">
        <v>223</v>
      </c>
      <c r="C51" s="95">
        <v>1</v>
      </c>
      <c r="D51" s="95">
        <f t="shared" si="4"/>
        <v>224</v>
      </c>
      <c r="E51" s="95">
        <v>10</v>
      </c>
      <c r="F51" s="95">
        <v>2</v>
      </c>
      <c r="G51" s="95">
        <f t="shared" si="5"/>
        <v>12</v>
      </c>
      <c r="H51" s="95">
        <v>233</v>
      </c>
      <c r="I51" s="95">
        <v>3</v>
      </c>
      <c r="J51" s="95">
        <f t="shared" si="3"/>
        <v>236</v>
      </c>
      <c r="K51" s="15">
        <f t="shared" si="2"/>
        <v>2.0432228203747411E-2</v>
      </c>
      <c r="L51" s="5" t="s">
        <v>118</v>
      </c>
    </row>
    <row r="52" spans="1:12" x14ac:dyDescent="0.25">
      <c r="A52" s="5" t="s">
        <v>46</v>
      </c>
      <c r="B52" s="95">
        <v>12307</v>
      </c>
      <c r="C52" s="95">
        <v>162</v>
      </c>
      <c r="D52" s="95">
        <f t="shared" si="4"/>
        <v>12469</v>
      </c>
      <c r="E52" s="95">
        <v>8924</v>
      </c>
      <c r="F52" s="95">
        <v>41</v>
      </c>
      <c r="G52" s="95">
        <f t="shared" si="5"/>
        <v>8965</v>
      </c>
      <c r="H52" s="95">
        <v>21231</v>
      </c>
      <c r="I52" s="95">
        <v>203</v>
      </c>
      <c r="J52" s="95">
        <f t="shared" si="3"/>
        <v>21434</v>
      </c>
      <c r="K52" s="15">
        <f t="shared" si="2"/>
        <v>1.8556965225386524</v>
      </c>
      <c r="L52" s="5" t="s">
        <v>119</v>
      </c>
    </row>
    <row r="53" spans="1:12" x14ac:dyDescent="0.25">
      <c r="A53" s="5" t="s">
        <v>47</v>
      </c>
      <c r="B53" s="95">
        <v>11024</v>
      </c>
      <c r="C53" s="95">
        <v>21</v>
      </c>
      <c r="D53" s="95">
        <f t="shared" si="4"/>
        <v>11045</v>
      </c>
      <c r="E53" s="95">
        <v>6312</v>
      </c>
      <c r="F53" s="95">
        <v>20</v>
      </c>
      <c r="G53" s="95">
        <f t="shared" si="5"/>
        <v>6332</v>
      </c>
      <c r="H53" s="95">
        <v>17336</v>
      </c>
      <c r="I53" s="95">
        <v>41</v>
      </c>
      <c r="J53" s="95">
        <f t="shared" si="3"/>
        <v>17377</v>
      </c>
      <c r="K53" s="15">
        <f t="shared" si="2"/>
        <v>1.5044526673581302</v>
      </c>
      <c r="L53" s="5" t="s">
        <v>120</v>
      </c>
    </row>
    <row r="54" spans="1:12" x14ac:dyDescent="0.25">
      <c r="A54" s="5" t="s">
        <v>48</v>
      </c>
      <c r="B54" s="95">
        <v>3899</v>
      </c>
      <c r="C54" s="95">
        <v>99</v>
      </c>
      <c r="D54" s="95">
        <f t="shared" si="4"/>
        <v>3998</v>
      </c>
      <c r="E54" s="95">
        <v>3812</v>
      </c>
      <c r="F54" s="95">
        <v>203</v>
      </c>
      <c r="G54" s="95">
        <f t="shared" si="5"/>
        <v>4015</v>
      </c>
      <c r="H54" s="95">
        <v>7711</v>
      </c>
      <c r="I54" s="95">
        <v>302</v>
      </c>
      <c r="J54" s="95">
        <f t="shared" si="3"/>
        <v>8013</v>
      </c>
      <c r="K54" s="15">
        <f t="shared" si="2"/>
        <v>0.6937434093077457</v>
      </c>
      <c r="L54" s="5" t="s">
        <v>121</v>
      </c>
    </row>
    <row r="55" spans="1:12" x14ac:dyDescent="0.25">
      <c r="A55" s="5" t="s">
        <v>49</v>
      </c>
      <c r="B55" s="95">
        <v>5839</v>
      </c>
      <c r="C55" s="95">
        <v>566</v>
      </c>
      <c r="D55" s="95">
        <f t="shared" si="4"/>
        <v>6405</v>
      </c>
      <c r="E55" s="95">
        <v>3690</v>
      </c>
      <c r="F55" s="95">
        <v>619</v>
      </c>
      <c r="G55" s="95">
        <f t="shared" si="5"/>
        <v>4309</v>
      </c>
      <c r="H55" s="95">
        <v>9529</v>
      </c>
      <c r="I55" s="95">
        <v>1185</v>
      </c>
      <c r="J55" s="95">
        <f t="shared" si="3"/>
        <v>10714</v>
      </c>
      <c r="K55" s="15">
        <f t="shared" si="2"/>
        <v>0.92758852955487181</v>
      </c>
      <c r="L55" s="5" t="s">
        <v>122</v>
      </c>
    </row>
    <row r="56" spans="1:12" x14ac:dyDescent="0.25">
      <c r="A56" s="5" t="s">
        <v>50</v>
      </c>
      <c r="B56" s="95">
        <v>25579</v>
      </c>
      <c r="C56" s="95">
        <v>552</v>
      </c>
      <c r="D56" s="95">
        <f t="shared" si="4"/>
        <v>26131</v>
      </c>
      <c r="E56" s="95">
        <v>15303</v>
      </c>
      <c r="F56" s="95">
        <v>199</v>
      </c>
      <c r="G56" s="95">
        <f t="shared" si="5"/>
        <v>15502</v>
      </c>
      <c r="H56" s="95">
        <v>40882</v>
      </c>
      <c r="I56" s="95">
        <v>751</v>
      </c>
      <c r="J56" s="95">
        <f t="shared" si="3"/>
        <v>41633</v>
      </c>
      <c r="K56" s="15">
        <f t="shared" si="2"/>
        <v>3.6044701559602368</v>
      </c>
      <c r="L56" s="5" t="s">
        <v>123</v>
      </c>
    </row>
    <row r="57" spans="1:12" x14ac:dyDescent="0.25">
      <c r="A57" s="5" t="s">
        <v>51</v>
      </c>
      <c r="B57" s="95">
        <v>379</v>
      </c>
      <c r="C57" s="95">
        <v>12</v>
      </c>
      <c r="D57" s="95">
        <f t="shared" si="4"/>
        <v>391</v>
      </c>
      <c r="E57" s="95">
        <v>174</v>
      </c>
      <c r="F57" s="95">
        <v>39</v>
      </c>
      <c r="G57" s="95">
        <f t="shared" si="5"/>
        <v>213</v>
      </c>
      <c r="H57" s="95">
        <v>553</v>
      </c>
      <c r="I57" s="95">
        <v>51</v>
      </c>
      <c r="J57" s="95">
        <f t="shared" si="3"/>
        <v>604</v>
      </c>
      <c r="K57" s="15">
        <f t="shared" si="2"/>
        <v>5.2292651843489135E-2</v>
      </c>
      <c r="L57" s="5" t="s">
        <v>124</v>
      </c>
    </row>
    <row r="58" spans="1:12" x14ac:dyDescent="0.25">
      <c r="A58" s="5" t="s">
        <v>52</v>
      </c>
      <c r="B58" s="95">
        <v>49</v>
      </c>
      <c r="C58" s="95">
        <v>9</v>
      </c>
      <c r="D58" s="95">
        <f t="shared" si="4"/>
        <v>58</v>
      </c>
      <c r="E58" s="95">
        <v>83</v>
      </c>
      <c r="F58" s="95">
        <v>13</v>
      </c>
      <c r="G58" s="95">
        <f t="shared" si="5"/>
        <v>96</v>
      </c>
      <c r="H58" s="95">
        <v>132</v>
      </c>
      <c r="I58" s="95">
        <v>22</v>
      </c>
      <c r="J58" s="95">
        <f t="shared" si="3"/>
        <v>154</v>
      </c>
      <c r="K58" s="15">
        <f t="shared" si="2"/>
        <v>1.3332894675326699E-2</v>
      </c>
      <c r="L58" s="5" t="s">
        <v>125</v>
      </c>
    </row>
    <row r="59" spans="1:12" x14ac:dyDescent="0.25">
      <c r="A59" s="5" t="s">
        <v>53</v>
      </c>
      <c r="B59" s="95">
        <v>4070</v>
      </c>
      <c r="C59" s="95">
        <v>27</v>
      </c>
      <c r="D59" s="95">
        <f t="shared" si="4"/>
        <v>4097</v>
      </c>
      <c r="E59" s="95">
        <v>2896</v>
      </c>
      <c r="F59" s="95">
        <v>5</v>
      </c>
      <c r="G59" s="95">
        <f t="shared" si="5"/>
        <v>2901</v>
      </c>
      <c r="H59" s="95">
        <v>6966</v>
      </c>
      <c r="I59" s="95">
        <v>32</v>
      </c>
      <c r="J59" s="95">
        <f t="shared" si="3"/>
        <v>6998</v>
      </c>
      <c r="K59" s="15">
        <f t="shared" si="2"/>
        <v>0.60586751258400162</v>
      </c>
      <c r="L59" s="5" t="s">
        <v>126</v>
      </c>
    </row>
    <row r="60" spans="1:12" x14ac:dyDescent="0.25">
      <c r="A60" s="5" t="s">
        <v>54</v>
      </c>
      <c r="B60" s="95">
        <v>7334</v>
      </c>
      <c r="C60" s="95">
        <v>9</v>
      </c>
      <c r="D60" s="95">
        <f t="shared" si="4"/>
        <v>7343</v>
      </c>
      <c r="E60" s="95">
        <v>5850</v>
      </c>
      <c r="F60" s="95">
        <v>17</v>
      </c>
      <c r="G60" s="95">
        <f t="shared" si="5"/>
        <v>5867</v>
      </c>
      <c r="H60" s="95">
        <v>13184</v>
      </c>
      <c r="I60" s="95">
        <v>26</v>
      </c>
      <c r="J60" s="95">
        <f t="shared" si="3"/>
        <v>13210</v>
      </c>
      <c r="K60" s="15">
        <f t="shared" si="2"/>
        <v>1.1436853159809461</v>
      </c>
      <c r="L60" s="5" t="s">
        <v>127</v>
      </c>
    </row>
    <row r="61" spans="1:12" x14ac:dyDescent="0.25">
      <c r="A61" s="5" t="s">
        <v>55</v>
      </c>
      <c r="B61" s="95">
        <v>11717</v>
      </c>
      <c r="C61" s="95">
        <v>43</v>
      </c>
      <c r="D61" s="95">
        <f t="shared" si="4"/>
        <v>11760</v>
      </c>
      <c r="E61" s="95">
        <v>6598</v>
      </c>
      <c r="F61" s="95">
        <v>39</v>
      </c>
      <c r="G61" s="95">
        <f t="shared" si="5"/>
        <v>6637</v>
      </c>
      <c r="H61" s="95">
        <v>18315</v>
      </c>
      <c r="I61" s="95">
        <v>82</v>
      </c>
      <c r="J61" s="95">
        <f t="shared" si="3"/>
        <v>18397</v>
      </c>
      <c r="K61" s="15">
        <f t="shared" si="2"/>
        <v>1.5927614502726319</v>
      </c>
      <c r="L61" s="5" t="s">
        <v>128</v>
      </c>
    </row>
    <row r="62" spans="1:12" x14ac:dyDescent="0.25">
      <c r="A62" s="5" t="s">
        <v>56</v>
      </c>
      <c r="B62" s="95">
        <v>572</v>
      </c>
      <c r="C62" s="95">
        <v>79</v>
      </c>
      <c r="D62" s="95">
        <f t="shared" si="4"/>
        <v>651</v>
      </c>
      <c r="E62" s="95">
        <v>958</v>
      </c>
      <c r="F62" s="95">
        <v>105</v>
      </c>
      <c r="G62" s="95">
        <f t="shared" si="5"/>
        <v>1063</v>
      </c>
      <c r="H62" s="95">
        <v>1530</v>
      </c>
      <c r="I62" s="95">
        <v>184</v>
      </c>
      <c r="J62" s="95">
        <v>1714</v>
      </c>
      <c r="K62" s="15">
        <f t="shared" si="2"/>
        <v>0.14839338619162312</v>
      </c>
      <c r="L62" s="5" t="s">
        <v>129</v>
      </c>
    </row>
    <row r="63" spans="1:12" x14ac:dyDescent="0.25">
      <c r="A63" s="5" t="s">
        <v>57</v>
      </c>
      <c r="B63" s="95">
        <v>553</v>
      </c>
      <c r="C63" s="95">
        <v>42</v>
      </c>
      <c r="D63" s="95">
        <f t="shared" si="4"/>
        <v>595</v>
      </c>
      <c r="E63" s="95">
        <v>885</v>
      </c>
      <c r="F63" s="95">
        <v>61</v>
      </c>
      <c r="G63" s="95">
        <f t="shared" si="5"/>
        <v>946</v>
      </c>
      <c r="H63" s="95">
        <v>1438</v>
      </c>
      <c r="I63" s="95">
        <v>103</v>
      </c>
      <c r="J63" s="95">
        <v>1541</v>
      </c>
      <c r="K63" s="15">
        <f t="shared" si="2"/>
        <v>0.13341552399141848</v>
      </c>
      <c r="L63" s="5" t="s">
        <v>130</v>
      </c>
    </row>
    <row r="64" spans="1:12" x14ac:dyDescent="0.25">
      <c r="A64" s="5" t="s">
        <v>58</v>
      </c>
      <c r="B64" s="95">
        <v>38</v>
      </c>
      <c r="C64" s="95">
        <v>4</v>
      </c>
      <c r="D64" s="95">
        <f t="shared" si="4"/>
        <v>42</v>
      </c>
      <c r="E64" s="95">
        <v>42</v>
      </c>
      <c r="F64" s="95">
        <v>9</v>
      </c>
      <c r="G64" s="95">
        <f t="shared" si="5"/>
        <v>51</v>
      </c>
      <c r="H64" s="95">
        <v>80</v>
      </c>
      <c r="I64" s="95">
        <v>13</v>
      </c>
      <c r="J64" s="95">
        <v>93</v>
      </c>
      <c r="K64" s="15">
        <f t="shared" si="2"/>
        <v>8.0516831480869026E-3</v>
      </c>
      <c r="L64" s="5" t="s">
        <v>131</v>
      </c>
    </row>
    <row r="65" spans="1:12" x14ac:dyDescent="0.25">
      <c r="A65" s="5" t="s">
        <v>59</v>
      </c>
      <c r="B65" s="95">
        <v>1241</v>
      </c>
      <c r="C65" s="95">
        <v>83</v>
      </c>
      <c r="D65" s="95">
        <f t="shared" si="4"/>
        <v>1324</v>
      </c>
      <c r="E65" s="95">
        <v>977</v>
      </c>
      <c r="F65" s="95">
        <v>86</v>
      </c>
      <c r="G65" s="95">
        <f t="shared" si="5"/>
        <v>1063</v>
      </c>
      <c r="H65" s="95">
        <v>2218</v>
      </c>
      <c r="I65" s="95">
        <v>169</v>
      </c>
      <c r="J65" s="95">
        <v>2387</v>
      </c>
      <c r="K65" s="15">
        <f t="shared" si="2"/>
        <v>0.20665986746756385</v>
      </c>
      <c r="L65" s="5" t="s">
        <v>132</v>
      </c>
    </row>
    <row r="66" spans="1:12" x14ac:dyDescent="0.25">
      <c r="A66" s="5" t="s">
        <v>60</v>
      </c>
      <c r="B66" s="95">
        <v>1239</v>
      </c>
      <c r="C66" s="95">
        <v>0</v>
      </c>
      <c r="D66" s="95">
        <v>1239</v>
      </c>
      <c r="E66" s="95">
        <v>1061</v>
      </c>
      <c r="F66" s="95">
        <v>0</v>
      </c>
      <c r="G66" s="95">
        <f t="shared" si="5"/>
        <v>1061</v>
      </c>
      <c r="H66" s="95">
        <v>2300</v>
      </c>
      <c r="I66" s="95">
        <v>0</v>
      </c>
      <c r="J66" s="95">
        <v>2300</v>
      </c>
      <c r="K66" s="15">
        <f t="shared" si="2"/>
        <v>0.19912764774838576</v>
      </c>
      <c r="L66" s="5" t="s">
        <v>133</v>
      </c>
    </row>
    <row r="67" spans="1:12" x14ac:dyDescent="0.25">
      <c r="A67" s="5" t="s">
        <v>61</v>
      </c>
      <c r="B67" s="95">
        <v>991</v>
      </c>
      <c r="C67" s="95">
        <v>5</v>
      </c>
      <c r="D67" s="95">
        <v>996</v>
      </c>
      <c r="E67" s="95">
        <v>943</v>
      </c>
      <c r="F67" s="95">
        <v>3</v>
      </c>
      <c r="G67" s="95">
        <v>946</v>
      </c>
      <c r="H67" s="95">
        <v>1934</v>
      </c>
      <c r="I67" s="95">
        <v>8</v>
      </c>
      <c r="J67" s="95">
        <v>1942</v>
      </c>
      <c r="K67" s="15">
        <f t="shared" si="2"/>
        <v>0.16813299649015878</v>
      </c>
      <c r="L67" s="5" t="s">
        <v>134</v>
      </c>
    </row>
    <row r="68" spans="1:12" x14ac:dyDescent="0.25">
      <c r="A68" s="5" t="s">
        <v>62</v>
      </c>
      <c r="B68" s="95">
        <v>313</v>
      </c>
      <c r="C68" s="95">
        <v>232</v>
      </c>
      <c r="D68" s="95">
        <v>545</v>
      </c>
      <c r="E68" s="95">
        <v>857</v>
      </c>
      <c r="F68" s="95">
        <v>1197</v>
      </c>
      <c r="G68" s="95">
        <v>2054</v>
      </c>
      <c r="H68" s="95">
        <v>1170</v>
      </c>
      <c r="I68" s="95">
        <v>1429</v>
      </c>
      <c r="J68" s="95">
        <v>2599</v>
      </c>
      <c r="K68" s="15">
        <f t="shared" si="2"/>
        <v>0.22501424195567593</v>
      </c>
      <c r="L68" s="5" t="s">
        <v>135</v>
      </c>
    </row>
    <row r="69" spans="1:12" x14ac:dyDescent="0.25">
      <c r="A69" s="5" t="s">
        <v>63</v>
      </c>
      <c r="B69" s="95">
        <v>273</v>
      </c>
      <c r="C69" s="95">
        <v>7</v>
      </c>
      <c r="D69" s="95">
        <v>280</v>
      </c>
      <c r="E69" s="95">
        <v>323</v>
      </c>
      <c r="F69" s="95">
        <v>3</v>
      </c>
      <c r="G69" s="95">
        <v>326</v>
      </c>
      <c r="H69" s="95">
        <v>596</v>
      </c>
      <c r="I69" s="95">
        <v>10</v>
      </c>
      <c r="J69" s="95">
        <v>606</v>
      </c>
      <c r="K69" s="15">
        <f t="shared" si="2"/>
        <v>5.2465806319792072E-2</v>
      </c>
      <c r="L69" s="5" t="s">
        <v>136</v>
      </c>
    </row>
    <row r="70" spans="1:12" x14ac:dyDescent="0.25">
      <c r="A70" s="5" t="s">
        <v>64</v>
      </c>
      <c r="B70" s="95">
        <v>401</v>
      </c>
      <c r="C70" s="95">
        <v>0</v>
      </c>
      <c r="D70" s="95">
        <v>401</v>
      </c>
      <c r="E70" s="95">
        <v>553</v>
      </c>
      <c r="F70" s="95">
        <v>0</v>
      </c>
      <c r="G70" s="95">
        <v>553</v>
      </c>
      <c r="H70" s="95">
        <v>954</v>
      </c>
      <c r="I70" s="95">
        <v>0</v>
      </c>
      <c r="J70" s="95">
        <v>954</v>
      </c>
      <c r="K70" s="15">
        <f t="shared" si="2"/>
        <v>8.2594685196504355E-2</v>
      </c>
      <c r="L70" s="5" t="s">
        <v>137</v>
      </c>
    </row>
    <row r="71" spans="1:12" x14ac:dyDescent="0.25">
      <c r="A71" s="5" t="s">
        <v>65</v>
      </c>
      <c r="B71" s="95">
        <v>193</v>
      </c>
      <c r="C71" s="95">
        <v>0</v>
      </c>
      <c r="D71" s="95">
        <v>193</v>
      </c>
      <c r="E71" s="95">
        <v>213</v>
      </c>
      <c r="F71" s="95">
        <v>1</v>
      </c>
      <c r="G71" s="95">
        <v>214</v>
      </c>
      <c r="H71" s="95">
        <v>406</v>
      </c>
      <c r="I71" s="95">
        <v>1</v>
      </c>
      <c r="J71" s="95">
        <v>407</v>
      </c>
      <c r="K71" s="15">
        <f t="shared" si="2"/>
        <v>3.5236935927649135E-2</v>
      </c>
      <c r="L71" s="5" t="s">
        <v>138</v>
      </c>
    </row>
    <row r="72" spans="1:12" x14ac:dyDescent="0.25">
      <c r="A72" s="5" t="s">
        <v>66</v>
      </c>
      <c r="B72" s="95">
        <v>2294</v>
      </c>
      <c r="C72" s="95">
        <v>14</v>
      </c>
      <c r="D72" s="95">
        <v>2308</v>
      </c>
      <c r="E72" s="95">
        <v>1450</v>
      </c>
      <c r="F72" s="95">
        <v>1</v>
      </c>
      <c r="G72" s="95">
        <v>1451</v>
      </c>
      <c r="H72" s="95">
        <v>3744</v>
      </c>
      <c r="I72" s="95">
        <v>15</v>
      </c>
      <c r="J72" s="95">
        <v>3759</v>
      </c>
      <c r="K72" s="15">
        <f t="shared" si="2"/>
        <v>0.32544383821138351</v>
      </c>
      <c r="L72" s="5" t="s">
        <v>139</v>
      </c>
    </row>
    <row r="73" spans="1:12" x14ac:dyDescent="0.25">
      <c r="A73" s="5" t="s">
        <v>67</v>
      </c>
      <c r="B73" s="95">
        <v>484</v>
      </c>
      <c r="C73" s="95">
        <v>0</v>
      </c>
      <c r="D73" s="95">
        <v>484</v>
      </c>
      <c r="E73" s="95">
        <v>622</v>
      </c>
      <c r="F73" s="95">
        <v>2</v>
      </c>
      <c r="G73" s="95">
        <v>624</v>
      </c>
      <c r="H73" s="95">
        <v>1106</v>
      </c>
      <c r="I73" s="95">
        <v>2</v>
      </c>
      <c r="J73" s="95">
        <v>1108</v>
      </c>
      <c r="K73" s="15">
        <f t="shared" si="2"/>
        <v>9.5927579871831051E-2</v>
      </c>
      <c r="L73" s="5" t="s">
        <v>140</v>
      </c>
    </row>
    <row r="74" spans="1:12" x14ac:dyDescent="0.25">
      <c r="A74" s="5" t="s">
        <v>68</v>
      </c>
      <c r="B74" s="95">
        <v>486</v>
      </c>
      <c r="C74" s="95">
        <v>0</v>
      </c>
      <c r="D74" s="95">
        <v>486</v>
      </c>
      <c r="E74" s="95">
        <v>646</v>
      </c>
      <c r="F74" s="95">
        <v>1</v>
      </c>
      <c r="G74" s="95">
        <v>647</v>
      </c>
      <c r="H74" s="95">
        <v>1132</v>
      </c>
      <c r="I74" s="95">
        <v>1</v>
      </c>
      <c r="J74" s="95">
        <v>1133</v>
      </c>
      <c r="K74" s="15">
        <f t="shared" si="2"/>
        <v>9.8092010825617873E-2</v>
      </c>
      <c r="L74" s="5" t="s">
        <v>141</v>
      </c>
    </row>
    <row r="75" spans="1:12" x14ac:dyDescent="0.25">
      <c r="A75" s="5" t="s">
        <v>69</v>
      </c>
      <c r="B75" s="95">
        <v>1202</v>
      </c>
      <c r="C75" s="95">
        <v>31</v>
      </c>
      <c r="D75" s="95">
        <v>1233</v>
      </c>
      <c r="E75" s="95">
        <v>2302</v>
      </c>
      <c r="F75" s="95">
        <v>36</v>
      </c>
      <c r="G75" s="95">
        <v>2338</v>
      </c>
      <c r="H75" s="95">
        <v>3504</v>
      </c>
      <c r="I75" s="95">
        <v>67</v>
      </c>
      <c r="J75" s="95">
        <v>3571</v>
      </c>
      <c r="K75" s="15">
        <f t="shared" si="2"/>
        <v>0.3091673174389068</v>
      </c>
      <c r="L75" s="5" t="s">
        <v>142</v>
      </c>
    </row>
    <row r="76" spans="1:12" x14ac:dyDescent="0.25">
      <c r="A76" s="5" t="s">
        <v>70</v>
      </c>
      <c r="B76" s="95">
        <v>5260</v>
      </c>
      <c r="C76" s="95">
        <v>32</v>
      </c>
      <c r="D76" s="95">
        <v>5292</v>
      </c>
      <c r="E76" s="95">
        <v>2507</v>
      </c>
      <c r="F76" s="95">
        <v>28</v>
      </c>
      <c r="G76" s="95">
        <v>2535</v>
      </c>
      <c r="H76" s="95">
        <v>7767</v>
      </c>
      <c r="I76" s="95">
        <v>60</v>
      </c>
      <c r="J76" s="95">
        <v>7827</v>
      </c>
      <c r="K76" s="15">
        <f t="shared" si="2"/>
        <v>0.67764004301157188</v>
      </c>
      <c r="L76" s="5" t="s">
        <v>143</v>
      </c>
    </row>
    <row r="77" spans="1:12" x14ac:dyDescent="0.25">
      <c r="A77" s="5" t="s">
        <v>71</v>
      </c>
      <c r="B77" s="95">
        <v>486</v>
      </c>
      <c r="C77" s="95">
        <v>17</v>
      </c>
      <c r="D77" s="95">
        <v>503</v>
      </c>
      <c r="E77" s="95">
        <v>428</v>
      </c>
      <c r="F77" s="95">
        <v>26</v>
      </c>
      <c r="G77" s="95">
        <v>454</v>
      </c>
      <c r="H77" s="95">
        <v>914</v>
      </c>
      <c r="I77" s="95">
        <v>43</v>
      </c>
      <c r="J77" s="95">
        <v>957</v>
      </c>
      <c r="K77" s="15">
        <f t="shared" ref="K77:K84" si="6">J77/$J$84*100</f>
        <v>8.2854416910958767E-2</v>
      </c>
      <c r="L77" s="5" t="s">
        <v>144</v>
      </c>
    </row>
    <row r="78" spans="1:12" x14ac:dyDescent="0.25">
      <c r="A78" s="5" t="s">
        <v>72</v>
      </c>
      <c r="B78" s="95">
        <v>340</v>
      </c>
      <c r="C78" s="95">
        <v>1</v>
      </c>
      <c r="D78" s="95">
        <v>341</v>
      </c>
      <c r="E78" s="95">
        <v>355</v>
      </c>
      <c r="F78" s="95">
        <v>2</v>
      </c>
      <c r="G78" s="95">
        <v>357</v>
      </c>
      <c r="H78" s="95">
        <v>695</v>
      </c>
      <c r="I78" s="95">
        <v>3</v>
      </c>
      <c r="J78" s="95">
        <v>698</v>
      </c>
      <c r="K78" s="15">
        <f t="shared" si="6"/>
        <v>6.0430912229727511E-2</v>
      </c>
      <c r="L78" s="5" t="s">
        <v>145</v>
      </c>
    </row>
    <row r="79" spans="1:12" x14ac:dyDescent="0.25">
      <c r="A79" s="5" t="s">
        <v>73</v>
      </c>
      <c r="B79" s="95">
        <v>1137</v>
      </c>
      <c r="C79" s="95">
        <v>4</v>
      </c>
      <c r="D79" s="95">
        <v>1141</v>
      </c>
      <c r="E79" s="95">
        <v>1252</v>
      </c>
      <c r="F79" s="95">
        <v>2</v>
      </c>
      <c r="G79" s="95">
        <v>1254</v>
      </c>
      <c r="H79" s="95">
        <v>2389</v>
      </c>
      <c r="I79" s="95">
        <v>6</v>
      </c>
      <c r="J79" s="95">
        <v>2395</v>
      </c>
      <c r="K79" s="15">
        <f t="shared" si="6"/>
        <v>0.20735248537277562</v>
      </c>
      <c r="L79" s="5" t="s">
        <v>146</v>
      </c>
    </row>
    <row r="80" spans="1:12" x14ac:dyDescent="0.25">
      <c r="A80" s="5" t="s">
        <v>74</v>
      </c>
      <c r="B80" s="95">
        <v>2158</v>
      </c>
      <c r="C80" s="95">
        <v>67</v>
      </c>
      <c r="D80" s="95">
        <v>2225</v>
      </c>
      <c r="E80" s="95">
        <v>3524</v>
      </c>
      <c r="F80" s="95">
        <v>340</v>
      </c>
      <c r="G80" s="95">
        <v>3864</v>
      </c>
      <c r="H80" s="95">
        <v>5682</v>
      </c>
      <c r="I80" s="95">
        <v>407</v>
      </c>
      <c r="J80" s="95">
        <v>6089</v>
      </c>
      <c r="K80" s="15">
        <f t="shared" si="6"/>
        <v>0.52716880310431347</v>
      </c>
      <c r="L80" s="5" t="s">
        <v>147</v>
      </c>
    </row>
    <row r="81" spans="1:12" x14ac:dyDescent="0.25">
      <c r="A81" s="5" t="s">
        <v>75</v>
      </c>
      <c r="B81" s="95">
        <v>53564</v>
      </c>
      <c r="C81" s="95">
        <v>58</v>
      </c>
      <c r="D81" s="95">
        <v>53622</v>
      </c>
      <c r="E81" s="95">
        <v>28302</v>
      </c>
      <c r="F81" s="95">
        <v>32</v>
      </c>
      <c r="G81" s="95">
        <v>28334</v>
      </c>
      <c r="H81" s="95">
        <v>81866</v>
      </c>
      <c r="I81" s="95">
        <v>90</v>
      </c>
      <c r="J81" s="95">
        <v>81956</v>
      </c>
      <c r="K81" s="15">
        <f t="shared" si="6"/>
        <v>7.0955241299420448</v>
      </c>
      <c r="L81" s="5" t="s">
        <v>148</v>
      </c>
    </row>
    <row r="82" spans="1:12" x14ac:dyDescent="0.25">
      <c r="A82" s="5" t="s">
        <v>76</v>
      </c>
      <c r="B82" s="95">
        <v>19567</v>
      </c>
      <c r="C82" s="95">
        <v>678</v>
      </c>
      <c r="D82" s="95">
        <v>20245</v>
      </c>
      <c r="E82" s="95">
        <v>8933</v>
      </c>
      <c r="F82" s="95">
        <v>27</v>
      </c>
      <c r="G82" s="95">
        <v>8960</v>
      </c>
      <c r="H82" s="95">
        <v>28500</v>
      </c>
      <c r="I82" s="95">
        <v>705</v>
      </c>
      <c r="J82" s="95">
        <v>29205</v>
      </c>
      <c r="K82" s="15">
        <f t="shared" si="6"/>
        <v>2.5284882402137421</v>
      </c>
      <c r="L82" s="5" t="s">
        <v>149</v>
      </c>
    </row>
    <row r="83" spans="1:12" x14ac:dyDescent="0.25">
      <c r="A83" s="5" t="s">
        <v>77</v>
      </c>
      <c r="B83" s="95">
        <v>129885</v>
      </c>
      <c r="C83" s="95">
        <v>21485</v>
      </c>
      <c r="D83" s="95">
        <v>151370</v>
      </c>
      <c r="E83" s="95">
        <v>170442</v>
      </c>
      <c r="F83" s="95">
        <v>27765</v>
      </c>
      <c r="G83" s="95">
        <v>198207</v>
      </c>
      <c r="H83" s="95">
        <v>300327</v>
      </c>
      <c r="I83" s="95">
        <v>49250</v>
      </c>
      <c r="J83" s="95">
        <v>349577</v>
      </c>
      <c r="K83" s="15">
        <f t="shared" si="6"/>
        <v>30.265411181277152</v>
      </c>
      <c r="L83" s="5" t="s">
        <v>150</v>
      </c>
    </row>
    <row r="84" spans="1:12" x14ac:dyDescent="0.25">
      <c r="A84" s="77" t="s">
        <v>78</v>
      </c>
      <c r="B84" s="96">
        <f t="shared" ref="B84:J84" si="7">SUM(B12:B83)</f>
        <v>489282</v>
      </c>
      <c r="C84" s="96">
        <f t="shared" si="7"/>
        <v>108664</v>
      </c>
      <c r="D84" s="96">
        <f t="shared" si="7"/>
        <v>597946</v>
      </c>
      <c r="E84" s="96">
        <f t="shared" si="7"/>
        <v>452991</v>
      </c>
      <c r="F84" s="96">
        <f t="shared" si="7"/>
        <v>104101</v>
      </c>
      <c r="G84" s="96">
        <f t="shared" si="7"/>
        <v>557092</v>
      </c>
      <c r="H84" s="96">
        <f t="shared" si="7"/>
        <v>942273</v>
      </c>
      <c r="I84" s="96">
        <f t="shared" si="7"/>
        <v>212765</v>
      </c>
      <c r="J84" s="96">
        <f t="shared" si="7"/>
        <v>1155038</v>
      </c>
      <c r="K84" s="15">
        <f t="shared" si="6"/>
        <v>100</v>
      </c>
      <c r="L84" s="5" t="s">
        <v>151</v>
      </c>
    </row>
  </sheetData>
  <mergeCells count="10">
    <mergeCell ref="A1:L1"/>
    <mergeCell ref="A2:L2"/>
    <mergeCell ref="A3:L3"/>
    <mergeCell ref="A4:L4"/>
    <mergeCell ref="A5:A11"/>
    <mergeCell ref="B5:D10"/>
    <mergeCell ref="E5:G10"/>
    <mergeCell ref="H5:J10"/>
    <mergeCell ref="L5:L11"/>
    <mergeCell ref="K5:K11"/>
  </mergeCells>
  <pageMargins left="0.7" right="0.7" top="0.75" bottom="0.75" header="0.3" footer="0.3"/>
  <ignoredErrors>
    <ignoredError sqref="G66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="69" zoomScaleNormal="69" workbookViewId="0">
      <selection activeCell="B16" sqref="B16:D16"/>
    </sheetView>
  </sheetViews>
  <sheetFormatPr defaultRowHeight="15" x14ac:dyDescent="0.25"/>
  <sheetData>
    <row r="1" spans="1:25" x14ac:dyDescent="0.25">
      <c r="A1" s="149" t="s">
        <v>576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1"/>
    </row>
    <row r="2" spans="1:25" x14ac:dyDescent="0.25">
      <c r="A2" s="149" t="s">
        <v>575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1"/>
    </row>
    <row r="3" spans="1:25" x14ac:dyDescent="0.25">
      <c r="A3" s="149" t="s">
        <v>574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1"/>
    </row>
    <row r="4" spans="1:25" x14ac:dyDescent="0.25">
      <c r="A4" s="149" t="s">
        <v>573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1"/>
    </row>
    <row r="5" spans="1:25" x14ac:dyDescent="0.25">
      <c r="A5" s="149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1"/>
    </row>
    <row r="6" spans="1:25" x14ac:dyDescent="0.25">
      <c r="A6" s="149" t="s">
        <v>572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1"/>
    </row>
    <row r="7" spans="1:25" x14ac:dyDescent="0.25">
      <c r="A7" s="149" t="s">
        <v>571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1"/>
    </row>
    <row r="8" spans="1:25" x14ac:dyDescent="0.25">
      <c r="A8" s="149" t="s">
        <v>570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1"/>
    </row>
    <row r="9" spans="1:25" x14ac:dyDescent="0.25">
      <c r="A9" s="134" t="s">
        <v>569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34" t="s">
        <v>568</v>
      </c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</row>
    <row r="10" spans="1:25" x14ac:dyDescent="0.25">
      <c r="A10" s="179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</row>
    <row r="11" spans="1:25" x14ac:dyDescent="0.25">
      <c r="A11" s="131" t="s">
        <v>565</v>
      </c>
      <c r="B11" s="131" t="s">
        <v>566</v>
      </c>
      <c r="C11" s="132"/>
      <c r="D11" s="132"/>
      <c r="E11" s="134" t="s">
        <v>567</v>
      </c>
      <c r="F11" s="179"/>
      <c r="G11" s="179"/>
      <c r="H11" s="179"/>
      <c r="I11" s="179"/>
      <c r="J11" s="179"/>
      <c r="K11" s="179"/>
      <c r="L11" s="179"/>
      <c r="M11" s="179"/>
      <c r="N11" s="131" t="s">
        <v>566</v>
      </c>
      <c r="O11" s="132"/>
      <c r="P11" s="132"/>
      <c r="Q11" s="134" t="s">
        <v>567</v>
      </c>
      <c r="R11" s="179"/>
      <c r="S11" s="179"/>
      <c r="T11" s="179"/>
      <c r="U11" s="179"/>
      <c r="V11" s="179"/>
      <c r="W11" s="179"/>
      <c r="X11" s="179"/>
      <c r="Y11" s="179"/>
    </row>
    <row r="12" spans="1:25" x14ac:dyDescent="0.25">
      <c r="A12" s="132"/>
      <c r="B12" s="132"/>
      <c r="C12" s="132"/>
      <c r="D12" s="132"/>
      <c r="E12" s="179"/>
      <c r="F12" s="179"/>
      <c r="G12" s="179"/>
      <c r="H12" s="179"/>
      <c r="I12" s="179"/>
      <c r="J12" s="179"/>
      <c r="K12" s="179"/>
      <c r="L12" s="179"/>
      <c r="M12" s="179"/>
      <c r="N12" s="132"/>
      <c r="O12" s="132"/>
      <c r="P12" s="132"/>
      <c r="Q12" s="179"/>
      <c r="R12" s="179"/>
      <c r="S12" s="179"/>
      <c r="T12" s="179"/>
      <c r="U12" s="179"/>
      <c r="V12" s="179"/>
      <c r="W12" s="179"/>
      <c r="X12" s="179"/>
      <c r="Y12" s="179"/>
    </row>
    <row r="13" spans="1:25" x14ac:dyDescent="0.25">
      <c r="A13" s="132"/>
      <c r="B13" s="132"/>
      <c r="C13" s="132"/>
      <c r="D13" s="132"/>
      <c r="E13" s="133"/>
      <c r="F13" s="133"/>
      <c r="G13" s="133"/>
      <c r="H13" s="133"/>
      <c r="I13" s="133"/>
      <c r="J13" s="133"/>
      <c r="K13" s="133"/>
      <c r="L13" s="133"/>
      <c r="M13" s="133"/>
      <c r="N13" s="132"/>
      <c r="O13" s="132"/>
      <c r="P13" s="132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1:25" x14ac:dyDescent="0.25">
      <c r="A14" s="132"/>
      <c r="B14" s="132"/>
      <c r="C14" s="132"/>
      <c r="D14" s="132"/>
      <c r="E14" s="134" t="s">
        <v>428</v>
      </c>
      <c r="F14" s="179"/>
      <c r="G14" s="179"/>
      <c r="H14" s="134" t="s">
        <v>430</v>
      </c>
      <c r="I14" s="179"/>
      <c r="J14" s="179"/>
      <c r="K14" s="134" t="s">
        <v>431</v>
      </c>
      <c r="L14" s="179"/>
      <c r="M14" s="179"/>
      <c r="N14" s="132"/>
      <c r="O14" s="132"/>
      <c r="P14" s="132"/>
      <c r="Q14" s="134" t="s">
        <v>428</v>
      </c>
      <c r="R14" s="179"/>
      <c r="S14" s="179"/>
      <c r="T14" s="134" t="s">
        <v>430</v>
      </c>
      <c r="U14" s="179"/>
      <c r="V14" s="179"/>
      <c r="W14" s="134" t="s">
        <v>431</v>
      </c>
      <c r="X14" s="179"/>
      <c r="Y14" s="179"/>
    </row>
    <row r="15" spans="1:25" x14ac:dyDescent="0.25">
      <c r="A15" s="132"/>
      <c r="B15" s="132"/>
      <c r="C15" s="132"/>
      <c r="D15" s="132"/>
      <c r="E15" s="179"/>
      <c r="F15" s="179"/>
      <c r="G15" s="179"/>
      <c r="H15" s="179"/>
      <c r="I15" s="179"/>
      <c r="J15" s="179"/>
      <c r="K15" s="179"/>
      <c r="L15" s="179"/>
      <c r="M15" s="179"/>
      <c r="N15" s="132"/>
      <c r="O15" s="132"/>
      <c r="P15" s="132"/>
      <c r="Q15" s="179"/>
      <c r="R15" s="179"/>
      <c r="S15" s="179"/>
      <c r="T15" s="179"/>
      <c r="U15" s="179"/>
      <c r="V15" s="179"/>
      <c r="W15" s="179"/>
      <c r="X15" s="179"/>
      <c r="Y15" s="179"/>
    </row>
    <row r="16" spans="1:25" ht="30" x14ac:dyDescent="0.25">
      <c r="A16" s="132"/>
      <c r="B16" s="20" t="s">
        <v>413</v>
      </c>
      <c r="C16" s="20" t="s">
        <v>414</v>
      </c>
      <c r="D16" s="20" t="s">
        <v>415</v>
      </c>
      <c r="E16" s="20" t="s">
        <v>413</v>
      </c>
      <c r="F16" s="20" t="s">
        <v>414</v>
      </c>
      <c r="G16" s="20" t="s">
        <v>415</v>
      </c>
      <c r="H16" s="20" t="s">
        <v>413</v>
      </c>
      <c r="I16" s="20" t="s">
        <v>414</v>
      </c>
      <c r="J16" s="20" t="s">
        <v>415</v>
      </c>
      <c r="K16" s="20" t="s">
        <v>413</v>
      </c>
      <c r="L16" s="20" t="s">
        <v>414</v>
      </c>
      <c r="M16" s="20" t="s">
        <v>415</v>
      </c>
      <c r="N16" s="20" t="s">
        <v>413</v>
      </c>
      <c r="O16" s="20" t="s">
        <v>414</v>
      </c>
      <c r="P16" s="20" t="s">
        <v>415</v>
      </c>
      <c r="Q16" s="20" t="s">
        <v>413</v>
      </c>
      <c r="R16" s="20" t="s">
        <v>414</v>
      </c>
      <c r="S16" s="20" t="s">
        <v>415</v>
      </c>
      <c r="T16" s="20" t="s">
        <v>413</v>
      </c>
      <c r="U16" s="20" t="s">
        <v>414</v>
      </c>
      <c r="V16" s="20" t="s">
        <v>415</v>
      </c>
      <c r="W16" s="20" t="s">
        <v>413</v>
      </c>
      <c r="X16" s="20" t="s">
        <v>414</v>
      </c>
      <c r="Y16" s="20" t="s">
        <v>415</v>
      </c>
    </row>
    <row r="17" spans="1:25" x14ac:dyDescent="0.25">
      <c r="A17" s="5">
        <v>1972</v>
      </c>
      <c r="B17" s="5"/>
      <c r="C17" s="5"/>
      <c r="D17" s="5">
        <v>12120</v>
      </c>
      <c r="E17" s="5"/>
      <c r="F17" s="5"/>
      <c r="G17" s="5">
        <v>2927</v>
      </c>
      <c r="H17" s="5"/>
      <c r="I17" s="5"/>
      <c r="J17" s="5">
        <v>1529</v>
      </c>
      <c r="K17" s="5"/>
      <c r="L17" s="5"/>
      <c r="M17" s="5">
        <v>1398</v>
      </c>
      <c r="N17" s="5"/>
      <c r="O17" s="5"/>
      <c r="P17" s="5">
        <v>3144</v>
      </c>
      <c r="Q17" s="5"/>
      <c r="R17" s="5"/>
      <c r="S17" s="5">
        <v>1116</v>
      </c>
      <c r="T17" s="5"/>
      <c r="U17" s="5"/>
      <c r="V17" s="5">
        <v>646</v>
      </c>
      <c r="W17" s="5"/>
      <c r="X17" s="5"/>
      <c r="Y17" s="5">
        <v>470</v>
      </c>
    </row>
    <row r="18" spans="1:25" x14ac:dyDescent="0.25">
      <c r="A18" s="5">
        <v>1973</v>
      </c>
      <c r="B18" s="5"/>
      <c r="C18" s="5"/>
      <c r="D18" s="5">
        <v>7098</v>
      </c>
      <c r="E18" s="5"/>
      <c r="F18" s="5"/>
      <c r="G18" s="5">
        <v>2619</v>
      </c>
      <c r="H18" s="5"/>
      <c r="I18" s="5"/>
      <c r="J18" s="5">
        <v>1259</v>
      </c>
      <c r="K18" s="5"/>
      <c r="L18" s="5"/>
      <c r="M18" s="5">
        <v>1360</v>
      </c>
      <c r="N18" s="5"/>
      <c r="O18" s="5"/>
      <c r="P18" s="5">
        <v>2243</v>
      </c>
      <c r="Q18" s="5"/>
      <c r="R18" s="5"/>
      <c r="S18" s="5">
        <v>952</v>
      </c>
      <c r="T18" s="5"/>
      <c r="U18" s="5"/>
      <c r="V18" s="5">
        <v>581</v>
      </c>
      <c r="W18" s="5"/>
      <c r="X18" s="5"/>
      <c r="Y18" s="5">
        <v>371</v>
      </c>
    </row>
    <row r="19" spans="1:25" x14ac:dyDescent="0.25">
      <c r="A19" s="5">
        <v>1974</v>
      </c>
      <c r="B19" s="5"/>
      <c r="C19" s="5"/>
      <c r="D19" s="5">
        <v>10009</v>
      </c>
      <c r="E19" s="5"/>
      <c r="F19" s="5"/>
      <c r="G19" s="5">
        <v>4942</v>
      </c>
      <c r="H19" s="5"/>
      <c r="I19" s="5"/>
      <c r="J19" s="5">
        <v>3226</v>
      </c>
      <c r="K19" s="5"/>
      <c r="L19" s="5"/>
      <c r="M19" s="5">
        <v>1716</v>
      </c>
      <c r="N19" s="5"/>
      <c r="O19" s="5"/>
      <c r="P19" s="5">
        <v>8377</v>
      </c>
      <c r="Q19" s="5"/>
      <c r="R19" s="5"/>
      <c r="S19" s="5">
        <v>2874</v>
      </c>
      <c r="T19" s="5"/>
      <c r="U19" s="5"/>
      <c r="V19" s="5">
        <v>2016</v>
      </c>
      <c r="W19" s="5"/>
      <c r="X19" s="5"/>
      <c r="Y19" s="5">
        <v>858</v>
      </c>
    </row>
    <row r="20" spans="1:25" x14ac:dyDescent="0.25">
      <c r="A20" s="5">
        <v>1975</v>
      </c>
      <c r="B20" s="5"/>
      <c r="C20" s="5"/>
      <c r="D20" s="5">
        <v>7614</v>
      </c>
      <c r="E20" s="5"/>
      <c r="F20" s="5"/>
      <c r="G20" s="5">
        <v>3068</v>
      </c>
      <c r="H20" s="5"/>
      <c r="I20" s="5"/>
      <c r="J20" s="5">
        <v>2111</v>
      </c>
      <c r="K20" s="5"/>
      <c r="L20" s="5"/>
      <c r="M20" s="5">
        <v>957</v>
      </c>
      <c r="N20" s="5"/>
      <c r="O20" s="5"/>
      <c r="P20" s="5">
        <v>4238</v>
      </c>
      <c r="Q20" s="5"/>
      <c r="R20" s="5"/>
      <c r="S20" s="5">
        <v>1883</v>
      </c>
      <c r="T20" s="5"/>
      <c r="U20" s="5"/>
      <c r="V20" s="5">
        <v>1475</v>
      </c>
      <c r="W20" s="5"/>
      <c r="X20" s="5"/>
      <c r="Y20" s="5">
        <v>408</v>
      </c>
    </row>
    <row r="21" spans="1:25" x14ac:dyDescent="0.25">
      <c r="A21" s="5">
        <v>1976</v>
      </c>
      <c r="B21" s="5"/>
      <c r="C21" s="5"/>
      <c r="D21" s="5">
        <v>7238</v>
      </c>
      <c r="E21" s="5"/>
      <c r="F21" s="5"/>
      <c r="G21" s="5">
        <v>2628</v>
      </c>
      <c r="H21" s="5"/>
      <c r="I21" s="5"/>
      <c r="J21" s="5">
        <v>1619</v>
      </c>
      <c r="K21" s="5"/>
      <c r="L21" s="5"/>
      <c r="M21" s="5">
        <v>1009</v>
      </c>
      <c r="N21" s="5"/>
      <c r="O21" s="5"/>
      <c r="P21" s="5">
        <v>3042</v>
      </c>
      <c r="Q21" s="5"/>
      <c r="R21" s="5"/>
      <c r="S21" s="5">
        <v>1681</v>
      </c>
      <c r="T21" s="5"/>
      <c r="U21" s="5"/>
      <c r="V21" s="5">
        <v>1354</v>
      </c>
      <c r="W21" s="5"/>
      <c r="X21" s="5"/>
      <c r="Y21" s="5">
        <v>327</v>
      </c>
    </row>
    <row r="22" spans="1:25" x14ac:dyDescent="0.25">
      <c r="A22" s="5">
        <v>1977</v>
      </c>
      <c r="B22" s="5"/>
      <c r="C22" s="5"/>
      <c r="D22" s="5">
        <v>8347</v>
      </c>
      <c r="E22" s="5"/>
      <c r="F22" s="5"/>
      <c r="G22" s="5">
        <v>2077</v>
      </c>
      <c r="H22" s="5"/>
      <c r="I22" s="5"/>
      <c r="J22" s="5">
        <v>1109</v>
      </c>
      <c r="K22" s="5"/>
      <c r="L22" s="5"/>
      <c r="M22" s="5">
        <v>968</v>
      </c>
      <c r="N22" s="5"/>
      <c r="O22" s="5"/>
      <c r="P22" s="5">
        <v>1609</v>
      </c>
      <c r="Q22" s="5"/>
      <c r="R22" s="5"/>
      <c r="S22" s="5">
        <v>886</v>
      </c>
      <c r="T22" s="5"/>
      <c r="U22" s="5"/>
      <c r="V22" s="5">
        <v>610</v>
      </c>
      <c r="W22" s="5"/>
      <c r="X22" s="5"/>
      <c r="Y22" s="5">
        <v>276</v>
      </c>
    </row>
    <row r="23" spans="1:25" x14ac:dyDescent="0.25">
      <c r="A23" s="5">
        <v>1978</v>
      </c>
      <c r="B23" s="5"/>
      <c r="C23" s="5"/>
      <c r="D23" s="5">
        <v>5545</v>
      </c>
      <c r="E23" s="5"/>
      <c r="F23" s="5"/>
      <c r="G23" s="5">
        <v>1871</v>
      </c>
      <c r="H23" s="5"/>
      <c r="I23" s="5"/>
      <c r="J23" s="5">
        <v>992</v>
      </c>
      <c r="K23" s="5"/>
      <c r="L23" s="5"/>
      <c r="M23" s="5">
        <v>879</v>
      </c>
      <c r="N23" s="5"/>
      <c r="O23" s="5"/>
      <c r="P23" s="5">
        <v>1600</v>
      </c>
      <c r="Q23" s="5"/>
      <c r="R23" s="5"/>
      <c r="S23" s="5">
        <v>810</v>
      </c>
      <c r="T23" s="5"/>
      <c r="U23" s="5"/>
      <c r="V23" s="5">
        <v>504</v>
      </c>
      <c r="W23" s="5"/>
      <c r="X23" s="5"/>
      <c r="Y23" s="5">
        <v>306</v>
      </c>
    </row>
    <row r="24" spans="1:25" x14ac:dyDescent="0.25">
      <c r="A24" s="5">
        <v>1979</v>
      </c>
      <c r="B24" s="5"/>
      <c r="C24" s="5"/>
      <c r="D24" s="5">
        <v>4613</v>
      </c>
      <c r="E24" s="5"/>
      <c r="F24" s="5"/>
      <c r="G24" s="5">
        <v>1805</v>
      </c>
      <c r="H24" s="5"/>
      <c r="I24" s="5"/>
      <c r="J24" s="5">
        <v>1111</v>
      </c>
      <c r="K24" s="5"/>
      <c r="L24" s="5"/>
      <c r="M24" s="5">
        <v>694</v>
      </c>
      <c r="N24" s="5"/>
      <c r="O24" s="5"/>
      <c r="P24" s="5">
        <v>1465</v>
      </c>
      <c r="Q24" s="5"/>
      <c r="R24" s="5"/>
      <c r="S24" s="5">
        <v>771</v>
      </c>
      <c r="T24" s="5"/>
      <c r="U24" s="5"/>
      <c r="V24" s="5">
        <v>552</v>
      </c>
      <c r="W24" s="5"/>
      <c r="X24" s="5"/>
      <c r="Y24" s="5">
        <v>219</v>
      </c>
    </row>
    <row r="25" spans="1:25" x14ac:dyDescent="0.25">
      <c r="A25" s="5">
        <v>1980</v>
      </c>
      <c r="B25" s="5"/>
      <c r="C25" s="5"/>
      <c r="D25" s="5">
        <v>4642</v>
      </c>
      <c r="E25" s="5"/>
      <c r="F25" s="5"/>
      <c r="G25" s="5">
        <v>1340</v>
      </c>
      <c r="H25" s="5"/>
      <c r="I25" s="5"/>
      <c r="J25" s="5">
        <v>767</v>
      </c>
      <c r="K25" s="5"/>
      <c r="L25" s="5"/>
      <c r="M25" s="5">
        <v>573</v>
      </c>
      <c r="N25" s="5"/>
      <c r="O25" s="5"/>
      <c r="P25" s="5">
        <v>893</v>
      </c>
      <c r="Q25" s="5"/>
      <c r="R25" s="5"/>
      <c r="S25" s="5">
        <v>497</v>
      </c>
      <c r="T25" s="5"/>
      <c r="U25" s="5"/>
      <c r="V25" s="5">
        <v>295</v>
      </c>
      <c r="W25" s="5"/>
      <c r="X25" s="5"/>
      <c r="Y25" s="5">
        <v>202</v>
      </c>
    </row>
    <row r="26" spans="1:25" x14ac:dyDescent="0.25">
      <c r="A26" s="5">
        <v>1981</v>
      </c>
      <c r="B26" s="5">
        <v>11078</v>
      </c>
      <c r="C26" s="5">
        <v>1399</v>
      </c>
      <c r="D26" s="5">
        <f>B26+C26</f>
        <v>12477</v>
      </c>
      <c r="E26" s="5">
        <v>2209</v>
      </c>
      <c r="F26" s="5">
        <v>286</v>
      </c>
      <c r="G26" s="5">
        <f>E26+F26</f>
        <v>2495</v>
      </c>
      <c r="H26" s="5">
        <v>1232</v>
      </c>
      <c r="I26" s="5">
        <v>173</v>
      </c>
      <c r="J26" s="5">
        <f>H26+I26</f>
        <v>1405</v>
      </c>
      <c r="K26" s="5">
        <v>977</v>
      </c>
      <c r="L26" s="5">
        <v>113</v>
      </c>
      <c r="M26" s="5">
        <f>K26+L26</f>
        <v>1090</v>
      </c>
      <c r="N26" s="5">
        <v>1545</v>
      </c>
      <c r="O26" s="5">
        <v>16</v>
      </c>
      <c r="P26" s="5">
        <f>N26+O26</f>
        <v>1561</v>
      </c>
      <c r="Q26" s="5">
        <v>899</v>
      </c>
      <c r="R26" s="5">
        <v>7</v>
      </c>
      <c r="S26" s="5">
        <f>Q26+R26</f>
        <v>906</v>
      </c>
      <c r="T26" s="5">
        <v>513</v>
      </c>
      <c r="U26" s="5">
        <v>1</v>
      </c>
      <c r="V26" s="5">
        <f>T26+U26</f>
        <v>514</v>
      </c>
      <c r="W26" s="5">
        <v>386</v>
      </c>
      <c r="X26" s="5">
        <v>6</v>
      </c>
      <c r="Y26" s="5">
        <f>W26+X26</f>
        <v>392</v>
      </c>
    </row>
    <row r="27" spans="1:25" x14ac:dyDescent="0.25">
      <c r="A27" s="5">
        <v>1982</v>
      </c>
      <c r="B27" s="5">
        <v>9739</v>
      </c>
      <c r="C27" s="5">
        <v>1091</v>
      </c>
      <c r="D27" s="5">
        <f t="shared" ref="D27:D48" si="0">B27+C27</f>
        <v>10830</v>
      </c>
      <c r="E27" s="5">
        <v>2377</v>
      </c>
      <c r="F27" s="5">
        <v>357</v>
      </c>
      <c r="G27" s="5">
        <f t="shared" ref="G27:G48" si="1">E27+F27</f>
        <v>2734</v>
      </c>
      <c r="H27" s="5">
        <v>1730</v>
      </c>
      <c r="I27" s="5">
        <v>301</v>
      </c>
      <c r="J27" s="5">
        <f t="shared" ref="J27:J48" si="2">H27+I27</f>
        <v>2031</v>
      </c>
      <c r="K27" s="5">
        <v>647</v>
      </c>
      <c r="L27" s="5">
        <v>56</v>
      </c>
      <c r="M27" s="5">
        <f t="shared" ref="M27:M48" si="3">K27+L27</f>
        <v>703</v>
      </c>
      <c r="N27" s="5">
        <v>3585</v>
      </c>
      <c r="O27" s="5">
        <v>43</v>
      </c>
      <c r="P27" s="5">
        <f t="shared" ref="P27:P48" si="4">N27+O27</f>
        <v>3628</v>
      </c>
      <c r="Q27" s="5">
        <v>966</v>
      </c>
      <c r="R27" s="5">
        <v>14</v>
      </c>
      <c r="S27" s="5">
        <f t="shared" ref="S27:S48" si="5">Q27+R27</f>
        <v>980</v>
      </c>
      <c r="T27" s="5">
        <v>625</v>
      </c>
      <c r="U27" s="5">
        <v>13</v>
      </c>
      <c r="V27" s="5">
        <f t="shared" ref="V27:V48" si="6">T27+U27</f>
        <v>638</v>
      </c>
      <c r="W27" s="5">
        <v>341</v>
      </c>
      <c r="X27" s="5">
        <v>1</v>
      </c>
      <c r="Y27" s="5">
        <f t="shared" ref="Y27:Y48" si="7">W27+X27</f>
        <v>342</v>
      </c>
    </row>
    <row r="28" spans="1:25" x14ac:dyDescent="0.25">
      <c r="A28" s="5">
        <v>1983</v>
      </c>
      <c r="B28" s="5">
        <v>10100</v>
      </c>
      <c r="C28" s="5">
        <v>1211</v>
      </c>
      <c r="D28" s="5">
        <f t="shared" si="0"/>
        <v>11311</v>
      </c>
      <c r="E28" s="5">
        <v>2469</v>
      </c>
      <c r="F28" s="5">
        <v>361</v>
      </c>
      <c r="G28" s="5">
        <f t="shared" si="1"/>
        <v>2830</v>
      </c>
      <c r="H28" s="5">
        <v>1587</v>
      </c>
      <c r="I28" s="5">
        <v>263</v>
      </c>
      <c r="J28" s="5">
        <f t="shared" si="2"/>
        <v>1850</v>
      </c>
      <c r="K28" s="5">
        <v>882</v>
      </c>
      <c r="L28" s="5">
        <v>98</v>
      </c>
      <c r="M28" s="5">
        <f t="shared" si="3"/>
        <v>980</v>
      </c>
      <c r="N28" s="5">
        <v>5077</v>
      </c>
      <c r="O28" s="5">
        <v>56</v>
      </c>
      <c r="P28" s="5">
        <f t="shared" si="4"/>
        <v>5133</v>
      </c>
      <c r="Q28" s="5">
        <v>1504</v>
      </c>
      <c r="R28" s="5">
        <v>20</v>
      </c>
      <c r="S28" s="5">
        <f t="shared" si="5"/>
        <v>1524</v>
      </c>
      <c r="T28" s="5">
        <v>945</v>
      </c>
      <c r="U28" s="5">
        <v>13</v>
      </c>
      <c r="V28" s="5">
        <f t="shared" si="6"/>
        <v>958</v>
      </c>
      <c r="W28" s="5">
        <v>559</v>
      </c>
      <c r="X28" s="5">
        <v>7</v>
      </c>
      <c r="Y28" s="5">
        <f t="shared" si="7"/>
        <v>566</v>
      </c>
    </row>
    <row r="29" spans="1:25" x14ac:dyDescent="0.25">
      <c r="A29" s="5">
        <v>1984</v>
      </c>
      <c r="B29" s="5">
        <v>10085</v>
      </c>
      <c r="C29" s="5">
        <v>1224</v>
      </c>
      <c r="D29" s="5">
        <f t="shared" si="0"/>
        <v>11309</v>
      </c>
      <c r="E29" s="5">
        <v>4272</v>
      </c>
      <c r="F29" s="5">
        <v>632</v>
      </c>
      <c r="G29" s="5">
        <f t="shared" si="1"/>
        <v>4904</v>
      </c>
      <c r="H29" s="5">
        <v>3072</v>
      </c>
      <c r="I29" s="5">
        <v>481</v>
      </c>
      <c r="J29" s="5">
        <f t="shared" si="2"/>
        <v>3553</v>
      </c>
      <c r="K29" s="5">
        <v>1200</v>
      </c>
      <c r="L29" s="5">
        <v>151</v>
      </c>
      <c r="M29" s="5">
        <f t="shared" si="3"/>
        <v>1351</v>
      </c>
      <c r="N29" s="5">
        <v>5185</v>
      </c>
      <c r="O29" s="5">
        <v>43</v>
      </c>
      <c r="P29" s="5">
        <f t="shared" si="4"/>
        <v>5228</v>
      </c>
      <c r="Q29" s="5">
        <v>2035</v>
      </c>
      <c r="R29" s="5">
        <v>24</v>
      </c>
      <c r="S29" s="5">
        <f t="shared" si="5"/>
        <v>2059</v>
      </c>
      <c r="T29" s="5">
        <v>1098</v>
      </c>
      <c r="U29" s="5">
        <v>10</v>
      </c>
      <c r="V29" s="5">
        <f t="shared" si="6"/>
        <v>1108</v>
      </c>
      <c r="W29" s="5">
        <v>937</v>
      </c>
      <c r="X29" s="5">
        <v>14</v>
      </c>
      <c r="Y29" s="5">
        <f t="shared" si="7"/>
        <v>951</v>
      </c>
    </row>
    <row r="30" spans="1:25" x14ac:dyDescent="0.25">
      <c r="A30" s="5">
        <v>1985</v>
      </c>
      <c r="B30" s="5">
        <v>7909</v>
      </c>
      <c r="C30" s="5">
        <v>843</v>
      </c>
      <c r="D30" s="5">
        <f t="shared" si="0"/>
        <v>8752</v>
      </c>
      <c r="E30" s="5">
        <v>3390</v>
      </c>
      <c r="F30" s="5">
        <v>453</v>
      </c>
      <c r="G30" s="5">
        <f t="shared" si="1"/>
        <v>3843</v>
      </c>
      <c r="H30" s="5">
        <v>1612</v>
      </c>
      <c r="I30" s="5">
        <v>210</v>
      </c>
      <c r="J30" s="5">
        <f t="shared" si="2"/>
        <v>1822</v>
      </c>
      <c r="K30" s="5">
        <v>1778</v>
      </c>
      <c r="L30" s="5">
        <v>243</v>
      </c>
      <c r="M30" s="5">
        <f t="shared" si="3"/>
        <v>2021</v>
      </c>
      <c r="N30" s="5">
        <v>4229</v>
      </c>
      <c r="O30" s="5">
        <v>56</v>
      </c>
      <c r="P30" s="5">
        <f t="shared" si="4"/>
        <v>4285</v>
      </c>
      <c r="Q30" s="5">
        <v>2658</v>
      </c>
      <c r="R30" s="5">
        <v>34</v>
      </c>
      <c r="S30" s="5">
        <f t="shared" si="5"/>
        <v>2692</v>
      </c>
      <c r="T30" s="5">
        <v>903</v>
      </c>
      <c r="U30" s="5">
        <v>3</v>
      </c>
      <c r="V30" s="5">
        <f t="shared" si="6"/>
        <v>906</v>
      </c>
      <c r="W30" s="5">
        <v>1755</v>
      </c>
      <c r="X30" s="5">
        <v>31</v>
      </c>
      <c r="Y30" s="5">
        <f t="shared" si="7"/>
        <v>1786</v>
      </c>
    </row>
    <row r="31" spans="1:25" x14ac:dyDescent="0.25">
      <c r="A31" s="5">
        <v>1986</v>
      </c>
      <c r="B31" s="5">
        <v>7221</v>
      </c>
      <c r="C31" s="5">
        <v>796</v>
      </c>
      <c r="D31" s="5">
        <f t="shared" si="0"/>
        <v>8017</v>
      </c>
      <c r="E31" s="5">
        <v>2832</v>
      </c>
      <c r="F31" s="5">
        <v>349</v>
      </c>
      <c r="G31" s="5">
        <f t="shared" si="1"/>
        <v>3181</v>
      </c>
      <c r="H31" s="5">
        <v>1607</v>
      </c>
      <c r="I31" s="5">
        <v>218</v>
      </c>
      <c r="J31" s="5">
        <f t="shared" si="2"/>
        <v>1825</v>
      </c>
      <c r="K31" s="5">
        <v>1225</v>
      </c>
      <c r="L31" s="5">
        <v>131</v>
      </c>
      <c r="M31" s="5">
        <f t="shared" si="3"/>
        <v>1356</v>
      </c>
      <c r="N31" s="5">
        <v>6078</v>
      </c>
      <c r="O31" s="5">
        <v>75</v>
      </c>
      <c r="P31" s="5">
        <f t="shared" si="4"/>
        <v>6153</v>
      </c>
      <c r="Q31" s="5">
        <v>2032</v>
      </c>
      <c r="R31" s="5">
        <v>20</v>
      </c>
      <c r="S31" s="5">
        <f t="shared" si="5"/>
        <v>2052</v>
      </c>
      <c r="T31" s="5">
        <v>1081</v>
      </c>
      <c r="U31" s="5">
        <v>7</v>
      </c>
      <c r="V31" s="5">
        <f t="shared" si="6"/>
        <v>1088</v>
      </c>
      <c r="W31" s="5">
        <v>951</v>
      </c>
      <c r="X31" s="5">
        <v>13</v>
      </c>
      <c r="Y31" s="5">
        <f t="shared" si="7"/>
        <v>964</v>
      </c>
    </row>
    <row r="32" spans="1:25" x14ac:dyDescent="0.25">
      <c r="A32" s="5">
        <v>1987</v>
      </c>
      <c r="B32" s="5">
        <v>8717</v>
      </c>
      <c r="C32" s="5">
        <v>1048</v>
      </c>
      <c r="D32" s="5">
        <f t="shared" si="0"/>
        <v>9765</v>
      </c>
      <c r="E32" s="5">
        <v>4054</v>
      </c>
      <c r="F32" s="5">
        <v>392</v>
      </c>
      <c r="G32" s="5">
        <f t="shared" si="1"/>
        <v>4446</v>
      </c>
      <c r="H32" s="5">
        <v>1823</v>
      </c>
      <c r="I32" s="5">
        <v>160</v>
      </c>
      <c r="J32" s="5">
        <f t="shared" si="2"/>
        <v>1983</v>
      </c>
      <c r="K32" s="5">
        <v>2231</v>
      </c>
      <c r="L32" s="5">
        <v>232</v>
      </c>
      <c r="M32" s="5">
        <f t="shared" si="3"/>
        <v>2463</v>
      </c>
      <c r="N32" s="5">
        <v>5229</v>
      </c>
      <c r="O32" s="5">
        <v>45</v>
      </c>
      <c r="P32" s="5">
        <f t="shared" si="4"/>
        <v>5274</v>
      </c>
      <c r="Q32" s="5">
        <v>2595</v>
      </c>
      <c r="R32" s="5">
        <v>24</v>
      </c>
      <c r="S32" s="5">
        <f t="shared" si="5"/>
        <v>2619</v>
      </c>
      <c r="T32" s="5">
        <v>1348</v>
      </c>
      <c r="U32" s="5">
        <v>4</v>
      </c>
      <c r="V32" s="5">
        <f t="shared" si="6"/>
        <v>1352</v>
      </c>
      <c r="W32" s="5">
        <v>1247</v>
      </c>
      <c r="X32" s="5">
        <v>20</v>
      </c>
      <c r="Y32" s="5">
        <f t="shared" si="7"/>
        <v>1267</v>
      </c>
    </row>
    <row r="33" spans="1:25" x14ac:dyDescent="0.25">
      <c r="A33" s="5">
        <v>1988</v>
      </c>
      <c r="B33" s="5">
        <v>7606</v>
      </c>
      <c r="C33" s="5">
        <v>1118</v>
      </c>
      <c r="D33" s="5">
        <f t="shared" si="0"/>
        <v>8724</v>
      </c>
      <c r="E33" s="5">
        <v>4179</v>
      </c>
      <c r="F33" s="5">
        <v>511</v>
      </c>
      <c r="G33" s="5">
        <f t="shared" si="1"/>
        <v>4690</v>
      </c>
      <c r="H33" s="5">
        <v>1752</v>
      </c>
      <c r="I33" s="5">
        <v>201</v>
      </c>
      <c r="J33" s="5">
        <f t="shared" si="2"/>
        <v>1953</v>
      </c>
      <c r="K33" s="5">
        <v>2427</v>
      </c>
      <c r="L33" s="5">
        <v>310</v>
      </c>
      <c r="M33" s="5">
        <f t="shared" si="3"/>
        <v>2737</v>
      </c>
      <c r="N33" s="5">
        <v>4581</v>
      </c>
      <c r="O33" s="5">
        <v>41</v>
      </c>
      <c r="P33" s="5">
        <f t="shared" si="4"/>
        <v>4622</v>
      </c>
      <c r="Q33" s="5">
        <v>2735</v>
      </c>
      <c r="R33" s="5">
        <v>25</v>
      </c>
      <c r="S33" s="5">
        <f t="shared" si="5"/>
        <v>2760</v>
      </c>
      <c r="T33" s="5">
        <v>1480</v>
      </c>
      <c r="U33" s="5">
        <v>8</v>
      </c>
      <c r="V33" s="5">
        <f t="shared" si="6"/>
        <v>1488</v>
      </c>
      <c r="W33" s="5">
        <v>1255</v>
      </c>
      <c r="X33" s="5">
        <v>17</v>
      </c>
      <c r="Y33" s="5">
        <f t="shared" si="7"/>
        <v>1272</v>
      </c>
    </row>
    <row r="34" spans="1:25" x14ac:dyDescent="0.25">
      <c r="A34" s="5">
        <v>1989</v>
      </c>
      <c r="B34" s="5">
        <v>9544</v>
      </c>
      <c r="C34" s="5">
        <v>1278</v>
      </c>
      <c r="D34" s="5">
        <f t="shared" si="0"/>
        <v>10822</v>
      </c>
      <c r="E34" s="5">
        <v>6830</v>
      </c>
      <c r="F34" s="5">
        <v>796</v>
      </c>
      <c r="G34" s="5">
        <f t="shared" si="1"/>
        <v>7626</v>
      </c>
      <c r="H34" s="5">
        <v>2363</v>
      </c>
      <c r="I34" s="5">
        <v>275</v>
      </c>
      <c r="J34" s="5">
        <f t="shared" si="2"/>
        <v>2638</v>
      </c>
      <c r="K34" s="5">
        <v>4467</v>
      </c>
      <c r="L34" s="5">
        <v>521</v>
      </c>
      <c r="M34" s="5">
        <f t="shared" si="3"/>
        <v>4988</v>
      </c>
      <c r="N34" s="5">
        <v>6137</v>
      </c>
      <c r="O34" s="5">
        <v>41</v>
      </c>
      <c r="P34" s="5">
        <f t="shared" si="4"/>
        <v>6178</v>
      </c>
      <c r="Q34" s="5">
        <v>4232</v>
      </c>
      <c r="R34" s="5">
        <v>41</v>
      </c>
      <c r="S34" s="5">
        <f t="shared" si="5"/>
        <v>4273</v>
      </c>
      <c r="T34" s="5">
        <v>2043</v>
      </c>
      <c r="U34" s="5">
        <v>19</v>
      </c>
      <c r="V34" s="5">
        <f t="shared" si="6"/>
        <v>2062</v>
      </c>
      <c r="W34" s="5">
        <v>2189</v>
      </c>
      <c r="X34" s="5">
        <v>22</v>
      </c>
      <c r="Y34" s="5">
        <f t="shared" si="7"/>
        <v>2211</v>
      </c>
    </row>
    <row r="35" spans="1:25" x14ac:dyDescent="0.25">
      <c r="A35" s="5">
        <v>1990</v>
      </c>
      <c r="B35" s="5">
        <v>11164</v>
      </c>
      <c r="C35" s="5">
        <v>1412</v>
      </c>
      <c r="D35" s="5">
        <f t="shared" si="0"/>
        <v>12576</v>
      </c>
      <c r="E35" s="5">
        <v>5713</v>
      </c>
      <c r="F35" s="5">
        <v>694</v>
      </c>
      <c r="G35" s="5">
        <f t="shared" si="1"/>
        <v>6407</v>
      </c>
      <c r="H35" s="5">
        <v>1568</v>
      </c>
      <c r="I35" s="5">
        <v>158</v>
      </c>
      <c r="J35" s="5">
        <f t="shared" si="2"/>
        <v>1726</v>
      </c>
      <c r="K35" s="5">
        <v>4145</v>
      </c>
      <c r="L35" s="5">
        <v>536</v>
      </c>
      <c r="M35" s="5">
        <f t="shared" si="3"/>
        <v>4681</v>
      </c>
      <c r="N35" s="5">
        <v>6594</v>
      </c>
      <c r="O35" s="5">
        <v>59</v>
      </c>
      <c r="P35" s="5">
        <f t="shared" si="4"/>
        <v>6653</v>
      </c>
      <c r="Q35" s="5">
        <v>3158</v>
      </c>
      <c r="R35" s="5">
        <v>26</v>
      </c>
      <c r="S35" s="5">
        <f t="shared" si="5"/>
        <v>3184</v>
      </c>
      <c r="T35" s="5">
        <v>1398</v>
      </c>
      <c r="U35" s="5">
        <v>14</v>
      </c>
      <c r="V35" s="5">
        <f t="shared" si="6"/>
        <v>1412</v>
      </c>
      <c r="W35" s="5">
        <v>1760</v>
      </c>
      <c r="X35" s="5">
        <v>12</v>
      </c>
      <c r="Y35" s="5">
        <f t="shared" si="7"/>
        <v>1772</v>
      </c>
    </row>
    <row r="36" spans="1:25" x14ac:dyDescent="0.25">
      <c r="A36" s="5">
        <v>1991</v>
      </c>
      <c r="B36" s="5">
        <v>10713</v>
      </c>
      <c r="C36" s="5">
        <v>1331</v>
      </c>
      <c r="D36" s="5">
        <f t="shared" si="0"/>
        <v>12044</v>
      </c>
      <c r="E36" s="5">
        <v>4671</v>
      </c>
      <c r="F36" s="5">
        <v>590</v>
      </c>
      <c r="G36" s="5">
        <f t="shared" si="1"/>
        <v>5261</v>
      </c>
      <c r="H36" s="5">
        <v>1342</v>
      </c>
      <c r="I36" s="5">
        <v>120</v>
      </c>
      <c r="J36" s="5">
        <f t="shared" si="2"/>
        <v>1462</v>
      </c>
      <c r="K36" s="5">
        <v>3329</v>
      </c>
      <c r="L36" s="5">
        <v>470</v>
      </c>
      <c r="M36" s="5">
        <f t="shared" si="3"/>
        <v>3799</v>
      </c>
      <c r="N36" s="5">
        <v>10081</v>
      </c>
      <c r="O36" s="5">
        <v>145</v>
      </c>
      <c r="P36" s="5">
        <f t="shared" si="4"/>
        <v>10226</v>
      </c>
      <c r="Q36" s="5">
        <v>2863</v>
      </c>
      <c r="R36" s="5">
        <v>43</v>
      </c>
      <c r="S36" s="5">
        <f t="shared" si="5"/>
        <v>2906</v>
      </c>
      <c r="T36" s="5">
        <v>1032</v>
      </c>
      <c r="U36" s="5">
        <v>8</v>
      </c>
      <c r="V36" s="5">
        <f t="shared" si="6"/>
        <v>1040</v>
      </c>
      <c r="W36" s="5">
        <v>1831</v>
      </c>
      <c r="X36" s="5">
        <v>35</v>
      </c>
      <c r="Y36" s="5">
        <f t="shared" si="7"/>
        <v>1866</v>
      </c>
    </row>
    <row r="37" spans="1:25" x14ac:dyDescent="0.25">
      <c r="A37" s="5">
        <v>1992</v>
      </c>
      <c r="B37" s="5">
        <v>12431</v>
      </c>
      <c r="C37" s="5">
        <v>1538</v>
      </c>
      <c r="D37" s="5">
        <f t="shared" si="0"/>
        <v>13969</v>
      </c>
      <c r="E37" s="5">
        <v>4670</v>
      </c>
      <c r="F37" s="5">
        <v>541</v>
      </c>
      <c r="G37" s="5">
        <f t="shared" si="1"/>
        <v>5211</v>
      </c>
      <c r="H37" s="5">
        <v>1220</v>
      </c>
      <c r="I37" s="5">
        <v>120</v>
      </c>
      <c r="J37" s="5">
        <f t="shared" si="2"/>
        <v>1340</v>
      </c>
      <c r="K37" s="5">
        <v>3450</v>
      </c>
      <c r="L37" s="5">
        <v>421</v>
      </c>
      <c r="M37" s="5">
        <f t="shared" si="3"/>
        <v>3871</v>
      </c>
      <c r="N37" s="5">
        <v>6859</v>
      </c>
      <c r="O37" s="5">
        <v>64</v>
      </c>
      <c r="P37" s="5">
        <f t="shared" si="4"/>
        <v>6923</v>
      </c>
      <c r="Q37" s="5">
        <v>2509</v>
      </c>
      <c r="R37" s="5">
        <v>35</v>
      </c>
      <c r="S37" s="5">
        <f t="shared" si="5"/>
        <v>2544</v>
      </c>
      <c r="T37" s="5">
        <v>680</v>
      </c>
      <c r="U37" s="5">
        <v>5</v>
      </c>
      <c r="V37" s="5">
        <f t="shared" si="6"/>
        <v>685</v>
      </c>
      <c r="W37" s="5">
        <v>1829</v>
      </c>
      <c r="X37" s="5">
        <v>30</v>
      </c>
      <c r="Y37" s="5">
        <f t="shared" si="7"/>
        <v>1859</v>
      </c>
    </row>
    <row r="38" spans="1:25" x14ac:dyDescent="0.25">
      <c r="A38" s="5">
        <v>1993</v>
      </c>
      <c r="B38" s="5">
        <v>10361</v>
      </c>
      <c r="C38" s="5">
        <v>1317</v>
      </c>
      <c r="D38" s="5">
        <f t="shared" si="0"/>
        <v>11678</v>
      </c>
      <c r="E38" s="5">
        <v>4653</v>
      </c>
      <c r="F38" s="5">
        <v>522</v>
      </c>
      <c r="G38" s="5">
        <f t="shared" si="1"/>
        <v>5175</v>
      </c>
      <c r="H38" s="5">
        <v>1414</v>
      </c>
      <c r="I38" s="5">
        <v>162</v>
      </c>
      <c r="J38" s="5">
        <f t="shared" si="2"/>
        <v>1576</v>
      </c>
      <c r="K38" s="5">
        <v>3239</v>
      </c>
      <c r="L38" s="5">
        <v>360</v>
      </c>
      <c r="M38" s="5">
        <f t="shared" si="3"/>
        <v>3599</v>
      </c>
      <c r="N38" s="5">
        <v>5712</v>
      </c>
      <c r="O38" s="5">
        <v>53</v>
      </c>
      <c r="P38" s="5">
        <f t="shared" si="4"/>
        <v>5765</v>
      </c>
      <c r="Q38" s="5">
        <v>2785</v>
      </c>
      <c r="R38" s="5">
        <v>23</v>
      </c>
      <c r="S38" s="5">
        <f t="shared" si="5"/>
        <v>2808</v>
      </c>
      <c r="T38" s="5">
        <v>852</v>
      </c>
      <c r="U38" s="5">
        <v>4</v>
      </c>
      <c r="V38" s="5">
        <f t="shared" si="6"/>
        <v>856</v>
      </c>
      <c r="W38" s="5">
        <v>1933</v>
      </c>
      <c r="X38" s="5">
        <v>19</v>
      </c>
      <c r="Y38" s="5">
        <f t="shared" si="7"/>
        <v>1952</v>
      </c>
    </row>
    <row r="39" spans="1:25" x14ac:dyDescent="0.25">
      <c r="A39" s="5">
        <v>1994</v>
      </c>
      <c r="B39" s="5">
        <v>7878</v>
      </c>
      <c r="C39" s="5">
        <v>1086</v>
      </c>
      <c r="D39" s="5">
        <f t="shared" si="0"/>
        <v>8964</v>
      </c>
      <c r="E39" s="5">
        <v>3596</v>
      </c>
      <c r="F39" s="5">
        <v>485</v>
      </c>
      <c r="G39" s="5">
        <f t="shared" si="1"/>
        <v>4081</v>
      </c>
      <c r="H39" s="5">
        <v>892</v>
      </c>
      <c r="I39" s="5">
        <v>84</v>
      </c>
      <c r="J39" s="5">
        <f t="shared" si="2"/>
        <v>976</v>
      </c>
      <c r="K39" s="5">
        <v>2704</v>
      </c>
      <c r="L39" s="5">
        <v>401</v>
      </c>
      <c r="M39" s="5">
        <f t="shared" si="3"/>
        <v>3105</v>
      </c>
      <c r="N39" s="5">
        <v>4868</v>
      </c>
      <c r="O39" s="5">
        <v>70</v>
      </c>
      <c r="P39" s="5">
        <f t="shared" si="4"/>
        <v>4938</v>
      </c>
      <c r="Q39" s="5">
        <v>2370</v>
      </c>
      <c r="R39" s="5">
        <v>43</v>
      </c>
      <c r="S39" s="5">
        <f t="shared" si="5"/>
        <v>2413</v>
      </c>
      <c r="T39" s="5">
        <v>1052</v>
      </c>
      <c r="U39" s="5">
        <v>5</v>
      </c>
      <c r="V39" s="5">
        <f t="shared" si="6"/>
        <v>1057</v>
      </c>
      <c r="W39" s="5">
        <v>1318</v>
      </c>
      <c r="X39" s="5">
        <v>38</v>
      </c>
      <c r="Y39" s="5">
        <f t="shared" si="7"/>
        <v>1356</v>
      </c>
    </row>
    <row r="40" spans="1:25" x14ac:dyDescent="0.25">
      <c r="A40" s="5">
        <v>1995</v>
      </c>
      <c r="B40" s="5">
        <v>8218</v>
      </c>
      <c r="C40" s="5">
        <v>1346</v>
      </c>
      <c r="D40" s="5">
        <f t="shared" si="0"/>
        <v>9564</v>
      </c>
      <c r="E40" s="5">
        <v>4374</v>
      </c>
      <c r="F40" s="5">
        <v>594</v>
      </c>
      <c r="G40" s="5">
        <f t="shared" si="1"/>
        <v>4968</v>
      </c>
      <c r="H40" s="5">
        <v>827</v>
      </c>
      <c r="I40" s="5">
        <v>77</v>
      </c>
      <c r="J40" s="5">
        <f t="shared" si="2"/>
        <v>904</v>
      </c>
      <c r="K40" s="5">
        <v>3547</v>
      </c>
      <c r="L40" s="5">
        <v>517</v>
      </c>
      <c r="M40" s="5">
        <f t="shared" si="3"/>
        <v>4064</v>
      </c>
      <c r="N40" s="5">
        <v>3557</v>
      </c>
      <c r="O40" s="5">
        <v>55</v>
      </c>
      <c r="P40" s="5">
        <f t="shared" si="4"/>
        <v>3612</v>
      </c>
      <c r="Q40" s="5">
        <v>2556</v>
      </c>
      <c r="R40" s="5">
        <v>39</v>
      </c>
      <c r="S40" s="5">
        <f t="shared" si="5"/>
        <v>2595</v>
      </c>
      <c r="T40" s="5">
        <v>997</v>
      </c>
      <c r="U40" s="5">
        <v>5</v>
      </c>
      <c r="V40" s="5">
        <f t="shared" si="6"/>
        <v>1002</v>
      </c>
      <c r="W40" s="5">
        <v>1559</v>
      </c>
      <c r="X40" s="5">
        <v>34</v>
      </c>
      <c r="Y40" s="5">
        <f t="shared" si="7"/>
        <v>1593</v>
      </c>
    </row>
    <row r="41" spans="1:25" x14ac:dyDescent="0.25">
      <c r="A41" s="5">
        <v>1996</v>
      </c>
      <c r="B41" s="5">
        <v>10368</v>
      </c>
      <c r="C41" s="5">
        <v>1581</v>
      </c>
      <c r="D41" s="5">
        <f t="shared" si="0"/>
        <v>11949</v>
      </c>
      <c r="E41" s="5">
        <v>4923</v>
      </c>
      <c r="F41" s="5">
        <v>660</v>
      </c>
      <c r="G41" s="5">
        <f t="shared" si="1"/>
        <v>5583</v>
      </c>
      <c r="H41" s="5">
        <v>856</v>
      </c>
      <c r="I41" s="5">
        <v>93</v>
      </c>
      <c r="J41" s="5">
        <f t="shared" si="2"/>
        <v>949</v>
      </c>
      <c r="K41" s="5">
        <v>4067</v>
      </c>
      <c r="L41" s="5">
        <v>567</v>
      </c>
      <c r="M41" s="5">
        <f t="shared" si="3"/>
        <v>4634</v>
      </c>
      <c r="N41" s="5">
        <v>3773</v>
      </c>
      <c r="O41" s="5">
        <v>48</v>
      </c>
      <c r="P41" s="5">
        <f t="shared" si="4"/>
        <v>3821</v>
      </c>
      <c r="Q41" s="5">
        <v>2129</v>
      </c>
      <c r="R41" s="5">
        <v>28</v>
      </c>
      <c r="S41" s="5">
        <f t="shared" si="5"/>
        <v>2157</v>
      </c>
      <c r="T41" s="5">
        <v>528</v>
      </c>
      <c r="U41" s="5">
        <v>6</v>
      </c>
      <c r="V41" s="5">
        <f t="shared" si="6"/>
        <v>534</v>
      </c>
      <c r="W41" s="5">
        <v>1601</v>
      </c>
      <c r="X41" s="5">
        <v>22</v>
      </c>
      <c r="Y41" s="5">
        <f t="shared" si="7"/>
        <v>1623</v>
      </c>
    </row>
    <row r="42" spans="1:25" x14ac:dyDescent="0.25">
      <c r="A42" s="5">
        <v>1997</v>
      </c>
      <c r="B42" s="5">
        <v>12388</v>
      </c>
      <c r="C42" s="5">
        <v>1693</v>
      </c>
      <c r="D42" s="5">
        <f t="shared" si="0"/>
        <v>14081</v>
      </c>
      <c r="E42" s="5">
        <v>5482</v>
      </c>
      <c r="F42" s="5">
        <v>701</v>
      </c>
      <c r="G42" s="5">
        <f t="shared" si="1"/>
        <v>6183</v>
      </c>
      <c r="H42" s="5">
        <v>764</v>
      </c>
      <c r="I42" s="5">
        <v>77</v>
      </c>
      <c r="J42" s="5">
        <f t="shared" si="2"/>
        <v>841</v>
      </c>
      <c r="K42" s="5">
        <v>4718</v>
      </c>
      <c r="L42" s="5">
        <v>624</v>
      </c>
      <c r="M42" s="5">
        <f t="shared" si="3"/>
        <v>5342</v>
      </c>
      <c r="N42" s="5">
        <v>3990</v>
      </c>
      <c r="O42" s="5">
        <v>64</v>
      </c>
      <c r="P42" s="5">
        <f t="shared" si="4"/>
        <v>4054</v>
      </c>
      <c r="Q42" s="5">
        <v>2068</v>
      </c>
      <c r="R42" s="5">
        <v>31</v>
      </c>
      <c r="S42" s="5">
        <f t="shared" si="5"/>
        <v>2099</v>
      </c>
      <c r="T42" s="5">
        <v>405</v>
      </c>
      <c r="U42" s="5">
        <v>1</v>
      </c>
      <c r="V42" s="5">
        <f t="shared" si="6"/>
        <v>406</v>
      </c>
      <c r="W42" s="5">
        <v>1663</v>
      </c>
      <c r="X42" s="5">
        <v>30</v>
      </c>
      <c r="Y42" s="5">
        <f t="shared" si="7"/>
        <v>1693</v>
      </c>
    </row>
    <row r="43" spans="1:25" x14ac:dyDescent="0.25">
      <c r="A43" s="5">
        <v>1998</v>
      </c>
      <c r="B43" s="5">
        <v>12867</v>
      </c>
      <c r="C43" s="5">
        <v>1852</v>
      </c>
      <c r="D43" s="5">
        <f t="shared" si="0"/>
        <v>14719</v>
      </c>
      <c r="E43" s="5">
        <v>6096</v>
      </c>
      <c r="F43" s="5">
        <v>755</v>
      </c>
      <c r="G43" s="5">
        <f t="shared" si="1"/>
        <v>6851</v>
      </c>
      <c r="H43" s="5">
        <v>1299</v>
      </c>
      <c r="I43" s="5">
        <v>111</v>
      </c>
      <c r="J43" s="5">
        <f t="shared" si="2"/>
        <v>1410</v>
      </c>
      <c r="K43" s="5">
        <v>4797</v>
      </c>
      <c r="L43" s="5">
        <v>644</v>
      </c>
      <c r="M43" s="5">
        <f t="shared" si="3"/>
        <v>5441</v>
      </c>
      <c r="N43" s="5">
        <v>5111</v>
      </c>
      <c r="O43" s="5">
        <v>81</v>
      </c>
      <c r="P43" s="5">
        <f t="shared" si="4"/>
        <v>5192</v>
      </c>
      <c r="Q43" s="5">
        <v>2297</v>
      </c>
      <c r="R43" s="5">
        <v>38</v>
      </c>
      <c r="S43" s="5">
        <f t="shared" si="5"/>
        <v>2335</v>
      </c>
      <c r="T43" s="5">
        <v>611</v>
      </c>
      <c r="U43" s="5">
        <v>2</v>
      </c>
      <c r="V43" s="5">
        <f t="shared" si="6"/>
        <v>613</v>
      </c>
      <c r="W43" s="5">
        <v>1686</v>
      </c>
      <c r="X43" s="5">
        <v>36</v>
      </c>
      <c r="Y43" s="5">
        <f t="shared" si="7"/>
        <v>1722</v>
      </c>
    </row>
    <row r="44" spans="1:25" x14ac:dyDescent="0.25">
      <c r="A44" s="5">
        <v>1999</v>
      </c>
      <c r="B44" s="5">
        <v>30419</v>
      </c>
      <c r="C44" s="5">
        <v>4021</v>
      </c>
      <c r="D44" s="5">
        <f t="shared" si="0"/>
        <v>34440</v>
      </c>
      <c r="E44" s="5">
        <v>14563</v>
      </c>
      <c r="F44" s="5">
        <v>1682</v>
      </c>
      <c r="G44" s="5">
        <f t="shared" si="1"/>
        <v>16245</v>
      </c>
      <c r="H44" s="5">
        <v>3918</v>
      </c>
      <c r="I44" s="5">
        <v>325</v>
      </c>
      <c r="J44" s="5">
        <f t="shared" si="2"/>
        <v>4243</v>
      </c>
      <c r="K44" s="5">
        <v>10645</v>
      </c>
      <c r="L44" s="5">
        <v>1357</v>
      </c>
      <c r="M44" s="5">
        <f t="shared" si="3"/>
        <v>12002</v>
      </c>
      <c r="N44" s="5">
        <v>13425</v>
      </c>
      <c r="O44" s="5">
        <v>135</v>
      </c>
      <c r="P44" s="5">
        <f t="shared" si="4"/>
        <v>13560</v>
      </c>
      <c r="Q44" s="5">
        <v>7200</v>
      </c>
      <c r="R44" s="5">
        <v>80</v>
      </c>
      <c r="S44" s="5">
        <f t="shared" si="5"/>
        <v>7280</v>
      </c>
      <c r="T44" s="5">
        <v>2737</v>
      </c>
      <c r="U44" s="5">
        <v>15</v>
      </c>
      <c r="V44" s="5">
        <f t="shared" si="6"/>
        <v>2752</v>
      </c>
      <c r="W44" s="5">
        <v>4463</v>
      </c>
      <c r="X44" s="5">
        <v>65</v>
      </c>
      <c r="Y44" s="5">
        <f t="shared" si="7"/>
        <v>4528</v>
      </c>
    </row>
    <row r="45" spans="1:25" x14ac:dyDescent="0.25">
      <c r="A45" s="5">
        <v>2000</v>
      </c>
      <c r="B45" s="5">
        <v>21588</v>
      </c>
      <c r="C45" s="5">
        <v>3294</v>
      </c>
      <c r="D45" s="5">
        <f t="shared" si="0"/>
        <v>24882</v>
      </c>
      <c r="E45" s="5">
        <v>10501</v>
      </c>
      <c r="F45" s="5">
        <v>1305</v>
      </c>
      <c r="G45" s="5">
        <f t="shared" si="1"/>
        <v>11806</v>
      </c>
      <c r="H45" s="5">
        <v>1448</v>
      </c>
      <c r="I45" s="5">
        <v>143</v>
      </c>
      <c r="J45" s="5">
        <f t="shared" si="2"/>
        <v>1591</v>
      </c>
      <c r="K45" s="5">
        <v>9053</v>
      </c>
      <c r="L45" s="5">
        <v>1162</v>
      </c>
      <c r="M45" s="5">
        <f t="shared" si="3"/>
        <v>10215</v>
      </c>
      <c r="N45" s="5">
        <v>11233</v>
      </c>
      <c r="O45" s="5">
        <v>209</v>
      </c>
      <c r="P45" s="5">
        <f t="shared" si="4"/>
        <v>11442</v>
      </c>
      <c r="Q45" s="5">
        <v>5180</v>
      </c>
      <c r="R45" s="5">
        <v>65</v>
      </c>
      <c r="S45" s="5">
        <f t="shared" si="5"/>
        <v>5245</v>
      </c>
      <c r="T45" s="5">
        <v>910</v>
      </c>
      <c r="U45" s="5">
        <v>5</v>
      </c>
      <c r="V45" s="5">
        <f t="shared" si="6"/>
        <v>915</v>
      </c>
      <c r="W45" s="5">
        <v>4270</v>
      </c>
      <c r="X45" s="5">
        <v>60</v>
      </c>
      <c r="Y45" s="5">
        <f t="shared" si="7"/>
        <v>4330</v>
      </c>
    </row>
    <row r="46" spans="1:25" x14ac:dyDescent="0.25">
      <c r="A46" s="5">
        <v>2001</v>
      </c>
      <c r="B46" s="5">
        <v>21601</v>
      </c>
      <c r="C46" s="5">
        <v>3284</v>
      </c>
      <c r="D46" s="5">
        <f t="shared" si="0"/>
        <v>24885</v>
      </c>
      <c r="E46" s="5">
        <v>11590</v>
      </c>
      <c r="F46" s="5">
        <v>1510</v>
      </c>
      <c r="G46" s="5">
        <f t="shared" si="1"/>
        <v>13100</v>
      </c>
      <c r="H46" s="5">
        <v>1281</v>
      </c>
      <c r="I46" s="5">
        <v>88</v>
      </c>
      <c r="J46" s="5">
        <f t="shared" si="2"/>
        <v>1369</v>
      </c>
      <c r="K46" s="5">
        <v>10309</v>
      </c>
      <c r="L46" s="5">
        <v>1422</v>
      </c>
      <c r="M46" s="5">
        <f t="shared" si="3"/>
        <v>11731</v>
      </c>
      <c r="N46" s="5">
        <v>13959</v>
      </c>
      <c r="O46" s="5">
        <v>246</v>
      </c>
      <c r="P46" s="5">
        <f t="shared" si="4"/>
        <v>14205</v>
      </c>
      <c r="Q46" s="5">
        <v>6439</v>
      </c>
      <c r="R46" s="5">
        <v>123</v>
      </c>
      <c r="S46" s="5">
        <f t="shared" si="5"/>
        <v>6562</v>
      </c>
      <c r="T46" s="5">
        <v>711</v>
      </c>
      <c r="U46" s="5">
        <v>5</v>
      </c>
      <c r="V46" s="5">
        <f t="shared" si="6"/>
        <v>716</v>
      </c>
      <c r="W46" s="5">
        <v>5728</v>
      </c>
      <c r="X46" s="5">
        <v>118</v>
      </c>
      <c r="Y46" s="5">
        <f t="shared" si="7"/>
        <v>5846</v>
      </c>
    </row>
    <row r="47" spans="1:25" x14ac:dyDescent="0.25">
      <c r="A47" s="5">
        <v>2002</v>
      </c>
      <c r="B47" s="5">
        <v>20235</v>
      </c>
      <c r="C47" s="5">
        <v>2882</v>
      </c>
      <c r="D47" s="5">
        <f t="shared" si="0"/>
        <v>23117</v>
      </c>
      <c r="E47" s="5">
        <v>9554</v>
      </c>
      <c r="F47" s="5">
        <v>1329</v>
      </c>
      <c r="G47" s="5">
        <f t="shared" si="1"/>
        <v>10883</v>
      </c>
      <c r="H47" s="5">
        <v>617</v>
      </c>
      <c r="I47" s="5">
        <v>40</v>
      </c>
      <c r="J47" s="5">
        <f t="shared" si="2"/>
        <v>657</v>
      </c>
      <c r="K47" s="5">
        <v>8937</v>
      </c>
      <c r="L47" s="5">
        <v>1289</v>
      </c>
      <c r="M47" s="5">
        <f t="shared" si="3"/>
        <v>10226</v>
      </c>
      <c r="N47" s="5">
        <v>11963</v>
      </c>
      <c r="O47" s="5">
        <v>218</v>
      </c>
      <c r="P47" s="5">
        <f t="shared" si="4"/>
        <v>12181</v>
      </c>
      <c r="Q47" s="5">
        <v>5638</v>
      </c>
      <c r="R47" s="5">
        <v>109</v>
      </c>
      <c r="S47" s="5">
        <f t="shared" si="5"/>
        <v>5747</v>
      </c>
      <c r="T47" s="5">
        <v>408</v>
      </c>
      <c r="U47" s="5">
        <v>6</v>
      </c>
      <c r="V47" s="5">
        <f t="shared" si="6"/>
        <v>414</v>
      </c>
      <c r="W47" s="5">
        <v>5230</v>
      </c>
      <c r="X47" s="5">
        <v>103</v>
      </c>
      <c r="Y47" s="5">
        <f t="shared" si="7"/>
        <v>5333</v>
      </c>
    </row>
    <row r="48" spans="1:25" x14ac:dyDescent="0.25">
      <c r="A48" s="5">
        <v>2003</v>
      </c>
      <c r="B48" s="5">
        <v>42766</v>
      </c>
      <c r="C48" s="5">
        <v>6452</v>
      </c>
      <c r="D48" s="5">
        <f t="shared" si="0"/>
        <v>49218</v>
      </c>
      <c r="E48" s="5">
        <v>10908</v>
      </c>
      <c r="F48" s="5">
        <v>1573</v>
      </c>
      <c r="G48" s="5">
        <f t="shared" si="1"/>
        <v>12481</v>
      </c>
      <c r="H48" s="5">
        <v>430</v>
      </c>
      <c r="I48" s="5">
        <v>34</v>
      </c>
      <c r="J48" s="5">
        <f t="shared" si="2"/>
        <v>464</v>
      </c>
      <c r="K48" s="5">
        <v>10478</v>
      </c>
      <c r="L48" s="5">
        <v>1539</v>
      </c>
      <c r="M48" s="5">
        <f t="shared" si="3"/>
        <v>12017</v>
      </c>
      <c r="N48" s="5">
        <v>18815</v>
      </c>
      <c r="O48" s="5">
        <v>265</v>
      </c>
      <c r="P48" s="5">
        <f t="shared" si="4"/>
        <v>19080</v>
      </c>
      <c r="Q48" s="5">
        <v>5902</v>
      </c>
      <c r="R48" s="5">
        <v>95</v>
      </c>
      <c r="S48" s="5">
        <f t="shared" si="5"/>
        <v>5997</v>
      </c>
      <c r="T48" s="5">
        <v>191</v>
      </c>
      <c r="U48" s="5">
        <v>3</v>
      </c>
      <c r="V48" s="5">
        <f t="shared" si="6"/>
        <v>194</v>
      </c>
      <c r="W48" s="5">
        <v>5711</v>
      </c>
      <c r="X48" s="5">
        <v>92</v>
      </c>
      <c r="Y48" s="5">
        <f t="shared" si="7"/>
        <v>5803</v>
      </c>
    </row>
    <row r="49" spans="1:25" x14ac:dyDescent="0.25">
      <c r="A49" s="5" t="s">
        <v>78</v>
      </c>
      <c r="B49" s="5">
        <v>314996</v>
      </c>
      <c r="C49" s="5">
        <v>43097</v>
      </c>
      <c r="D49" s="5">
        <v>425319</v>
      </c>
      <c r="E49" s="5">
        <v>133906</v>
      </c>
      <c r="F49" s="5">
        <v>17078</v>
      </c>
      <c r="G49" s="5">
        <v>174261</v>
      </c>
      <c r="H49" s="5">
        <v>34654</v>
      </c>
      <c r="I49" s="5">
        <v>3914</v>
      </c>
      <c r="J49" s="5">
        <v>52291</v>
      </c>
      <c r="K49" s="5">
        <v>99252</v>
      </c>
      <c r="L49" s="5">
        <v>13164</v>
      </c>
      <c r="M49" s="5">
        <v>121970</v>
      </c>
      <c r="N49" s="5">
        <v>161586</v>
      </c>
      <c r="O49" s="5">
        <v>2128</v>
      </c>
      <c r="P49" s="5">
        <v>190325</v>
      </c>
      <c r="Q49" s="5">
        <v>72750</v>
      </c>
      <c r="R49" s="5">
        <v>987</v>
      </c>
      <c r="S49" s="5">
        <v>85207</v>
      </c>
      <c r="T49" s="5">
        <v>22548</v>
      </c>
      <c r="U49" s="5">
        <v>162</v>
      </c>
      <c r="V49" s="5">
        <v>30743</v>
      </c>
      <c r="W49" s="5">
        <v>50202</v>
      </c>
      <c r="X49" s="5">
        <v>825</v>
      </c>
      <c r="Y49" s="5">
        <v>54464</v>
      </c>
    </row>
  </sheetData>
  <mergeCells count="23">
    <mergeCell ref="W14:Y15"/>
    <mergeCell ref="Q13:Y13"/>
    <mergeCell ref="A11:A16"/>
    <mergeCell ref="B11:D15"/>
    <mergeCell ref="N11:P15"/>
    <mergeCell ref="Q11:Y12"/>
    <mergeCell ref="E11:M12"/>
    <mergeCell ref="E14:G15"/>
    <mergeCell ref="H14:J15"/>
    <mergeCell ref="K14:M15"/>
    <mergeCell ref="E13:M13"/>
    <mergeCell ref="Q14:S15"/>
    <mergeCell ref="T14:V15"/>
    <mergeCell ref="A1:Y1"/>
    <mergeCell ref="A2:Y2"/>
    <mergeCell ref="A3:Y3"/>
    <mergeCell ref="A4:Y4"/>
    <mergeCell ref="N9:Y10"/>
    <mergeCell ref="A9:M10"/>
    <mergeCell ref="A5:Y5"/>
    <mergeCell ref="A6:Y6"/>
    <mergeCell ref="A7:Y7"/>
    <mergeCell ref="A8:Y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64" workbookViewId="0">
      <selection activeCell="B68" sqref="B68"/>
    </sheetView>
  </sheetViews>
  <sheetFormatPr defaultRowHeight="15" x14ac:dyDescent="0.25"/>
  <cols>
    <col min="1" max="1" width="12.5703125" bestFit="1" customWidth="1"/>
    <col min="2" max="2" width="36.5703125" customWidth="1"/>
    <col min="3" max="4" width="36.7109375" customWidth="1"/>
  </cols>
  <sheetData>
    <row r="1" spans="1:4" x14ac:dyDescent="0.25">
      <c r="A1" s="133" t="s">
        <v>584</v>
      </c>
      <c r="B1" s="133"/>
      <c r="C1" s="133"/>
      <c r="D1" s="133"/>
    </row>
    <row r="2" spans="1:4" x14ac:dyDescent="0.25">
      <c r="A2" s="133" t="s">
        <v>583</v>
      </c>
      <c r="B2" s="133"/>
      <c r="C2" s="133"/>
      <c r="D2" s="133"/>
    </row>
    <row r="3" spans="1:4" x14ac:dyDescent="0.25">
      <c r="A3" s="134" t="s">
        <v>396</v>
      </c>
      <c r="B3" s="134" t="s">
        <v>580</v>
      </c>
      <c r="C3" s="134" t="s">
        <v>581</v>
      </c>
      <c r="D3" s="134" t="s">
        <v>582</v>
      </c>
    </row>
    <row r="4" spans="1:4" x14ac:dyDescent="0.25">
      <c r="A4" s="179"/>
      <c r="B4" s="179"/>
      <c r="C4" s="179"/>
      <c r="D4" s="179"/>
    </row>
    <row r="5" spans="1:4" x14ac:dyDescent="0.25">
      <c r="A5" s="179"/>
      <c r="B5" s="179"/>
      <c r="C5" s="179"/>
      <c r="D5" s="179"/>
    </row>
    <row r="6" spans="1:4" x14ac:dyDescent="0.25">
      <c r="A6" s="5" t="s">
        <v>154</v>
      </c>
      <c r="B6" s="116">
        <v>235</v>
      </c>
      <c r="C6" s="116">
        <v>18</v>
      </c>
      <c r="D6" s="116">
        <v>1023</v>
      </c>
    </row>
    <row r="7" spans="1:4" x14ac:dyDescent="0.25">
      <c r="A7" s="5" t="s">
        <v>155</v>
      </c>
      <c r="B7" s="116">
        <v>29</v>
      </c>
      <c r="C7" s="116">
        <v>83</v>
      </c>
      <c r="D7" s="116">
        <v>43</v>
      </c>
    </row>
    <row r="8" spans="1:4" x14ac:dyDescent="0.25">
      <c r="A8" s="5" t="s">
        <v>389</v>
      </c>
      <c r="B8" s="116">
        <v>43</v>
      </c>
      <c r="C8" s="116">
        <v>0</v>
      </c>
      <c r="D8" s="116">
        <v>105</v>
      </c>
    </row>
    <row r="9" spans="1:4" x14ac:dyDescent="0.25">
      <c r="A9" s="5" t="s">
        <v>157</v>
      </c>
      <c r="B9" s="116">
        <v>0</v>
      </c>
      <c r="C9" s="116">
        <v>0</v>
      </c>
      <c r="D9" s="116">
        <v>0</v>
      </c>
    </row>
    <row r="10" spans="1:4" x14ac:dyDescent="0.25">
      <c r="A10" s="5" t="s">
        <v>158</v>
      </c>
      <c r="B10" s="116">
        <v>12</v>
      </c>
      <c r="C10" s="116">
        <v>0</v>
      </c>
      <c r="D10" s="116">
        <v>34</v>
      </c>
    </row>
    <row r="11" spans="1:4" x14ac:dyDescent="0.25">
      <c r="A11" s="5" t="s">
        <v>159</v>
      </c>
      <c r="B11" s="116">
        <v>14</v>
      </c>
      <c r="C11" s="116">
        <v>8</v>
      </c>
      <c r="D11" s="116">
        <v>47</v>
      </c>
    </row>
    <row r="12" spans="1:4" x14ac:dyDescent="0.25">
      <c r="A12" s="5" t="s">
        <v>160</v>
      </c>
      <c r="B12" s="116">
        <v>672</v>
      </c>
      <c r="C12" s="116">
        <v>26</v>
      </c>
      <c r="D12" s="116">
        <v>2693</v>
      </c>
    </row>
    <row r="13" spans="1:4" x14ac:dyDescent="0.25">
      <c r="A13" s="5" t="s">
        <v>161</v>
      </c>
      <c r="B13" s="116">
        <v>396</v>
      </c>
      <c r="C13" s="116">
        <v>0</v>
      </c>
      <c r="D13" s="116">
        <v>1659</v>
      </c>
    </row>
    <row r="14" spans="1:4" x14ac:dyDescent="0.25">
      <c r="A14" s="5" t="s">
        <v>162</v>
      </c>
      <c r="B14" s="116">
        <v>0</v>
      </c>
      <c r="C14" s="116">
        <v>0</v>
      </c>
      <c r="D14" s="116">
        <v>0</v>
      </c>
    </row>
    <row r="15" spans="1:4" x14ac:dyDescent="0.25">
      <c r="A15" s="5" t="s">
        <v>163</v>
      </c>
      <c r="B15" s="116">
        <v>7</v>
      </c>
      <c r="C15" s="116">
        <v>1</v>
      </c>
      <c r="D15" s="116">
        <v>25</v>
      </c>
    </row>
    <row r="16" spans="1:4" x14ac:dyDescent="0.25">
      <c r="A16" s="5" t="s">
        <v>164</v>
      </c>
      <c r="B16" s="116">
        <v>62</v>
      </c>
      <c r="C16" s="116">
        <v>4</v>
      </c>
      <c r="D16" s="116">
        <v>188</v>
      </c>
    </row>
    <row r="17" spans="1:4" x14ac:dyDescent="0.25">
      <c r="A17" s="5" t="s">
        <v>165</v>
      </c>
      <c r="B17" s="116">
        <v>75</v>
      </c>
      <c r="C17" s="116">
        <v>8</v>
      </c>
      <c r="D17" s="116">
        <v>199</v>
      </c>
    </row>
    <row r="18" spans="1:4" x14ac:dyDescent="0.25">
      <c r="A18" s="5" t="s">
        <v>166</v>
      </c>
      <c r="B18" s="116">
        <v>5</v>
      </c>
      <c r="C18" s="116">
        <v>0</v>
      </c>
      <c r="D18" s="116">
        <v>20</v>
      </c>
    </row>
    <row r="19" spans="1:4" x14ac:dyDescent="0.25">
      <c r="A19" s="5" t="s">
        <v>167</v>
      </c>
      <c r="B19" s="116">
        <v>4</v>
      </c>
      <c r="C19" s="116">
        <v>0</v>
      </c>
      <c r="D19" s="116">
        <v>8</v>
      </c>
    </row>
    <row r="20" spans="1:4" x14ac:dyDescent="0.25">
      <c r="A20" s="5" t="s">
        <v>168</v>
      </c>
      <c r="B20" s="116">
        <v>0</v>
      </c>
      <c r="C20" s="116">
        <v>0</v>
      </c>
      <c r="D20" s="116">
        <v>0</v>
      </c>
    </row>
    <row r="21" spans="1:4" x14ac:dyDescent="0.25">
      <c r="A21" s="5" t="s">
        <v>169</v>
      </c>
      <c r="B21" s="116">
        <v>0</v>
      </c>
      <c r="C21" s="116">
        <v>0</v>
      </c>
      <c r="D21" s="116">
        <v>0</v>
      </c>
    </row>
    <row r="22" spans="1:4" x14ac:dyDescent="0.25">
      <c r="A22" s="5" t="s">
        <v>170</v>
      </c>
      <c r="B22" s="116">
        <v>0</v>
      </c>
      <c r="C22" s="116">
        <v>0</v>
      </c>
      <c r="D22" s="116">
        <v>0</v>
      </c>
    </row>
    <row r="23" spans="1:4" x14ac:dyDescent="0.25">
      <c r="A23" s="5" t="s">
        <v>171</v>
      </c>
      <c r="B23" s="116">
        <v>1</v>
      </c>
      <c r="C23" s="116">
        <v>0</v>
      </c>
      <c r="D23" s="116">
        <v>1</v>
      </c>
    </row>
    <row r="24" spans="1:4" x14ac:dyDescent="0.25">
      <c r="A24" s="5" t="s">
        <v>172</v>
      </c>
      <c r="B24" s="116">
        <v>34</v>
      </c>
      <c r="C24" s="116">
        <v>0</v>
      </c>
      <c r="D24" s="116">
        <v>149</v>
      </c>
    </row>
    <row r="25" spans="1:4" x14ac:dyDescent="0.25">
      <c r="A25" s="5" t="s">
        <v>173</v>
      </c>
      <c r="B25" s="116">
        <v>14</v>
      </c>
      <c r="C25" s="116">
        <v>0</v>
      </c>
      <c r="D25" s="116">
        <v>30</v>
      </c>
    </row>
    <row r="26" spans="1:4" x14ac:dyDescent="0.25">
      <c r="A26" s="5" t="s">
        <v>174</v>
      </c>
      <c r="B26" s="116">
        <v>599</v>
      </c>
      <c r="C26" s="116">
        <v>5</v>
      </c>
      <c r="D26" s="116">
        <v>1221</v>
      </c>
    </row>
    <row r="27" spans="1:4" x14ac:dyDescent="0.25">
      <c r="A27" s="5" t="s">
        <v>175</v>
      </c>
      <c r="B27" s="116">
        <v>48</v>
      </c>
      <c r="C27" s="116">
        <v>6</v>
      </c>
      <c r="D27" s="116">
        <v>141</v>
      </c>
    </row>
    <row r="28" spans="1:4" x14ac:dyDescent="0.25">
      <c r="A28" s="5" t="s">
        <v>176</v>
      </c>
      <c r="B28" s="116">
        <v>7</v>
      </c>
      <c r="C28" s="116">
        <v>0</v>
      </c>
      <c r="D28" s="116">
        <v>21</v>
      </c>
    </row>
    <row r="29" spans="1:4" x14ac:dyDescent="0.25">
      <c r="A29" s="5" t="s">
        <v>177</v>
      </c>
      <c r="B29" s="116">
        <v>32</v>
      </c>
      <c r="C29" s="116">
        <v>0</v>
      </c>
      <c r="D29" s="116">
        <v>72</v>
      </c>
    </row>
    <row r="30" spans="1:4" x14ac:dyDescent="0.25">
      <c r="A30" s="5" t="s">
        <v>178</v>
      </c>
      <c r="B30" s="116">
        <v>196</v>
      </c>
      <c r="C30" s="116">
        <v>0</v>
      </c>
      <c r="D30" s="116">
        <v>967</v>
      </c>
    </row>
    <row r="31" spans="1:4" x14ac:dyDescent="0.25">
      <c r="A31" s="5" t="s">
        <v>179</v>
      </c>
      <c r="B31" s="116">
        <v>22</v>
      </c>
      <c r="C31" s="116">
        <v>0</v>
      </c>
      <c r="D31" s="116">
        <v>67</v>
      </c>
    </row>
    <row r="32" spans="1:4" x14ac:dyDescent="0.25">
      <c r="A32" s="5" t="s">
        <v>180</v>
      </c>
      <c r="B32" s="116">
        <v>36</v>
      </c>
      <c r="C32" s="116">
        <v>1</v>
      </c>
      <c r="D32" s="116">
        <v>150</v>
      </c>
    </row>
    <row r="33" spans="1:4" x14ac:dyDescent="0.25">
      <c r="A33" s="5" t="s">
        <v>181</v>
      </c>
      <c r="B33" s="116">
        <v>42</v>
      </c>
      <c r="C33" s="116">
        <v>4</v>
      </c>
      <c r="D33" s="116">
        <v>142</v>
      </c>
    </row>
    <row r="34" spans="1:4" x14ac:dyDescent="0.25">
      <c r="A34" s="5" t="s">
        <v>182</v>
      </c>
      <c r="B34" s="116">
        <v>23</v>
      </c>
      <c r="C34" s="116">
        <v>1</v>
      </c>
      <c r="D34" s="116">
        <v>58</v>
      </c>
    </row>
    <row r="35" spans="1:4" x14ac:dyDescent="0.25">
      <c r="A35" s="5" t="s">
        <v>183</v>
      </c>
      <c r="B35" s="116">
        <v>6</v>
      </c>
      <c r="C35" s="116">
        <v>0</v>
      </c>
      <c r="D35" s="116">
        <v>9</v>
      </c>
    </row>
    <row r="36" spans="1:4" x14ac:dyDescent="0.25">
      <c r="A36" s="5" t="s">
        <v>184</v>
      </c>
      <c r="B36" s="116">
        <v>20</v>
      </c>
      <c r="C36" s="116">
        <v>0</v>
      </c>
      <c r="D36" s="116">
        <v>32</v>
      </c>
    </row>
    <row r="37" spans="1:4" x14ac:dyDescent="0.25">
      <c r="A37" s="5" t="s">
        <v>185</v>
      </c>
      <c r="B37" s="116">
        <v>124</v>
      </c>
      <c r="C37" s="116">
        <v>15</v>
      </c>
      <c r="D37" s="116">
        <v>459</v>
      </c>
    </row>
    <row r="38" spans="1:4" x14ac:dyDescent="0.25">
      <c r="A38" s="5" t="s">
        <v>186</v>
      </c>
      <c r="B38" s="116">
        <v>142</v>
      </c>
      <c r="C38" s="116">
        <v>0</v>
      </c>
      <c r="D38" s="116">
        <v>622</v>
      </c>
    </row>
    <row r="39" spans="1:4" x14ac:dyDescent="0.25">
      <c r="A39" s="5" t="s">
        <v>187</v>
      </c>
      <c r="B39" s="116">
        <v>4</v>
      </c>
      <c r="C39" s="116">
        <v>18</v>
      </c>
      <c r="D39" s="116">
        <v>4</v>
      </c>
    </row>
    <row r="40" spans="1:4" x14ac:dyDescent="0.25">
      <c r="A40" s="5" t="s">
        <v>188</v>
      </c>
      <c r="B40" s="116">
        <v>2</v>
      </c>
      <c r="C40" s="116">
        <v>0</v>
      </c>
      <c r="D40" s="116">
        <v>6</v>
      </c>
    </row>
    <row r="41" spans="1:4" x14ac:dyDescent="0.25">
      <c r="A41" s="5" t="s">
        <v>189</v>
      </c>
      <c r="B41" s="116">
        <v>0</v>
      </c>
      <c r="C41" s="116">
        <v>0</v>
      </c>
      <c r="D41" s="116">
        <v>0</v>
      </c>
    </row>
    <row r="42" spans="1:4" x14ac:dyDescent="0.25">
      <c r="A42" s="5" t="s">
        <v>190</v>
      </c>
      <c r="B42" s="116">
        <v>18</v>
      </c>
      <c r="C42" s="116">
        <v>0</v>
      </c>
      <c r="D42" s="116">
        <v>42</v>
      </c>
    </row>
    <row r="43" spans="1:4" x14ac:dyDescent="0.25">
      <c r="A43" s="5" t="s">
        <v>191</v>
      </c>
      <c r="B43" s="116">
        <v>3</v>
      </c>
      <c r="C43" s="116">
        <v>0</v>
      </c>
      <c r="D43" s="116">
        <v>3</v>
      </c>
    </row>
    <row r="44" spans="1:4" x14ac:dyDescent="0.25">
      <c r="A44" s="5" t="s">
        <v>192</v>
      </c>
      <c r="B44" s="116">
        <v>31</v>
      </c>
      <c r="C44" s="116">
        <v>0</v>
      </c>
      <c r="D44" s="116">
        <v>88</v>
      </c>
    </row>
    <row r="45" spans="1:4" x14ac:dyDescent="0.25">
      <c r="A45" s="5" t="s">
        <v>193</v>
      </c>
      <c r="B45" s="116">
        <v>3164</v>
      </c>
      <c r="C45" s="116">
        <v>45</v>
      </c>
      <c r="D45" s="116">
        <v>10916</v>
      </c>
    </row>
    <row r="46" spans="1:4" x14ac:dyDescent="0.25">
      <c r="A46" s="5" t="s">
        <v>194</v>
      </c>
      <c r="B46" s="116">
        <v>430</v>
      </c>
      <c r="C46" s="116">
        <v>48</v>
      </c>
      <c r="D46" s="116">
        <v>1486</v>
      </c>
    </row>
    <row r="47" spans="1:4" x14ac:dyDescent="0.25">
      <c r="A47" s="5" t="s">
        <v>195</v>
      </c>
      <c r="B47" s="116">
        <v>30</v>
      </c>
      <c r="C47" s="116">
        <v>8</v>
      </c>
      <c r="D47" s="116">
        <v>144</v>
      </c>
    </row>
    <row r="48" spans="1:4" x14ac:dyDescent="0.25">
      <c r="A48" s="5" t="s">
        <v>196</v>
      </c>
      <c r="B48" s="116">
        <v>35</v>
      </c>
      <c r="C48" s="116">
        <v>0</v>
      </c>
      <c r="D48" s="116">
        <v>135</v>
      </c>
    </row>
    <row r="49" spans="1:4" x14ac:dyDescent="0.25">
      <c r="A49" s="5" t="s">
        <v>197</v>
      </c>
      <c r="B49" s="116">
        <v>3</v>
      </c>
      <c r="C49" s="116">
        <v>0</v>
      </c>
      <c r="D49" s="116">
        <v>15</v>
      </c>
    </row>
    <row r="50" spans="1:4" x14ac:dyDescent="0.25">
      <c r="A50" s="5" t="s">
        <v>198</v>
      </c>
      <c r="B50" s="116">
        <v>0</v>
      </c>
      <c r="C50" s="116">
        <v>0</v>
      </c>
      <c r="D50" s="116">
        <v>0</v>
      </c>
    </row>
    <row r="51" spans="1:4" x14ac:dyDescent="0.25">
      <c r="A51" s="5" t="s">
        <v>199</v>
      </c>
      <c r="B51" s="116">
        <v>176</v>
      </c>
      <c r="C51" s="116">
        <v>3</v>
      </c>
      <c r="D51" s="116">
        <v>623</v>
      </c>
    </row>
    <row r="52" spans="1:4" x14ac:dyDescent="0.25">
      <c r="A52" s="5" t="s">
        <v>577</v>
      </c>
      <c r="B52" s="116">
        <v>11</v>
      </c>
      <c r="C52" s="116">
        <v>0</v>
      </c>
      <c r="D52" s="116">
        <v>19</v>
      </c>
    </row>
    <row r="53" spans="1:4" x14ac:dyDescent="0.25">
      <c r="A53" s="5" t="s">
        <v>201</v>
      </c>
      <c r="B53" s="116">
        <v>77</v>
      </c>
      <c r="C53" s="116">
        <v>10</v>
      </c>
      <c r="D53" s="116">
        <v>365</v>
      </c>
    </row>
    <row r="54" spans="1:4" x14ac:dyDescent="0.25">
      <c r="A54" s="5" t="s">
        <v>202</v>
      </c>
      <c r="B54" s="116">
        <v>7</v>
      </c>
      <c r="C54" s="116">
        <v>0</v>
      </c>
      <c r="D54" s="116">
        <v>36</v>
      </c>
    </row>
    <row r="55" spans="1:4" x14ac:dyDescent="0.25">
      <c r="A55" s="5" t="s">
        <v>203</v>
      </c>
      <c r="B55" s="116">
        <v>0</v>
      </c>
      <c r="C55" s="116">
        <v>0</v>
      </c>
      <c r="D55" s="116">
        <v>0</v>
      </c>
    </row>
    <row r="56" spans="1:4" x14ac:dyDescent="0.25">
      <c r="A56" s="5" t="s">
        <v>204</v>
      </c>
      <c r="B56" s="116">
        <v>329</v>
      </c>
      <c r="C56" s="116">
        <v>42</v>
      </c>
      <c r="D56" s="116">
        <v>1014</v>
      </c>
    </row>
    <row r="57" spans="1:4" x14ac:dyDescent="0.25">
      <c r="A57" s="5" t="s">
        <v>205</v>
      </c>
      <c r="B57" s="116">
        <v>11</v>
      </c>
      <c r="C57" s="116">
        <v>0</v>
      </c>
      <c r="D57" s="116">
        <v>25</v>
      </c>
    </row>
    <row r="58" spans="1:4" x14ac:dyDescent="0.25">
      <c r="A58" s="5" t="s">
        <v>206</v>
      </c>
      <c r="B58" s="116">
        <v>30</v>
      </c>
      <c r="C58" s="116">
        <v>0</v>
      </c>
      <c r="D58" s="116">
        <v>84</v>
      </c>
    </row>
    <row r="59" spans="1:4" x14ac:dyDescent="0.25">
      <c r="A59" s="5" t="s">
        <v>207</v>
      </c>
      <c r="B59" s="116">
        <v>41</v>
      </c>
      <c r="C59" s="116">
        <v>0</v>
      </c>
      <c r="D59" s="116">
        <v>189</v>
      </c>
    </row>
    <row r="60" spans="1:4" x14ac:dyDescent="0.25">
      <c r="A60" s="5" t="s">
        <v>208</v>
      </c>
      <c r="B60" s="116">
        <v>162</v>
      </c>
      <c r="C60" s="116">
        <v>7</v>
      </c>
      <c r="D60" s="116">
        <v>894</v>
      </c>
    </row>
    <row r="61" spans="1:4" x14ac:dyDescent="0.25">
      <c r="A61" s="5" t="s">
        <v>234</v>
      </c>
      <c r="B61" s="116">
        <v>79</v>
      </c>
      <c r="C61" s="116">
        <v>10</v>
      </c>
      <c r="D61" s="116">
        <v>184</v>
      </c>
    </row>
    <row r="62" spans="1:4" x14ac:dyDescent="0.25">
      <c r="A62" s="5" t="s">
        <v>209</v>
      </c>
      <c r="B62" s="116">
        <v>3</v>
      </c>
      <c r="C62" s="116">
        <v>0</v>
      </c>
      <c r="D62" s="116">
        <v>9</v>
      </c>
    </row>
    <row r="63" spans="1:4" x14ac:dyDescent="0.25">
      <c r="A63" s="5" t="s">
        <v>271</v>
      </c>
      <c r="B63" s="116">
        <v>98</v>
      </c>
      <c r="C63" s="116">
        <v>14</v>
      </c>
      <c r="D63" s="116">
        <v>361</v>
      </c>
    </row>
    <row r="64" spans="1:4" x14ac:dyDescent="0.25">
      <c r="A64" s="5" t="s">
        <v>210</v>
      </c>
      <c r="B64" s="116">
        <v>103</v>
      </c>
      <c r="C64" s="116">
        <v>17</v>
      </c>
      <c r="D64" s="116">
        <v>141</v>
      </c>
    </row>
    <row r="65" spans="1:4" x14ac:dyDescent="0.25">
      <c r="A65" s="5" t="s">
        <v>211</v>
      </c>
      <c r="B65" s="116">
        <v>1</v>
      </c>
      <c r="C65" s="116">
        <v>0</v>
      </c>
      <c r="D65" s="116">
        <v>1</v>
      </c>
    </row>
    <row r="66" spans="1:4" x14ac:dyDescent="0.25">
      <c r="A66" s="5" t="s">
        <v>212</v>
      </c>
      <c r="B66" s="116">
        <v>12</v>
      </c>
      <c r="C66" s="116">
        <v>0</v>
      </c>
      <c r="D66" s="116">
        <v>25</v>
      </c>
    </row>
    <row r="67" spans="1:4" x14ac:dyDescent="0.25">
      <c r="A67" s="5" t="s">
        <v>213</v>
      </c>
      <c r="B67" s="116">
        <v>14</v>
      </c>
      <c r="C67" s="116">
        <v>0</v>
      </c>
      <c r="D67" s="116">
        <v>48</v>
      </c>
    </row>
    <row r="68" spans="1:4" x14ac:dyDescent="0.25">
      <c r="A68" s="5" t="s">
        <v>214</v>
      </c>
      <c r="B68" s="116">
        <v>23</v>
      </c>
      <c r="C68" s="116">
        <v>9</v>
      </c>
      <c r="D68" s="116">
        <v>62</v>
      </c>
    </row>
    <row r="69" spans="1:4" x14ac:dyDescent="0.25">
      <c r="A69" s="5" t="s">
        <v>215</v>
      </c>
      <c r="B69" s="116">
        <v>5</v>
      </c>
      <c r="C69" s="116">
        <v>0</v>
      </c>
      <c r="D69" s="116">
        <v>6</v>
      </c>
    </row>
    <row r="70" spans="1:4" x14ac:dyDescent="0.25">
      <c r="A70" s="5" t="s">
        <v>216</v>
      </c>
      <c r="B70" s="116">
        <v>6</v>
      </c>
      <c r="C70" s="116">
        <v>0</v>
      </c>
      <c r="D70" s="116">
        <v>18</v>
      </c>
    </row>
    <row r="71" spans="1:4" x14ac:dyDescent="0.25">
      <c r="A71" s="5" t="s">
        <v>217</v>
      </c>
      <c r="B71" s="116">
        <v>105</v>
      </c>
      <c r="C71" s="116">
        <v>24</v>
      </c>
      <c r="D71" s="116">
        <v>407</v>
      </c>
    </row>
    <row r="72" spans="1:4" x14ac:dyDescent="0.25">
      <c r="A72" s="5" t="s">
        <v>218</v>
      </c>
      <c r="B72" s="116">
        <v>93</v>
      </c>
      <c r="C72" s="116">
        <v>62</v>
      </c>
      <c r="D72" s="116">
        <v>325</v>
      </c>
    </row>
    <row r="73" spans="1:4" x14ac:dyDescent="0.25">
      <c r="A73" s="5" t="s">
        <v>219</v>
      </c>
      <c r="B73" s="116">
        <v>1</v>
      </c>
      <c r="C73" s="116">
        <v>0</v>
      </c>
      <c r="D73" s="116">
        <v>3</v>
      </c>
    </row>
    <row r="74" spans="1:4" x14ac:dyDescent="0.25">
      <c r="A74" s="5" t="s">
        <v>220</v>
      </c>
      <c r="B74" s="116">
        <v>28</v>
      </c>
      <c r="C74" s="116">
        <v>0</v>
      </c>
      <c r="D74" s="116">
        <v>28</v>
      </c>
    </row>
    <row r="75" spans="1:4" x14ac:dyDescent="0.25">
      <c r="A75" s="5" t="s">
        <v>221</v>
      </c>
      <c r="B75" s="116">
        <v>24</v>
      </c>
      <c r="C75" s="116">
        <v>28</v>
      </c>
      <c r="D75" s="116">
        <v>32</v>
      </c>
    </row>
    <row r="76" spans="1:4" x14ac:dyDescent="0.25">
      <c r="A76" s="5" t="s">
        <v>223</v>
      </c>
      <c r="B76" s="116">
        <v>0</v>
      </c>
      <c r="C76" s="116">
        <v>0</v>
      </c>
      <c r="D76" s="116">
        <v>0</v>
      </c>
    </row>
    <row r="77" spans="1:4" x14ac:dyDescent="0.25">
      <c r="A77" s="5" t="s">
        <v>578</v>
      </c>
      <c r="B77" s="116">
        <v>30</v>
      </c>
      <c r="C77" s="116">
        <v>4</v>
      </c>
      <c r="D77" s="116">
        <v>272</v>
      </c>
    </row>
    <row r="78" spans="1:4" x14ac:dyDescent="0.25">
      <c r="A78" s="5" t="s">
        <v>224</v>
      </c>
      <c r="B78" s="116">
        <v>271</v>
      </c>
      <c r="C78" s="116">
        <v>3</v>
      </c>
      <c r="D78" s="116">
        <v>1273</v>
      </c>
    </row>
    <row r="79" spans="1:4" x14ac:dyDescent="0.25">
      <c r="A79" s="5" t="s">
        <v>225</v>
      </c>
      <c r="B79" s="116">
        <v>1</v>
      </c>
      <c r="C79" s="116">
        <v>0</v>
      </c>
      <c r="D79" s="116">
        <v>3</v>
      </c>
    </row>
    <row r="80" spans="1:4" x14ac:dyDescent="0.25">
      <c r="A80" s="5" t="s">
        <v>226</v>
      </c>
      <c r="B80" s="116">
        <v>39</v>
      </c>
      <c r="C80" s="116">
        <v>0</v>
      </c>
      <c r="D80" s="116">
        <v>90</v>
      </c>
    </row>
    <row r="81" spans="1:4" x14ac:dyDescent="0.25">
      <c r="A81" s="5" t="s">
        <v>227</v>
      </c>
      <c r="B81" s="116">
        <v>0</v>
      </c>
      <c r="C81" s="116">
        <v>0</v>
      </c>
      <c r="D81" s="116">
        <v>0</v>
      </c>
    </row>
    <row r="82" spans="1:4" x14ac:dyDescent="0.25">
      <c r="A82" s="5" t="s">
        <v>579</v>
      </c>
      <c r="B82" s="116">
        <v>44</v>
      </c>
      <c r="C82" s="116">
        <v>2</v>
      </c>
      <c r="D82" s="116">
        <v>154</v>
      </c>
    </row>
    <row r="83" spans="1:4" x14ac:dyDescent="0.25">
      <c r="A83" s="5" t="s">
        <v>229</v>
      </c>
      <c r="B83" s="116">
        <v>4</v>
      </c>
      <c r="C83" s="116">
        <v>1</v>
      </c>
      <c r="D83" s="116">
        <v>11</v>
      </c>
    </row>
    <row r="84" spans="1:4" x14ac:dyDescent="0.25">
      <c r="A84" s="5" t="s">
        <v>230</v>
      </c>
      <c r="B84" s="116">
        <v>23</v>
      </c>
      <c r="C84" s="116">
        <v>1</v>
      </c>
      <c r="D84" s="116">
        <v>98</v>
      </c>
    </row>
    <row r="85" spans="1:4" x14ac:dyDescent="0.25">
      <c r="A85" s="5" t="s">
        <v>231</v>
      </c>
      <c r="B85" s="116">
        <v>36</v>
      </c>
      <c r="C85" s="116">
        <v>3</v>
      </c>
      <c r="D85" s="116">
        <v>52</v>
      </c>
    </row>
    <row r="86" spans="1:4" x14ac:dyDescent="0.25">
      <c r="A86" s="5" t="s">
        <v>232</v>
      </c>
      <c r="B86" s="116">
        <v>28</v>
      </c>
      <c r="C86" s="116">
        <v>15</v>
      </c>
      <c r="D86" s="116">
        <v>197</v>
      </c>
    </row>
    <row r="87" spans="1:4" x14ac:dyDescent="0.25">
      <c r="A87" s="76" t="s">
        <v>78</v>
      </c>
      <c r="B87" s="117">
        <v>8535</v>
      </c>
      <c r="C87" s="117">
        <v>554</v>
      </c>
      <c r="D87" s="117">
        <v>30073</v>
      </c>
    </row>
  </sheetData>
  <mergeCells count="6">
    <mergeCell ref="B3:B5"/>
    <mergeCell ref="C3:C5"/>
    <mergeCell ref="D3:D5"/>
    <mergeCell ref="A3:A5"/>
    <mergeCell ref="A1:D1"/>
    <mergeCell ref="A2:D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topLeftCell="A55" zoomScale="78" zoomScaleNormal="78" workbookViewId="0">
      <selection activeCell="Q112" sqref="Q112"/>
    </sheetView>
  </sheetViews>
  <sheetFormatPr defaultRowHeight="15" x14ac:dyDescent="0.25"/>
  <cols>
    <col min="1" max="1" width="16.42578125" bestFit="1" customWidth="1"/>
    <col min="5" max="5" width="10.7109375" customWidth="1"/>
    <col min="6" max="6" width="13.7109375" customWidth="1"/>
    <col min="7" max="7" width="13" customWidth="1"/>
    <col min="9" max="9" width="10.85546875" customWidth="1"/>
    <col min="10" max="10" width="12.28515625" customWidth="1"/>
    <col min="11" max="11" width="8.140625" customWidth="1"/>
    <col min="12" max="12" width="12.42578125" customWidth="1"/>
    <col min="13" max="14" width="10.28515625" customWidth="1"/>
    <col min="16" max="16" width="12.42578125" customWidth="1"/>
    <col min="17" max="17" width="11.28515625" customWidth="1"/>
    <col min="18" max="18" width="10" customWidth="1"/>
    <col min="19" max="19" width="10.5703125" customWidth="1"/>
  </cols>
  <sheetData>
    <row r="1" spans="1:20" x14ac:dyDescent="0.25">
      <c r="A1" s="184" t="s">
        <v>585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</row>
    <row r="2" spans="1:20" ht="15" customHeight="1" x14ac:dyDescent="0.25">
      <c r="A2" s="131" t="s">
        <v>586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1:20" x14ac:dyDescent="0.25">
      <c r="A3" s="131" t="s">
        <v>587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0" ht="15" customHeight="1" x14ac:dyDescent="0.25">
      <c r="A4" s="131" t="s">
        <v>588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5" spans="1:20" s="23" customFormat="1" ht="69.75" customHeight="1" x14ac:dyDescent="0.25">
      <c r="A5" s="192" t="s">
        <v>497</v>
      </c>
      <c r="B5" s="131" t="s">
        <v>591</v>
      </c>
      <c r="C5" s="131"/>
      <c r="D5" s="131"/>
      <c r="E5" s="193" t="s">
        <v>608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</row>
    <row r="6" spans="1:20" s="23" customFormat="1" ht="56.25" customHeight="1" x14ac:dyDescent="0.25">
      <c r="A6" s="192"/>
      <c r="B6" s="131"/>
      <c r="C6" s="131"/>
      <c r="D6" s="131"/>
      <c r="E6" s="131" t="s">
        <v>592</v>
      </c>
      <c r="F6" s="185" t="s">
        <v>593</v>
      </c>
      <c r="G6" s="131" t="s">
        <v>594</v>
      </c>
      <c r="H6" s="131" t="s">
        <v>595</v>
      </c>
      <c r="I6" s="131" t="s">
        <v>596</v>
      </c>
      <c r="J6" s="131" t="s">
        <v>597</v>
      </c>
      <c r="K6" s="131" t="s">
        <v>598</v>
      </c>
      <c r="L6" s="185" t="s">
        <v>599</v>
      </c>
      <c r="M6" s="131" t="s">
        <v>600</v>
      </c>
      <c r="N6" s="131" t="s">
        <v>601</v>
      </c>
      <c r="O6" s="131" t="s">
        <v>602</v>
      </c>
      <c r="P6" s="131" t="s">
        <v>603</v>
      </c>
      <c r="Q6" s="131" t="s">
        <v>604</v>
      </c>
      <c r="R6" s="131" t="s">
        <v>605</v>
      </c>
      <c r="S6" s="131" t="s">
        <v>606</v>
      </c>
      <c r="T6" s="131" t="s">
        <v>607</v>
      </c>
    </row>
    <row r="7" spans="1:20" s="23" customFormat="1" ht="58.5" customHeight="1" x14ac:dyDescent="0.25">
      <c r="A7" s="192"/>
      <c r="B7" s="21" t="s">
        <v>589</v>
      </c>
      <c r="C7" s="21" t="s">
        <v>590</v>
      </c>
      <c r="D7" s="21" t="s">
        <v>78</v>
      </c>
      <c r="E7" s="131"/>
      <c r="F7" s="185"/>
      <c r="G7" s="131"/>
      <c r="H7" s="131"/>
      <c r="I7" s="131"/>
      <c r="J7" s="131"/>
      <c r="K7" s="131"/>
      <c r="L7" s="185"/>
      <c r="M7" s="131"/>
      <c r="N7" s="131"/>
      <c r="O7" s="131"/>
      <c r="P7" s="131"/>
      <c r="Q7" s="131"/>
      <c r="R7" s="131"/>
      <c r="S7" s="131"/>
      <c r="T7" s="131"/>
    </row>
    <row r="8" spans="1:20" x14ac:dyDescent="0.25">
      <c r="A8" s="5" t="s">
        <v>154</v>
      </c>
      <c r="B8" s="95">
        <v>11</v>
      </c>
      <c r="C8" s="95">
        <v>2</v>
      </c>
      <c r="D8" s="95">
        <f>B8+C8</f>
        <v>13</v>
      </c>
      <c r="E8" s="95">
        <v>66</v>
      </c>
      <c r="F8" s="95">
        <v>51</v>
      </c>
      <c r="G8" s="95">
        <v>44</v>
      </c>
      <c r="H8" s="95">
        <v>128</v>
      </c>
      <c r="I8" s="95">
        <v>12</v>
      </c>
      <c r="J8" s="95">
        <v>31</v>
      </c>
      <c r="K8" s="95">
        <v>346</v>
      </c>
      <c r="L8" s="95">
        <v>146</v>
      </c>
      <c r="M8" s="95">
        <v>24</v>
      </c>
      <c r="N8" s="95">
        <v>0</v>
      </c>
      <c r="O8" s="95">
        <v>1</v>
      </c>
      <c r="P8" s="95">
        <v>114</v>
      </c>
      <c r="Q8" s="95">
        <v>12</v>
      </c>
      <c r="R8" s="95">
        <v>0</v>
      </c>
      <c r="S8" s="95">
        <v>185</v>
      </c>
      <c r="T8" s="95">
        <f>E8+F8+G8+H8+I8+J8+K8+L8+M8+N8+O8+P8+Q8+R8+S8</f>
        <v>1160</v>
      </c>
    </row>
    <row r="9" spans="1:20" x14ac:dyDescent="0.25">
      <c r="A9" s="5" t="s">
        <v>155</v>
      </c>
      <c r="B9" s="95">
        <v>1</v>
      </c>
      <c r="C9" s="95">
        <v>0</v>
      </c>
      <c r="D9" s="95">
        <f t="shared" ref="D9:D72" si="0">B9+C9</f>
        <v>1</v>
      </c>
      <c r="E9" s="95">
        <v>6</v>
      </c>
      <c r="F9" s="95">
        <v>4</v>
      </c>
      <c r="G9" s="95">
        <v>8</v>
      </c>
      <c r="H9" s="95">
        <v>20</v>
      </c>
      <c r="I9" s="95">
        <v>1</v>
      </c>
      <c r="J9" s="95">
        <v>2</v>
      </c>
      <c r="K9" s="95">
        <v>49</v>
      </c>
      <c r="L9" s="95">
        <v>21</v>
      </c>
      <c r="M9" s="95">
        <v>20</v>
      </c>
      <c r="N9" s="95">
        <v>0</v>
      </c>
      <c r="O9" s="95">
        <v>4</v>
      </c>
      <c r="P9" s="95">
        <v>4</v>
      </c>
      <c r="Q9" s="95">
        <v>0</v>
      </c>
      <c r="R9" s="95">
        <v>0</v>
      </c>
      <c r="S9" s="95">
        <v>12</v>
      </c>
      <c r="T9" s="95">
        <f t="shared" ref="T9:T72" si="1">E9+F9+G9+H9+I9+J9+K9+L9+M9+N9+O9+P9+Q9+R9+S9</f>
        <v>151</v>
      </c>
    </row>
    <row r="10" spans="1:20" x14ac:dyDescent="0.25">
      <c r="A10" s="5" t="s">
        <v>389</v>
      </c>
      <c r="B10" s="95">
        <v>5</v>
      </c>
      <c r="C10" s="95">
        <v>0</v>
      </c>
      <c r="D10" s="95">
        <f t="shared" si="0"/>
        <v>5</v>
      </c>
      <c r="E10" s="95">
        <v>48</v>
      </c>
      <c r="F10" s="95">
        <v>6</v>
      </c>
      <c r="G10" s="95">
        <v>5</v>
      </c>
      <c r="H10" s="95">
        <v>18</v>
      </c>
      <c r="I10" s="95">
        <v>5</v>
      </c>
      <c r="J10" s="95">
        <v>7</v>
      </c>
      <c r="K10" s="95">
        <v>71</v>
      </c>
      <c r="L10" s="95">
        <v>91</v>
      </c>
      <c r="M10" s="95">
        <v>27</v>
      </c>
      <c r="N10" s="95">
        <v>0</v>
      </c>
      <c r="O10" s="95">
        <v>13</v>
      </c>
      <c r="P10" s="95">
        <v>21</v>
      </c>
      <c r="Q10" s="95">
        <v>0</v>
      </c>
      <c r="R10" s="95">
        <v>0</v>
      </c>
      <c r="S10" s="95">
        <v>16</v>
      </c>
      <c r="T10" s="95">
        <f t="shared" si="1"/>
        <v>328</v>
      </c>
    </row>
    <row r="11" spans="1:20" x14ac:dyDescent="0.25">
      <c r="A11" s="5" t="s">
        <v>157</v>
      </c>
      <c r="B11" s="95">
        <v>9</v>
      </c>
      <c r="C11" s="95">
        <v>0</v>
      </c>
      <c r="D11" s="95">
        <f t="shared" si="0"/>
        <v>9</v>
      </c>
      <c r="E11" s="95">
        <v>6</v>
      </c>
      <c r="F11" s="95">
        <v>5</v>
      </c>
      <c r="G11" s="95">
        <v>3</v>
      </c>
      <c r="H11" s="95">
        <v>9</v>
      </c>
      <c r="I11" s="95">
        <v>0</v>
      </c>
      <c r="J11" s="95">
        <v>1</v>
      </c>
      <c r="K11" s="95">
        <v>51</v>
      </c>
      <c r="L11" s="95">
        <v>41</v>
      </c>
      <c r="M11" s="95">
        <v>11</v>
      </c>
      <c r="N11" s="95">
        <v>1</v>
      </c>
      <c r="O11" s="95">
        <v>7</v>
      </c>
      <c r="P11" s="95">
        <v>5</v>
      </c>
      <c r="Q11" s="95">
        <v>0</v>
      </c>
      <c r="R11" s="95">
        <v>0</v>
      </c>
      <c r="S11" s="95">
        <v>17</v>
      </c>
      <c r="T11" s="95">
        <f t="shared" si="1"/>
        <v>157</v>
      </c>
    </row>
    <row r="12" spans="1:20" x14ac:dyDescent="0.25">
      <c r="A12" s="5" t="s">
        <v>158</v>
      </c>
      <c r="B12" s="95">
        <v>3</v>
      </c>
      <c r="C12" s="95">
        <v>0</v>
      </c>
      <c r="D12" s="95">
        <f t="shared" si="0"/>
        <v>3</v>
      </c>
      <c r="E12" s="95">
        <v>10</v>
      </c>
      <c r="F12" s="95">
        <v>19</v>
      </c>
      <c r="G12" s="95">
        <v>23</v>
      </c>
      <c r="H12" s="95">
        <v>33</v>
      </c>
      <c r="I12" s="95">
        <v>1</v>
      </c>
      <c r="J12" s="95">
        <v>2</v>
      </c>
      <c r="K12" s="95">
        <v>33</v>
      </c>
      <c r="L12" s="95">
        <v>125</v>
      </c>
      <c r="M12" s="95">
        <v>13</v>
      </c>
      <c r="N12" s="95">
        <v>0</v>
      </c>
      <c r="O12" s="95">
        <v>0</v>
      </c>
      <c r="P12" s="95">
        <v>2</v>
      </c>
      <c r="Q12" s="95">
        <v>0</v>
      </c>
      <c r="R12" s="95">
        <v>0</v>
      </c>
      <c r="S12" s="95">
        <v>20</v>
      </c>
      <c r="T12" s="95">
        <f t="shared" si="1"/>
        <v>281</v>
      </c>
    </row>
    <row r="13" spans="1:20" x14ac:dyDescent="0.25">
      <c r="A13" s="5" t="s">
        <v>159</v>
      </c>
      <c r="B13" s="95">
        <v>1226</v>
      </c>
      <c r="C13" s="95">
        <v>366</v>
      </c>
      <c r="D13" s="95">
        <f t="shared" si="0"/>
        <v>1592</v>
      </c>
      <c r="E13" s="95">
        <v>61</v>
      </c>
      <c r="F13" s="95">
        <v>122</v>
      </c>
      <c r="G13" s="95">
        <v>61</v>
      </c>
      <c r="H13" s="95">
        <v>152</v>
      </c>
      <c r="I13" s="95">
        <v>12</v>
      </c>
      <c r="J13" s="95">
        <v>145</v>
      </c>
      <c r="K13" s="95">
        <v>599</v>
      </c>
      <c r="L13" s="95">
        <v>299</v>
      </c>
      <c r="M13" s="95">
        <v>70</v>
      </c>
      <c r="N13" s="95">
        <v>8</v>
      </c>
      <c r="O13" s="95">
        <v>0</v>
      </c>
      <c r="P13" s="95">
        <v>14</v>
      </c>
      <c r="Q13" s="95">
        <v>33</v>
      </c>
      <c r="R13" s="95">
        <v>1</v>
      </c>
      <c r="S13" s="95">
        <v>239</v>
      </c>
      <c r="T13" s="95">
        <f t="shared" si="1"/>
        <v>1816</v>
      </c>
    </row>
    <row r="14" spans="1:20" x14ac:dyDescent="0.25">
      <c r="A14" s="5" t="s">
        <v>160</v>
      </c>
      <c r="B14" s="95">
        <v>13</v>
      </c>
      <c r="C14" s="95">
        <v>0</v>
      </c>
      <c r="D14" s="95">
        <f t="shared" si="0"/>
        <v>13</v>
      </c>
      <c r="E14" s="95">
        <v>3</v>
      </c>
      <c r="F14" s="95">
        <v>4</v>
      </c>
      <c r="G14" s="95">
        <v>1</v>
      </c>
      <c r="H14" s="95">
        <v>10</v>
      </c>
      <c r="I14" s="95">
        <v>0</v>
      </c>
      <c r="J14" s="95">
        <v>0</v>
      </c>
      <c r="K14" s="95">
        <v>17</v>
      </c>
      <c r="L14" s="95">
        <v>24</v>
      </c>
      <c r="M14" s="95">
        <v>5</v>
      </c>
      <c r="N14" s="95">
        <v>0</v>
      </c>
      <c r="O14" s="95">
        <v>21</v>
      </c>
      <c r="P14" s="95">
        <v>2</v>
      </c>
      <c r="Q14" s="95">
        <v>1</v>
      </c>
      <c r="R14" s="95">
        <v>0</v>
      </c>
      <c r="S14" s="95">
        <v>5</v>
      </c>
      <c r="T14" s="95">
        <f t="shared" si="1"/>
        <v>93</v>
      </c>
    </row>
    <row r="15" spans="1:20" x14ac:dyDescent="0.25">
      <c r="A15" s="5" t="s">
        <v>161</v>
      </c>
      <c r="B15" s="95">
        <v>10</v>
      </c>
      <c r="C15" s="95">
        <v>0</v>
      </c>
      <c r="D15" s="95">
        <f t="shared" si="0"/>
        <v>10</v>
      </c>
      <c r="E15" s="95">
        <v>9</v>
      </c>
      <c r="F15" s="95">
        <v>11</v>
      </c>
      <c r="G15" s="95">
        <v>5</v>
      </c>
      <c r="H15" s="95">
        <v>11</v>
      </c>
      <c r="I15" s="95">
        <v>0</v>
      </c>
      <c r="J15" s="95">
        <v>0</v>
      </c>
      <c r="K15" s="95">
        <v>32</v>
      </c>
      <c r="L15" s="95">
        <v>93</v>
      </c>
      <c r="M15" s="95">
        <v>15</v>
      </c>
      <c r="N15" s="95">
        <v>0</v>
      </c>
      <c r="O15" s="95">
        <v>0</v>
      </c>
      <c r="P15" s="95">
        <v>18</v>
      </c>
      <c r="Q15" s="95">
        <v>0</v>
      </c>
      <c r="R15" s="95">
        <v>0</v>
      </c>
      <c r="S15" s="95">
        <v>48</v>
      </c>
      <c r="T15" s="95">
        <f t="shared" si="1"/>
        <v>242</v>
      </c>
    </row>
    <row r="16" spans="1:20" x14ac:dyDescent="0.25">
      <c r="A16" s="5" t="s">
        <v>162</v>
      </c>
      <c r="B16" s="95">
        <v>1</v>
      </c>
      <c r="C16" s="95">
        <v>1</v>
      </c>
      <c r="D16" s="95">
        <f t="shared" si="0"/>
        <v>2</v>
      </c>
      <c r="E16" s="95">
        <v>3</v>
      </c>
      <c r="F16" s="95">
        <v>0</v>
      </c>
      <c r="G16" s="95">
        <v>2</v>
      </c>
      <c r="H16" s="95">
        <v>4</v>
      </c>
      <c r="I16" s="95">
        <v>1</v>
      </c>
      <c r="J16" s="95">
        <v>0</v>
      </c>
      <c r="K16" s="95">
        <v>0</v>
      </c>
      <c r="L16" s="95">
        <v>41</v>
      </c>
      <c r="M16" s="95">
        <v>0</v>
      </c>
      <c r="N16" s="95">
        <v>0</v>
      </c>
      <c r="O16" s="95">
        <v>6</v>
      </c>
      <c r="P16" s="95">
        <v>6</v>
      </c>
      <c r="Q16" s="95">
        <v>1</v>
      </c>
      <c r="R16" s="95">
        <v>0</v>
      </c>
      <c r="S16" s="95">
        <v>3</v>
      </c>
      <c r="T16" s="95">
        <f t="shared" si="1"/>
        <v>67</v>
      </c>
    </row>
    <row r="17" spans="1:20" x14ac:dyDescent="0.25">
      <c r="A17" s="5" t="s">
        <v>163</v>
      </c>
      <c r="B17" s="95">
        <v>4</v>
      </c>
      <c r="C17" s="95">
        <v>0</v>
      </c>
      <c r="D17" s="95">
        <f t="shared" si="0"/>
        <v>4</v>
      </c>
      <c r="E17" s="95">
        <v>5</v>
      </c>
      <c r="F17" s="95">
        <v>1</v>
      </c>
      <c r="G17" s="95">
        <v>2</v>
      </c>
      <c r="H17" s="95">
        <v>3</v>
      </c>
      <c r="I17" s="95">
        <v>0</v>
      </c>
      <c r="J17" s="95">
        <v>0</v>
      </c>
      <c r="K17" s="95">
        <v>0</v>
      </c>
      <c r="L17" s="95">
        <v>89</v>
      </c>
      <c r="M17" s="95">
        <v>26</v>
      </c>
      <c r="N17" s="95">
        <v>0</v>
      </c>
      <c r="O17" s="95">
        <v>9</v>
      </c>
      <c r="P17" s="95">
        <v>0</v>
      </c>
      <c r="Q17" s="95">
        <v>0</v>
      </c>
      <c r="R17" s="95">
        <v>0</v>
      </c>
      <c r="S17" s="95">
        <v>24</v>
      </c>
      <c r="T17" s="95">
        <f t="shared" si="1"/>
        <v>159</v>
      </c>
    </row>
    <row r="18" spans="1:20" x14ac:dyDescent="0.25">
      <c r="A18" s="5" t="s">
        <v>164</v>
      </c>
      <c r="B18" s="95">
        <v>5</v>
      </c>
      <c r="C18" s="95">
        <v>1</v>
      </c>
      <c r="D18" s="95">
        <f t="shared" si="0"/>
        <v>6</v>
      </c>
      <c r="E18" s="95">
        <v>0</v>
      </c>
      <c r="F18" s="95">
        <v>2</v>
      </c>
      <c r="G18" s="95">
        <v>1</v>
      </c>
      <c r="H18" s="95">
        <v>1</v>
      </c>
      <c r="I18" s="95">
        <v>1</v>
      </c>
      <c r="J18" s="95">
        <v>1</v>
      </c>
      <c r="K18" s="95">
        <v>17</v>
      </c>
      <c r="L18" s="95">
        <v>23</v>
      </c>
      <c r="M18" s="95">
        <v>4</v>
      </c>
      <c r="N18" s="95">
        <v>1</v>
      </c>
      <c r="O18" s="95">
        <v>13</v>
      </c>
      <c r="P18" s="95">
        <v>5</v>
      </c>
      <c r="Q18" s="95">
        <v>0</v>
      </c>
      <c r="R18" s="95">
        <v>0</v>
      </c>
      <c r="S18" s="95">
        <v>19</v>
      </c>
      <c r="T18" s="95">
        <f t="shared" si="1"/>
        <v>88</v>
      </c>
    </row>
    <row r="19" spans="1:20" x14ac:dyDescent="0.25">
      <c r="A19" s="5" t="s">
        <v>165</v>
      </c>
      <c r="B19" s="95">
        <v>164</v>
      </c>
      <c r="C19" s="95">
        <v>31</v>
      </c>
      <c r="D19" s="95">
        <f t="shared" si="0"/>
        <v>195</v>
      </c>
      <c r="E19" s="95">
        <v>14</v>
      </c>
      <c r="F19" s="95">
        <v>25</v>
      </c>
      <c r="G19" s="95">
        <v>19</v>
      </c>
      <c r="H19" s="95">
        <v>27</v>
      </c>
      <c r="I19" s="95">
        <v>5</v>
      </c>
      <c r="J19" s="95">
        <v>8</v>
      </c>
      <c r="K19" s="95">
        <v>59</v>
      </c>
      <c r="L19" s="95">
        <v>55</v>
      </c>
      <c r="M19" s="95">
        <v>7</v>
      </c>
      <c r="N19" s="95">
        <v>1</v>
      </c>
      <c r="O19" s="95">
        <v>2</v>
      </c>
      <c r="P19" s="95">
        <v>8</v>
      </c>
      <c r="Q19" s="95">
        <v>3</v>
      </c>
      <c r="R19" s="95">
        <v>0</v>
      </c>
      <c r="S19" s="95">
        <v>33</v>
      </c>
      <c r="T19" s="95">
        <f t="shared" si="1"/>
        <v>266</v>
      </c>
    </row>
    <row r="20" spans="1:20" x14ac:dyDescent="0.25">
      <c r="A20" s="5" t="s">
        <v>166</v>
      </c>
      <c r="B20" s="95">
        <v>0</v>
      </c>
      <c r="C20" s="95">
        <v>0</v>
      </c>
      <c r="D20" s="95">
        <f t="shared" si="0"/>
        <v>0</v>
      </c>
      <c r="E20" s="95">
        <v>2</v>
      </c>
      <c r="F20" s="95">
        <v>2</v>
      </c>
      <c r="G20" s="95">
        <v>3</v>
      </c>
      <c r="H20" s="95">
        <v>3</v>
      </c>
      <c r="I20" s="95">
        <v>4</v>
      </c>
      <c r="J20" s="95">
        <v>0</v>
      </c>
      <c r="K20" s="95">
        <v>1</v>
      </c>
      <c r="L20" s="95">
        <v>167</v>
      </c>
      <c r="M20" s="95">
        <v>24</v>
      </c>
      <c r="N20" s="95">
        <v>0</v>
      </c>
      <c r="O20" s="95">
        <v>0</v>
      </c>
      <c r="P20" s="95">
        <v>9</v>
      </c>
      <c r="Q20" s="95">
        <v>0</v>
      </c>
      <c r="R20" s="95">
        <v>0</v>
      </c>
      <c r="S20" s="95">
        <v>38</v>
      </c>
      <c r="T20" s="95">
        <f t="shared" si="1"/>
        <v>253</v>
      </c>
    </row>
    <row r="21" spans="1:20" x14ac:dyDescent="0.25">
      <c r="A21" s="5" t="s">
        <v>167</v>
      </c>
      <c r="B21" s="95">
        <v>0</v>
      </c>
      <c r="C21" s="95">
        <v>0</v>
      </c>
      <c r="D21" s="95">
        <f t="shared" si="0"/>
        <v>0</v>
      </c>
      <c r="E21" s="95">
        <v>0</v>
      </c>
      <c r="F21" s="95">
        <v>0</v>
      </c>
      <c r="G21" s="95">
        <v>1</v>
      </c>
      <c r="H21" s="95">
        <v>5</v>
      </c>
      <c r="I21" s="95">
        <v>3</v>
      </c>
      <c r="J21" s="95">
        <v>0</v>
      </c>
      <c r="K21" s="95">
        <v>5</v>
      </c>
      <c r="L21" s="95">
        <v>2</v>
      </c>
      <c r="M21" s="95">
        <v>1</v>
      </c>
      <c r="N21" s="95">
        <v>0</v>
      </c>
      <c r="O21" s="95">
        <v>0</v>
      </c>
      <c r="P21" s="95">
        <v>1</v>
      </c>
      <c r="Q21" s="95">
        <v>0</v>
      </c>
      <c r="R21" s="95">
        <v>0</v>
      </c>
      <c r="S21" s="95">
        <v>22</v>
      </c>
      <c r="T21" s="95">
        <f t="shared" si="1"/>
        <v>40</v>
      </c>
    </row>
    <row r="22" spans="1:20" x14ac:dyDescent="0.25">
      <c r="A22" s="5" t="s">
        <v>168</v>
      </c>
      <c r="B22" s="95">
        <v>6</v>
      </c>
      <c r="C22" s="95">
        <v>1</v>
      </c>
      <c r="D22" s="95">
        <f t="shared" si="0"/>
        <v>7</v>
      </c>
      <c r="E22" s="95">
        <v>2</v>
      </c>
      <c r="F22" s="95">
        <v>0</v>
      </c>
      <c r="G22" s="95">
        <v>3</v>
      </c>
      <c r="H22" s="95">
        <v>5</v>
      </c>
      <c r="I22" s="95">
        <v>1</v>
      </c>
      <c r="J22" s="95">
        <v>0</v>
      </c>
      <c r="K22" s="95">
        <v>10</v>
      </c>
      <c r="L22" s="95">
        <v>82</v>
      </c>
      <c r="M22" s="95">
        <v>76</v>
      </c>
      <c r="N22" s="95">
        <v>0</v>
      </c>
      <c r="O22" s="95">
        <v>13</v>
      </c>
      <c r="P22" s="95">
        <v>3</v>
      </c>
      <c r="Q22" s="95">
        <v>0</v>
      </c>
      <c r="R22" s="95">
        <v>0</v>
      </c>
      <c r="S22" s="95">
        <v>10</v>
      </c>
      <c r="T22" s="95">
        <f t="shared" si="1"/>
        <v>205</v>
      </c>
    </row>
    <row r="23" spans="1:20" x14ac:dyDescent="0.25">
      <c r="A23" s="5" t="s">
        <v>169</v>
      </c>
      <c r="B23" s="95">
        <v>0</v>
      </c>
      <c r="C23" s="95">
        <v>0</v>
      </c>
      <c r="D23" s="95">
        <f t="shared" si="0"/>
        <v>0</v>
      </c>
      <c r="E23" s="95">
        <v>5</v>
      </c>
      <c r="F23" s="95">
        <v>0</v>
      </c>
      <c r="G23" s="95">
        <v>5</v>
      </c>
      <c r="H23" s="95">
        <v>0</v>
      </c>
      <c r="I23" s="95">
        <v>2</v>
      </c>
      <c r="J23" s="95">
        <v>0</v>
      </c>
      <c r="K23" s="95">
        <v>16</v>
      </c>
      <c r="L23" s="95">
        <v>56</v>
      </c>
      <c r="M23" s="95">
        <v>2</v>
      </c>
      <c r="N23" s="95">
        <v>0</v>
      </c>
      <c r="O23" s="95">
        <v>0</v>
      </c>
      <c r="P23" s="95">
        <v>1</v>
      </c>
      <c r="Q23" s="95">
        <v>0</v>
      </c>
      <c r="R23" s="95">
        <v>0</v>
      </c>
      <c r="S23" s="95">
        <v>1</v>
      </c>
      <c r="T23" s="95">
        <f t="shared" si="1"/>
        <v>88</v>
      </c>
    </row>
    <row r="24" spans="1:20" x14ac:dyDescent="0.25">
      <c r="A24" s="5" t="s">
        <v>170</v>
      </c>
      <c r="B24" s="95">
        <v>83</v>
      </c>
      <c r="C24" s="95">
        <v>1</v>
      </c>
      <c r="D24" s="95">
        <f t="shared" si="0"/>
        <v>84</v>
      </c>
      <c r="E24" s="95">
        <v>3</v>
      </c>
      <c r="F24" s="95">
        <v>2</v>
      </c>
      <c r="G24" s="95">
        <v>12</v>
      </c>
      <c r="H24" s="95">
        <v>0</v>
      </c>
      <c r="I24" s="95">
        <v>1</v>
      </c>
      <c r="J24" s="95">
        <v>0</v>
      </c>
      <c r="K24" s="95">
        <v>64</v>
      </c>
      <c r="L24" s="95">
        <v>24</v>
      </c>
      <c r="M24" s="95">
        <v>42</v>
      </c>
      <c r="N24" s="95">
        <v>1</v>
      </c>
      <c r="O24" s="95">
        <v>1</v>
      </c>
      <c r="P24" s="95">
        <v>0</v>
      </c>
      <c r="Q24" s="95">
        <v>0</v>
      </c>
      <c r="R24" s="95">
        <v>0</v>
      </c>
      <c r="S24" s="95">
        <v>10</v>
      </c>
      <c r="T24" s="95">
        <f t="shared" si="1"/>
        <v>160</v>
      </c>
    </row>
    <row r="25" spans="1:20" x14ac:dyDescent="0.25">
      <c r="A25" s="5" t="s">
        <v>171</v>
      </c>
      <c r="B25" s="95">
        <v>0</v>
      </c>
      <c r="C25" s="95">
        <v>0</v>
      </c>
      <c r="D25" s="95">
        <f t="shared" si="0"/>
        <v>0</v>
      </c>
      <c r="E25" s="95">
        <v>2</v>
      </c>
      <c r="F25" s="95">
        <v>1</v>
      </c>
      <c r="G25" s="95">
        <v>3</v>
      </c>
      <c r="H25" s="95">
        <v>16</v>
      </c>
      <c r="I25" s="95">
        <v>1</v>
      </c>
      <c r="J25" s="95">
        <v>0</v>
      </c>
      <c r="K25" s="95">
        <v>19</v>
      </c>
      <c r="L25" s="95">
        <v>8</v>
      </c>
      <c r="M25" s="95">
        <v>17</v>
      </c>
      <c r="N25" s="95">
        <v>0</v>
      </c>
      <c r="O25" s="95">
        <v>0</v>
      </c>
      <c r="P25" s="95">
        <v>0</v>
      </c>
      <c r="Q25" s="95">
        <v>0</v>
      </c>
      <c r="R25" s="95">
        <v>0</v>
      </c>
      <c r="S25" s="95">
        <v>7</v>
      </c>
      <c r="T25" s="95">
        <f t="shared" si="1"/>
        <v>74</v>
      </c>
    </row>
    <row r="26" spans="1:20" x14ac:dyDescent="0.25">
      <c r="A26" s="5" t="s">
        <v>172</v>
      </c>
      <c r="B26" s="95">
        <v>28</v>
      </c>
      <c r="C26" s="95">
        <v>0</v>
      </c>
      <c r="D26" s="95">
        <f t="shared" si="0"/>
        <v>28</v>
      </c>
      <c r="E26" s="95">
        <v>29</v>
      </c>
      <c r="F26" s="95">
        <v>5</v>
      </c>
      <c r="G26" s="95">
        <v>20</v>
      </c>
      <c r="H26" s="95">
        <v>8</v>
      </c>
      <c r="I26" s="95">
        <v>2</v>
      </c>
      <c r="J26" s="95">
        <v>30</v>
      </c>
      <c r="K26" s="95">
        <v>45</v>
      </c>
      <c r="L26" s="95">
        <v>165</v>
      </c>
      <c r="M26" s="95">
        <v>33</v>
      </c>
      <c r="N26" s="95">
        <v>0</v>
      </c>
      <c r="O26" s="95">
        <v>1</v>
      </c>
      <c r="P26" s="95">
        <v>3</v>
      </c>
      <c r="Q26" s="95">
        <v>2</v>
      </c>
      <c r="R26" s="95">
        <v>0</v>
      </c>
      <c r="S26" s="95">
        <v>12</v>
      </c>
      <c r="T26" s="95">
        <f t="shared" si="1"/>
        <v>355</v>
      </c>
    </row>
    <row r="27" spans="1:20" x14ac:dyDescent="0.25">
      <c r="A27" s="5" t="s">
        <v>173</v>
      </c>
      <c r="B27" s="95">
        <v>0</v>
      </c>
      <c r="C27" s="95">
        <v>0</v>
      </c>
      <c r="D27" s="95">
        <f t="shared" si="0"/>
        <v>0</v>
      </c>
      <c r="E27" s="95">
        <v>0</v>
      </c>
      <c r="F27" s="95">
        <v>2</v>
      </c>
      <c r="G27" s="95">
        <v>1</v>
      </c>
      <c r="H27" s="95">
        <v>1</v>
      </c>
      <c r="I27" s="95">
        <v>0</v>
      </c>
      <c r="J27" s="95">
        <v>0</v>
      </c>
      <c r="K27" s="95">
        <v>16</v>
      </c>
      <c r="L27" s="95">
        <v>2</v>
      </c>
      <c r="M27" s="95">
        <v>8</v>
      </c>
      <c r="N27" s="95">
        <v>0</v>
      </c>
      <c r="O27" s="95">
        <v>4</v>
      </c>
      <c r="P27" s="95">
        <v>2</v>
      </c>
      <c r="Q27" s="95">
        <v>0</v>
      </c>
      <c r="R27" s="95">
        <v>0</v>
      </c>
      <c r="S27" s="95">
        <v>1</v>
      </c>
      <c r="T27" s="95">
        <f t="shared" si="1"/>
        <v>37</v>
      </c>
    </row>
    <row r="28" spans="1:20" x14ac:dyDescent="0.25">
      <c r="A28" s="5" t="s">
        <v>174</v>
      </c>
      <c r="B28" s="95">
        <v>19</v>
      </c>
      <c r="C28" s="95">
        <v>0</v>
      </c>
      <c r="D28" s="95">
        <f t="shared" si="0"/>
        <v>19</v>
      </c>
      <c r="E28" s="95">
        <v>17</v>
      </c>
      <c r="F28" s="95">
        <v>26</v>
      </c>
      <c r="G28" s="95">
        <v>16</v>
      </c>
      <c r="H28" s="95">
        <v>16</v>
      </c>
      <c r="I28" s="95">
        <v>6</v>
      </c>
      <c r="J28" s="95">
        <v>5</v>
      </c>
      <c r="K28" s="95">
        <v>61</v>
      </c>
      <c r="L28" s="95">
        <v>159</v>
      </c>
      <c r="M28" s="95">
        <v>45</v>
      </c>
      <c r="N28" s="95">
        <v>1</v>
      </c>
      <c r="O28" s="95">
        <v>2</v>
      </c>
      <c r="P28" s="95">
        <v>10</v>
      </c>
      <c r="Q28" s="95">
        <v>1</v>
      </c>
      <c r="R28" s="95">
        <v>0</v>
      </c>
      <c r="S28" s="95">
        <v>12</v>
      </c>
      <c r="T28" s="95">
        <f t="shared" si="1"/>
        <v>377</v>
      </c>
    </row>
    <row r="29" spans="1:20" x14ac:dyDescent="0.25">
      <c r="A29" s="5" t="s">
        <v>175</v>
      </c>
      <c r="B29" s="95">
        <v>2</v>
      </c>
      <c r="C29" s="95">
        <v>0</v>
      </c>
      <c r="D29" s="95">
        <f t="shared" si="0"/>
        <v>2</v>
      </c>
      <c r="E29" s="95">
        <v>16</v>
      </c>
      <c r="F29" s="95">
        <v>2</v>
      </c>
      <c r="G29" s="95">
        <v>3</v>
      </c>
      <c r="H29" s="95">
        <v>9</v>
      </c>
      <c r="I29" s="95">
        <v>0</v>
      </c>
      <c r="J29" s="95">
        <v>0</v>
      </c>
      <c r="K29" s="95">
        <v>58</v>
      </c>
      <c r="L29" s="95">
        <v>21</v>
      </c>
      <c r="M29" s="95">
        <v>3</v>
      </c>
      <c r="N29" s="95">
        <v>0</v>
      </c>
      <c r="O29" s="95">
        <v>1</v>
      </c>
      <c r="P29" s="95">
        <v>2</v>
      </c>
      <c r="Q29" s="95">
        <v>1</v>
      </c>
      <c r="R29" s="95">
        <v>0</v>
      </c>
      <c r="S29" s="95">
        <v>4</v>
      </c>
      <c r="T29" s="95">
        <f t="shared" si="1"/>
        <v>120</v>
      </c>
    </row>
    <row r="30" spans="1:20" x14ac:dyDescent="0.25">
      <c r="A30" s="5" t="s">
        <v>176</v>
      </c>
      <c r="B30" s="95">
        <v>0</v>
      </c>
      <c r="C30" s="95">
        <v>0</v>
      </c>
      <c r="D30" s="95">
        <f t="shared" si="0"/>
        <v>0</v>
      </c>
      <c r="E30" s="95">
        <v>8</v>
      </c>
      <c r="F30" s="95">
        <v>22</v>
      </c>
      <c r="G30" s="95">
        <v>19</v>
      </c>
      <c r="H30" s="95">
        <v>43</v>
      </c>
      <c r="I30" s="95">
        <v>0</v>
      </c>
      <c r="J30" s="95">
        <v>15</v>
      </c>
      <c r="K30" s="95">
        <v>65</v>
      </c>
      <c r="L30" s="95">
        <v>64</v>
      </c>
      <c r="M30" s="95">
        <v>58</v>
      </c>
      <c r="N30" s="95">
        <v>0</v>
      </c>
      <c r="O30" s="95">
        <v>1</v>
      </c>
      <c r="P30" s="95">
        <v>4</v>
      </c>
      <c r="Q30" s="95">
        <v>2</v>
      </c>
      <c r="R30" s="95">
        <v>0</v>
      </c>
      <c r="S30" s="95">
        <v>81</v>
      </c>
      <c r="T30" s="95">
        <f t="shared" si="1"/>
        <v>382</v>
      </c>
    </row>
    <row r="31" spans="1:20" x14ac:dyDescent="0.25">
      <c r="A31" s="5" t="s">
        <v>177</v>
      </c>
      <c r="B31" s="95">
        <v>70</v>
      </c>
      <c r="C31" s="95">
        <v>5</v>
      </c>
      <c r="D31" s="95">
        <f t="shared" si="0"/>
        <v>75</v>
      </c>
      <c r="E31" s="95">
        <v>71</v>
      </c>
      <c r="F31" s="95">
        <v>141</v>
      </c>
      <c r="G31" s="95">
        <v>138</v>
      </c>
      <c r="H31" s="95">
        <v>86</v>
      </c>
      <c r="I31" s="95">
        <v>1</v>
      </c>
      <c r="J31" s="95">
        <v>93</v>
      </c>
      <c r="K31" s="95">
        <v>131</v>
      </c>
      <c r="L31" s="95">
        <v>448</v>
      </c>
      <c r="M31" s="95">
        <v>47</v>
      </c>
      <c r="N31" s="95">
        <v>0</v>
      </c>
      <c r="O31" s="95">
        <v>4</v>
      </c>
      <c r="P31" s="95">
        <v>57</v>
      </c>
      <c r="Q31" s="95">
        <v>8</v>
      </c>
      <c r="R31" s="95">
        <v>0</v>
      </c>
      <c r="S31" s="95">
        <v>225</v>
      </c>
      <c r="T31" s="95">
        <f t="shared" si="1"/>
        <v>1450</v>
      </c>
    </row>
    <row r="32" spans="1:20" x14ac:dyDescent="0.25">
      <c r="A32" s="5" t="s">
        <v>178</v>
      </c>
      <c r="B32" s="95">
        <v>3</v>
      </c>
      <c r="C32" s="95">
        <v>1</v>
      </c>
      <c r="D32" s="95">
        <f t="shared" si="0"/>
        <v>4</v>
      </c>
      <c r="E32" s="95">
        <v>1</v>
      </c>
      <c r="F32" s="95">
        <v>3</v>
      </c>
      <c r="G32" s="95">
        <v>0</v>
      </c>
      <c r="H32" s="95">
        <v>3</v>
      </c>
      <c r="I32" s="95">
        <v>1</v>
      </c>
      <c r="J32" s="95">
        <v>2</v>
      </c>
      <c r="K32" s="95">
        <v>27</v>
      </c>
      <c r="L32" s="95">
        <v>9</v>
      </c>
      <c r="M32" s="95">
        <v>2</v>
      </c>
      <c r="N32" s="95">
        <v>0</v>
      </c>
      <c r="O32" s="95">
        <v>6</v>
      </c>
      <c r="P32" s="95">
        <v>0</v>
      </c>
      <c r="Q32" s="95">
        <v>0</v>
      </c>
      <c r="R32" s="95">
        <v>0</v>
      </c>
      <c r="S32" s="95">
        <v>4</v>
      </c>
      <c r="T32" s="95">
        <f t="shared" si="1"/>
        <v>58</v>
      </c>
    </row>
    <row r="33" spans="1:20" x14ac:dyDescent="0.25">
      <c r="A33" s="5" t="s">
        <v>179</v>
      </c>
      <c r="B33" s="95">
        <v>5</v>
      </c>
      <c r="C33" s="95">
        <v>5</v>
      </c>
      <c r="D33" s="95">
        <f t="shared" si="0"/>
        <v>10</v>
      </c>
      <c r="E33" s="95">
        <v>10</v>
      </c>
      <c r="F33" s="95">
        <v>12</v>
      </c>
      <c r="G33" s="95">
        <v>10</v>
      </c>
      <c r="H33" s="95">
        <v>27</v>
      </c>
      <c r="I33" s="95">
        <v>1</v>
      </c>
      <c r="J33" s="95">
        <v>4</v>
      </c>
      <c r="K33" s="95">
        <v>83</v>
      </c>
      <c r="L33" s="95">
        <v>67</v>
      </c>
      <c r="M33" s="95">
        <v>24</v>
      </c>
      <c r="N33" s="95">
        <v>0</v>
      </c>
      <c r="O33" s="95">
        <v>1</v>
      </c>
      <c r="P33" s="95">
        <v>7</v>
      </c>
      <c r="Q33" s="95">
        <v>0</v>
      </c>
      <c r="R33" s="95">
        <v>0</v>
      </c>
      <c r="S33" s="95">
        <v>40</v>
      </c>
      <c r="T33" s="95">
        <f t="shared" si="1"/>
        <v>286</v>
      </c>
    </row>
    <row r="34" spans="1:20" x14ac:dyDescent="0.25">
      <c r="A34" s="5" t="s">
        <v>180</v>
      </c>
      <c r="B34" s="95">
        <v>2</v>
      </c>
      <c r="C34" s="95">
        <v>0</v>
      </c>
      <c r="D34" s="95">
        <f t="shared" si="0"/>
        <v>2</v>
      </c>
      <c r="E34" s="95">
        <v>2</v>
      </c>
      <c r="F34" s="95">
        <v>10</v>
      </c>
      <c r="G34" s="95">
        <v>14</v>
      </c>
      <c r="H34" s="95">
        <v>0</v>
      </c>
      <c r="I34" s="95">
        <v>0</v>
      </c>
      <c r="J34" s="95">
        <v>0</v>
      </c>
      <c r="K34" s="95">
        <v>11</v>
      </c>
      <c r="L34" s="95">
        <v>42</v>
      </c>
      <c r="M34" s="95">
        <v>0</v>
      </c>
      <c r="N34" s="95">
        <v>0</v>
      </c>
      <c r="O34" s="95">
        <v>0</v>
      </c>
      <c r="P34" s="95">
        <v>7</v>
      </c>
      <c r="Q34" s="95">
        <v>0</v>
      </c>
      <c r="R34" s="95">
        <v>0</v>
      </c>
      <c r="S34" s="95">
        <v>6</v>
      </c>
      <c r="T34" s="95">
        <f t="shared" si="1"/>
        <v>92</v>
      </c>
    </row>
    <row r="35" spans="1:20" x14ac:dyDescent="0.25">
      <c r="A35" s="5" t="s">
        <v>181</v>
      </c>
      <c r="B35" s="95">
        <v>1</v>
      </c>
      <c r="C35" s="95">
        <v>0</v>
      </c>
      <c r="D35" s="95">
        <f t="shared" si="0"/>
        <v>1</v>
      </c>
      <c r="E35" s="95">
        <v>1</v>
      </c>
      <c r="F35" s="95">
        <v>1</v>
      </c>
      <c r="G35" s="95">
        <v>2</v>
      </c>
      <c r="H35" s="95">
        <v>9</v>
      </c>
      <c r="I35" s="95">
        <v>0</v>
      </c>
      <c r="J35" s="95">
        <v>3</v>
      </c>
      <c r="K35" s="95">
        <v>18</v>
      </c>
      <c r="L35" s="95">
        <v>14</v>
      </c>
      <c r="M35" s="95">
        <v>1</v>
      </c>
      <c r="N35" s="95">
        <v>0</v>
      </c>
      <c r="O35" s="95">
        <v>0</v>
      </c>
      <c r="P35" s="95">
        <v>0</v>
      </c>
      <c r="Q35" s="95">
        <v>0</v>
      </c>
      <c r="R35" s="95">
        <v>0</v>
      </c>
      <c r="S35" s="95">
        <v>5</v>
      </c>
      <c r="T35" s="95">
        <f t="shared" si="1"/>
        <v>54</v>
      </c>
    </row>
    <row r="36" spans="1:20" x14ac:dyDescent="0.25">
      <c r="A36" s="5" t="s">
        <v>182</v>
      </c>
      <c r="B36" s="95">
        <v>238</v>
      </c>
      <c r="C36" s="95">
        <v>17</v>
      </c>
      <c r="D36" s="95">
        <f t="shared" si="0"/>
        <v>255</v>
      </c>
      <c r="E36" s="95">
        <v>13</v>
      </c>
      <c r="F36" s="95">
        <v>36</v>
      </c>
      <c r="G36" s="95">
        <v>7</v>
      </c>
      <c r="H36" s="95">
        <v>11</v>
      </c>
      <c r="I36" s="95">
        <v>6</v>
      </c>
      <c r="J36" s="95">
        <v>3</v>
      </c>
      <c r="K36" s="95">
        <v>54</v>
      </c>
      <c r="L36" s="95">
        <v>52</v>
      </c>
      <c r="M36" s="95">
        <v>163</v>
      </c>
      <c r="N36" s="95">
        <v>0</v>
      </c>
      <c r="O36" s="95">
        <v>6</v>
      </c>
      <c r="P36" s="95">
        <v>17</v>
      </c>
      <c r="Q36" s="95">
        <v>1</v>
      </c>
      <c r="R36" s="95">
        <v>0</v>
      </c>
      <c r="S36" s="95">
        <v>22</v>
      </c>
      <c r="T36" s="95">
        <f t="shared" si="1"/>
        <v>391</v>
      </c>
    </row>
    <row r="37" spans="1:20" x14ac:dyDescent="0.25">
      <c r="A37" s="5" t="s">
        <v>183</v>
      </c>
      <c r="B37" s="95">
        <v>1</v>
      </c>
      <c r="C37" s="95">
        <v>0</v>
      </c>
      <c r="D37" s="95">
        <f t="shared" si="0"/>
        <v>1</v>
      </c>
      <c r="E37" s="95">
        <v>5</v>
      </c>
      <c r="F37" s="95">
        <v>5</v>
      </c>
      <c r="G37" s="95">
        <v>14</v>
      </c>
      <c r="H37" s="95">
        <v>7</v>
      </c>
      <c r="I37" s="95">
        <v>0</v>
      </c>
      <c r="J37" s="95">
        <v>3</v>
      </c>
      <c r="K37" s="95">
        <v>55</v>
      </c>
      <c r="L37" s="95">
        <v>125</v>
      </c>
      <c r="M37" s="95">
        <v>37</v>
      </c>
      <c r="N37" s="95">
        <v>1</v>
      </c>
      <c r="O37" s="95">
        <v>5</v>
      </c>
      <c r="P37" s="95">
        <v>4</v>
      </c>
      <c r="Q37" s="95">
        <v>0</v>
      </c>
      <c r="R37" s="95">
        <v>0</v>
      </c>
      <c r="S37" s="95">
        <v>15</v>
      </c>
      <c r="T37" s="95">
        <f t="shared" si="1"/>
        <v>276</v>
      </c>
    </row>
    <row r="38" spans="1:20" x14ac:dyDescent="0.25">
      <c r="A38" s="5" t="s">
        <v>184</v>
      </c>
      <c r="B38" s="95">
        <v>6</v>
      </c>
      <c r="C38" s="95">
        <v>2</v>
      </c>
      <c r="D38" s="95">
        <f t="shared" si="0"/>
        <v>8</v>
      </c>
      <c r="E38" s="95">
        <v>36</v>
      </c>
      <c r="F38" s="95">
        <v>47</v>
      </c>
      <c r="G38" s="95">
        <v>33</v>
      </c>
      <c r="H38" s="95">
        <v>67</v>
      </c>
      <c r="I38" s="95">
        <v>2</v>
      </c>
      <c r="J38" s="95">
        <v>16</v>
      </c>
      <c r="K38" s="95">
        <v>100</v>
      </c>
      <c r="L38" s="95">
        <v>462</v>
      </c>
      <c r="M38" s="95">
        <v>138</v>
      </c>
      <c r="N38" s="95">
        <v>0</v>
      </c>
      <c r="O38" s="95">
        <v>12</v>
      </c>
      <c r="P38" s="95">
        <v>27</v>
      </c>
      <c r="Q38" s="95">
        <v>3</v>
      </c>
      <c r="R38" s="95">
        <v>0</v>
      </c>
      <c r="S38" s="95">
        <v>90</v>
      </c>
      <c r="T38" s="95">
        <f t="shared" si="1"/>
        <v>1033</v>
      </c>
    </row>
    <row r="39" spans="1:20" x14ac:dyDescent="0.25">
      <c r="A39" s="5" t="s">
        <v>185</v>
      </c>
      <c r="B39" s="95">
        <v>476</v>
      </c>
      <c r="C39" s="95">
        <v>47</v>
      </c>
      <c r="D39" s="95">
        <f t="shared" si="0"/>
        <v>523</v>
      </c>
      <c r="E39" s="95">
        <v>18</v>
      </c>
      <c r="F39" s="95">
        <v>36</v>
      </c>
      <c r="G39" s="95">
        <v>7</v>
      </c>
      <c r="H39" s="95">
        <v>10</v>
      </c>
      <c r="I39" s="95">
        <v>2</v>
      </c>
      <c r="J39" s="95">
        <v>0</v>
      </c>
      <c r="K39" s="95">
        <v>41</v>
      </c>
      <c r="L39" s="95">
        <v>60</v>
      </c>
      <c r="M39" s="95">
        <v>3</v>
      </c>
      <c r="N39" s="95">
        <v>0</v>
      </c>
      <c r="O39" s="95">
        <v>2</v>
      </c>
      <c r="P39" s="95">
        <v>4</v>
      </c>
      <c r="Q39" s="95">
        <v>0</v>
      </c>
      <c r="R39" s="95">
        <v>0</v>
      </c>
      <c r="S39" s="95">
        <v>12</v>
      </c>
      <c r="T39" s="95">
        <f t="shared" si="1"/>
        <v>195</v>
      </c>
    </row>
    <row r="40" spans="1:20" x14ac:dyDescent="0.25">
      <c r="A40" s="5" t="s">
        <v>186</v>
      </c>
      <c r="B40" s="95">
        <v>12</v>
      </c>
      <c r="C40" s="95">
        <v>2</v>
      </c>
      <c r="D40" s="95">
        <f t="shared" si="0"/>
        <v>14</v>
      </c>
      <c r="E40" s="95">
        <v>6</v>
      </c>
      <c r="F40" s="95">
        <v>5</v>
      </c>
      <c r="G40" s="95">
        <v>6</v>
      </c>
      <c r="H40" s="95">
        <v>18</v>
      </c>
      <c r="I40" s="95">
        <v>1</v>
      </c>
      <c r="J40" s="95">
        <v>0</v>
      </c>
      <c r="K40" s="95">
        <v>125</v>
      </c>
      <c r="L40" s="95">
        <v>41</v>
      </c>
      <c r="M40" s="95">
        <v>53</v>
      </c>
      <c r="N40" s="95">
        <v>0</v>
      </c>
      <c r="O40" s="95">
        <v>6</v>
      </c>
      <c r="P40" s="95">
        <v>4</v>
      </c>
      <c r="Q40" s="95">
        <v>7</v>
      </c>
      <c r="R40" s="95">
        <v>0</v>
      </c>
      <c r="S40" s="95">
        <v>14</v>
      </c>
      <c r="T40" s="95">
        <f t="shared" si="1"/>
        <v>286</v>
      </c>
    </row>
    <row r="41" spans="1:20" x14ac:dyDescent="0.25">
      <c r="A41" s="5" t="s">
        <v>187</v>
      </c>
      <c r="B41" s="95">
        <v>1</v>
      </c>
      <c r="C41" s="95">
        <v>0</v>
      </c>
      <c r="D41" s="95">
        <f t="shared" si="0"/>
        <v>1</v>
      </c>
      <c r="E41" s="95">
        <v>20</v>
      </c>
      <c r="F41" s="95">
        <v>6</v>
      </c>
      <c r="G41" s="95">
        <v>13</v>
      </c>
      <c r="H41" s="95">
        <v>10</v>
      </c>
      <c r="I41" s="95">
        <v>1</v>
      </c>
      <c r="J41" s="95">
        <v>3</v>
      </c>
      <c r="K41" s="95">
        <v>19</v>
      </c>
      <c r="L41" s="95">
        <v>139</v>
      </c>
      <c r="M41" s="95">
        <v>39</v>
      </c>
      <c r="N41" s="95">
        <v>1</v>
      </c>
      <c r="O41" s="95">
        <v>10</v>
      </c>
      <c r="P41" s="95">
        <v>10</v>
      </c>
      <c r="Q41" s="95">
        <v>2</v>
      </c>
      <c r="R41" s="95">
        <v>0</v>
      </c>
      <c r="S41" s="95">
        <v>17</v>
      </c>
      <c r="T41" s="95">
        <f t="shared" si="1"/>
        <v>290</v>
      </c>
    </row>
    <row r="42" spans="1:20" x14ac:dyDescent="0.25">
      <c r="A42" s="5" t="s">
        <v>188</v>
      </c>
      <c r="B42" s="95">
        <v>4</v>
      </c>
      <c r="C42" s="95">
        <v>0</v>
      </c>
      <c r="D42" s="95">
        <f t="shared" si="0"/>
        <v>4</v>
      </c>
      <c r="E42" s="95">
        <v>6</v>
      </c>
      <c r="F42" s="95">
        <v>10</v>
      </c>
      <c r="G42" s="95">
        <v>22</v>
      </c>
      <c r="H42" s="95">
        <v>40</v>
      </c>
      <c r="I42" s="95">
        <v>0</v>
      </c>
      <c r="J42" s="95">
        <v>31</v>
      </c>
      <c r="K42" s="95">
        <v>127</v>
      </c>
      <c r="L42" s="95">
        <v>156</v>
      </c>
      <c r="M42" s="95">
        <v>387</v>
      </c>
      <c r="N42" s="95">
        <v>0</v>
      </c>
      <c r="O42" s="95">
        <v>26</v>
      </c>
      <c r="P42" s="95">
        <v>3</v>
      </c>
      <c r="Q42" s="95">
        <v>5</v>
      </c>
      <c r="R42" s="95">
        <v>0</v>
      </c>
      <c r="S42" s="95">
        <v>148</v>
      </c>
      <c r="T42" s="95">
        <f t="shared" si="1"/>
        <v>961</v>
      </c>
    </row>
    <row r="43" spans="1:20" x14ac:dyDescent="0.25">
      <c r="A43" s="5" t="s">
        <v>189</v>
      </c>
      <c r="B43" s="95">
        <v>8</v>
      </c>
      <c r="C43" s="95">
        <v>0</v>
      </c>
      <c r="D43" s="95">
        <f t="shared" si="0"/>
        <v>8</v>
      </c>
      <c r="E43" s="95">
        <v>0</v>
      </c>
      <c r="F43" s="95">
        <v>1</v>
      </c>
      <c r="G43" s="95">
        <v>0</v>
      </c>
      <c r="H43" s="95">
        <v>0</v>
      </c>
      <c r="I43" s="95">
        <v>0</v>
      </c>
      <c r="J43" s="95">
        <v>0</v>
      </c>
      <c r="K43" s="95">
        <v>16</v>
      </c>
      <c r="L43" s="95">
        <v>0</v>
      </c>
      <c r="M43" s="95">
        <v>4</v>
      </c>
      <c r="N43" s="95">
        <v>0</v>
      </c>
      <c r="O43" s="95">
        <v>0</v>
      </c>
      <c r="P43" s="95">
        <v>0</v>
      </c>
      <c r="Q43" s="95">
        <v>0</v>
      </c>
      <c r="R43" s="95">
        <v>0</v>
      </c>
      <c r="S43" s="95">
        <v>16</v>
      </c>
      <c r="T43" s="95">
        <f t="shared" si="1"/>
        <v>37</v>
      </c>
    </row>
    <row r="44" spans="1:20" x14ac:dyDescent="0.25">
      <c r="A44" s="5" t="s">
        <v>190</v>
      </c>
      <c r="B44" s="95">
        <v>1</v>
      </c>
      <c r="C44" s="95">
        <v>0</v>
      </c>
      <c r="D44" s="95">
        <f t="shared" si="0"/>
        <v>1</v>
      </c>
      <c r="E44" s="95">
        <v>90</v>
      </c>
      <c r="F44" s="95">
        <v>34</v>
      </c>
      <c r="G44" s="95">
        <v>18</v>
      </c>
      <c r="H44" s="95">
        <v>36</v>
      </c>
      <c r="I44" s="95">
        <v>9</v>
      </c>
      <c r="J44" s="95">
        <v>4</v>
      </c>
      <c r="K44" s="95">
        <v>94</v>
      </c>
      <c r="L44" s="95">
        <v>82</v>
      </c>
      <c r="M44" s="95">
        <v>9</v>
      </c>
      <c r="N44" s="95">
        <v>2</v>
      </c>
      <c r="O44" s="95">
        <v>5</v>
      </c>
      <c r="P44" s="95">
        <v>26</v>
      </c>
      <c r="Q44" s="95">
        <v>17</v>
      </c>
      <c r="R44" s="95">
        <v>0</v>
      </c>
      <c r="S44" s="95">
        <v>74</v>
      </c>
      <c r="T44" s="95">
        <f t="shared" si="1"/>
        <v>500</v>
      </c>
    </row>
    <row r="45" spans="1:20" x14ac:dyDescent="0.25">
      <c r="A45" s="5" t="s">
        <v>191</v>
      </c>
      <c r="B45" s="95">
        <v>1</v>
      </c>
      <c r="C45" s="95">
        <v>1</v>
      </c>
      <c r="D45" s="95">
        <f t="shared" si="0"/>
        <v>2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12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95">
        <v>2</v>
      </c>
      <c r="T45" s="95">
        <f t="shared" si="1"/>
        <v>14</v>
      </c>
    </row>
    <row r="46" spans="1:20" x14ac:dyDescent="0.25">
      <c r="A46" s="5" t="s">
        <v>192</v>
      </c>
      <c r="B46" s="95">
        <v>4</v>
      </c>
      <c r="C46" s="95">
        <v>0</v>
      </c>
      <c r="D46" s="95">
        <f t="shared" si="0"/>
        <v>4</v>
      </c>
      <c r="E46" s="95">
        <v>3</v>
      </c>
      <c r="F46" s="95">
        <v>1</v>
      </c>
      <c r="G46" s="95">
        <v>5</v>
      </c>
      <c r="H46" s="95">
        <v>23</v>
      </c>
      <c r="I46" s="95">
        <v>0</v>
      </c>
      <c r="J46" s="95">
        <v>0</v>
      </c>
      <c r="K46" s="95">
        <v>48</v>
      </c>
      <c r="L46" s="95">
        <v>15</v>
      </c>
      <c r="M46" s="95">
        <v>4</v>
      </c>
      <c r="N46" s="95">
        <v>0</v>
      </c>
      <c r="O46" s="95">
        <v>6</v>
      </c>
      <c r="P46" s="95">
        <v>0</v>
      </c>
      <c r="Q46" s="95">
        <v>0</v>
      </c>
      <c r="R46" s="95">
        <v>0</v>
      </c>
      <c r="S46" s="95">
        <v>4</v>
      </c>
      <c r="T46" s="95">
        <f t="shared" si="1"/>
        <v>109</v>
      </c>
    </row>
    <row r="47" spans="1:20" x14ac:dyDescent="0.25">
      <c r="A47" s="7" t="s">
        <v>609</v>
      </c>
      <c r="B47" s="95">
        <v>22</v>
      </c>
      <c r="C47" s="95">
        <v>5</v>
      </c>
      <c r="D47" s="95">
        <f t="shared" si="0"/>
        <v>27</v>
      </c>
      <c r="E47" s="95">
        <v>20</v>
      </c>
      <c r="F47" s="95">
        <v>7</v>
      </c>
      <c r="G47" s="95">
        <v>13</v>
      </c>
      <c r="H47" s="95">
        <v>45</v>
      </c>
      <c r="I47" s="95">
        <v>9</v>
      </c>
      <c r="J47" s="95">
        <v>9</v>
      </c>
      <c r="K47" s="95">
        <v>69</v>
      </c>
      <c r="L47" s="95">
        <v>74</v>
      </c>
      <c r="M47" s="95">
        <v>6</v>
      </c>
      <c r="N47" s="95">
        <v>4</v>
      </c>
      <c r="O47" s="95">
        <v>5</v>
      </c>
      <c r="P47" s="95">
        <v>20</v>
      </c>
      <c r="Q47" s="95">
        <v>1</v>
      </c>
      <c r="R47" s="95">
        <v>0</v>
      </c>
      <c r="S47" s="95">
        <v>141</v>
      </c>
      <c r="T47" s="95">
        <f t="shared" si="1"/>
        <v>423</v>
      </c>
    </row>
    <row r="48" spans="1:20" x14ac:dyDescent="0.25">
      <c r="A48" s="5" t="s">
        <v>193</v>
      </c>
      <c r="B48" s="95">
        <v>1336</v>
      </c>
      <c r="C48" s="95">
        <v>302</v>
      </c>
      <c r="D48" s="95">
        <f t="shared" si="0"/>
        <v>1638</v>
      </c>
      <c r="E48" s="95">
        <v>85</v>
      </c>
      <c r="F48" s="95">
        <v>25</v>
      </c>
      <c r="G48" s="95">
        <v>147</v>
      </c>
      <c r="H48" s="95">
        <v>48</v>
      </c>
      <c r="I48" s="95">
        <v>22</v>
      </c>
      <c r="J48" s="95">
        <v>26</v>
      </c>
      <c r="K48" s="95">
        <v>332</v>
      </c>
      <c r="L48" s="95">
        <v>246</v>
      </c>
      <c r="M48" s="95">
        <v>87</v>
      </c>
      <c r="N48" s="95">
        <v>25</v>
      </c>
      <c r="O48" s="95">
        <v>19</v>
      </c>
      <c r="P48" s="95">
        <v>29</v>
      </c>
      <c r="Q48" s="95">
        <v>8</v>
      </c>
      <c r="R48" s="95">
        <v>1</v>
      </c>
      <c r="S48" s="95">
        <v>51</v>
      </c>
      <c r="T48" s="95">
        <f t="shared" si="1"/>
        <v>1151</v>
      </c>
    </row>
    <row r="49" spans="1:20" x14ac:dyDescent="0.25">
      <c r="A49" s="5" t="s">
        <v>194</v>
      </c>
      <c r="B49" s="95">
        <v>12</v>
      </c>
      <c r="C49" s="95">
        <v>5</v>
      </c>
      <c r="D49" s="95">
        <f t="shared" si="0"/>
        <v>17</v>
      </c>
      <c r="E49" s="95">
        <v>21</v>
      </c>
      <c r="F49" s="95">
        <v>5</v>
      </c>
      <c r="G49" s="95">
        <v>12</v>
      </c>
      <c r="H49" s="95">
        <v>34</v>
      </c>
      <c r="I49" s="95">
        <v>31</v>
      </c>
      <c r="J49" s="95">
        <v>1</v>
      </c>
      <c r="K49" s="95">
        <v>103</v>
      </c>
      <c r="L49" s="95">
        <v>110</v>
      </c>
      <c r="M49" s="95">
        <v>6</v>
      </c>
      <c r="N49" s="95">
        <v>6</v>
      </c>
      <c r="O49" s="95">
        <v>17</v>
      </c>
      <c r="P49" s="95">
        <v>26</v>
      </c>
      <c r="Q49" s="95">
        <v>2</v>
      </c>
      <c r="R49" s="95">
        <v>2</v>
      </c>
      <c r="S49" s="95">
        <v>24</v>
      </c>
      <c r="T49" s="95">
        <f t="shared" si="1"/>
        <v>400</v>
      </c>
    </row>
    <row r="50" spans="1:20" x14ac:dyDescent="0.25">
      <c r="A50" s="5" t="s">
        <v>195</v>
      </c>
      <c r="B50" s="95">
        <v>205</v>
      </c>
      <c r="C50" s="95">
        <v>15</v>
      </c>
      <c r="D50" s="95">
        <f t="shared" si="0"/>
        <v>220</v>
      </c>
      <c r="E50" s="95">
        <v>6</v>
      </c>
      <c r="F50" s="95">
        <v>1</v>
      </c>
      <c r="G50" s="95">
        <v>3</v>
      </c>
      <c r="H50" s="95">
        <v>0</v>
      </c>
      <c r="I50" s="95">
        <v>4</v>
      </c>
      <c r="J50" s="95">
        <v>0</v>
      </c>
      <c r="K50" s="95">
        <v>0</v>
      </c>
      <c r="L50" s="95">
        <v>18</v>
      </c>
      <c r="M50" s="95">
        <v>0</v>
      </c>
      <c r="N50" s="95">
        <v>1</v>
      </c>
      <c r="O50" s="95">
        <v>0</v>
      </c>
      <c r="P50" s="95">
        <v>6</v>
      </c>
      <c r="Q50" s="95">
        <v>0</v>
      </c>
      <c r="R50" s="95">
        <v>0</v>
      </c>
      <c r="S50" s="95">
        <v>6</v>
      </c>
      <c r="T50" s="95">
        <f t="shared" si="1"/>
        <v>45</v>
      </c>
    </row>
    <row r="51" spans="1:20" x14ac:dyDescent="0.25">
      <c r="A51" s="5" t="s">
        <v>196</v>
      </c>
      <c r="B51" s="95">
        <v>2</v>
      </c>
      <c r="C51" s="95">
        <v>0</v>
      </c>
      <c r="D51" s="95">
        <f t="shared" si="0"/>
        <v>2</v>
      </c>
      <c r="E51" s="95">
        <v>5</v>
      </c>
      <c r="F51" s="95">
        <v>0</v>
      </c>
      <c r="G51" s="95">
        <v>3</v>
      </c>
      <c r="H51" s="95">
        <v>0</v>
      </c>
      <c r="I51" s="95">
        <v>0</v>
      </c>
      <c r="J51" s="95">
        <v>0</v>
      </c>
      <c r="K51" s="95">
        <v>3</v>
      </c>
      <c r="L51" s="95">
        <v>11</v>
      </c>
      <c r="M51" s="95">
        <v>1</v>
      </c>
      <c r="N51" s="95">
        <v>0</v>
      </c>
      <c r="O51" s="95">
        <v>8</v>
      </c>
      <c r="P51" s="95">
        <v>0</v>
      </c>
      <c r="Q51" s="95">
        <v>0</v>
      </c>
      <c r="R51" s="95">
        <v>0</v>
      </c>
      <c r="S51" s="95">
        <v>2</v>
      </c>
      <c r="T51" s="95">
        <f t="shared" si="1"/>
        <v>33</v>
      </c>
    </row>
    <row r="52" spans="1:20" x14ac:dyDescent="0.25">
      <c r="A52" s="5" t="s">
        <v>197</v>
      </c>
      <c r="B52" s="95">
        <v>0</v>
      </c>
      <c r="C52" s="95">
        <v>0</v>
      </c>
      <c r="D52" s="95">
        <f t="shared" si="0"/>
        <v>0</v>
      </c>
      <c r="E52" s="95">
        <v>33</v>
      </c>
      <c r="F52" s="95">
        <v>16</v>
      </c>
      <c r="G52" s="95">
        <v>36</v>
      </c>
      <c r="H52" s="95">
        <v>99</v>
      </c>
      <c r="I52" s="95">
        <v>9</v>
      </c>
      <c r="J52" s="95">
        <v>15</v>
      </c>
      <c r="K52" s="95">
        <v>125</v>
      </c>
      <c r="L52" s="95">
        <v>537</v>
      </c>
      <c r="M52" s="95">
        <v>73</v>
      </c>
      <c r="N52" s="95">
        <v>3</v>
      </c>
      <c r="O52" s="95">
        <v>2</v>
      </c>
      <c r="P52" s="95">
        <v>25</v>
      </c>
      <c r="Q52" s="95">
        <v>8</v>
      </c>
      <c r="R52" s="95">
        <v>0</v>
      </c>
      <c r="S52" s="95">
        <v>90</v>
      </c>
      <c r="T52" s="95">
        <f t="shared" si="1"/>
        <v>1071</v>
      </c>
    </row>
    <row r="53" spans="1:20" x14ac:dyDescent="0.25">
      <c r="A53" s="5" t="s">
        <v>198</v>
      </c>
      <c r="B53" s="95">
        <v>2</v>
      </c>
      <c r="C53" s="95">
        <v>0</v>
      </c>
      <c r="D53" s="95">
        <f t="shared" si="0"/>
        <v>2</v>
      </c>
      <c r="E53" s="95">
        <v>10</v>
      </c>
      <c r="F53" s="95">
        <v>14</v>
      </c>
      <c r="G53" s="95">
        <v>3</v>
      </c>
      <c r="H53" s="95">
        <v>0</v>
      </c>
      <c r="I53" s="95">
        <v>1</v>
      </c>
      <c r="J53" s="95">
        <v>1</v>
      </c>
      <c r="K53" s="95">
        <v>16</v>
      </c>
      <c r="L53" s="95">
        <v>66</v>
      </c>
      <c r="M53" s="95">
        <v>5</v>
      </c>
      <c r="N53" s="95">
        <v>0</v>
      </c>
      <c r="O53" s="95">
        <v>15</v>
      </c>
      <c r="P53" s="95">
        <v>14</v>
      </c>
      <c r="Q53" s="95">
        <v>0</v>
      </c>
      <c r="R53" s="95">
        <v>0</v>
      </c>
      <c r="S53" s="95">
        <v>13</v>
      </c>
      <c r="T53" s="95">
        <f t="shared" si="1"/>
        <v>158</v>
      </c>
    </row>
    <row r="54" spans="1:20" x14ac:dyDescent="0.25">
      <c r="A54" s="5" t="s">
        <v>199</v>
      </c>
      <c r="B54" s="95">
        <v>23</v>
      </c>
      <c r="C54" s="95">
        <v>3</v>
      </c>
      <c r="D54" s="95">
        <f t="shared" si="0"/>
        <v>26</v>
      </c>
      <c r="E54" s="95">
        <v>46</v>
      </c>
      <c r="F54" s="95">
        <v>37</v>
      </c>
      <c r="G54" s="95">
        <v>65</v>
      </c>
      <c r="H54" s="95">
        <v>82</v>
      </c>
      <c r="I54" s="95">
        <v>1</v>
      </c>
      <c r="J54" s="95">
        <v>32</v>
      </c>
      <c r="K54" s="95">
        <v>205</v>
      </c>
      <c r="L54" s="95">
        <v>539</v>
      </c>
      <c r="M54" s="95">
        <v>39</v>
      </c>
      <c r="N54" s="95">
        <v>1</v>
      </c>
      <c r="O54" s="95">
        <v>13</v>
      </c>
      <c r="P54" s="95">
        <v>7</v>
      </c>
      <c r="Q54" s="95">
        <v>7</v>
      </c>
      <c r="R54" s="95">
        <v>0</v>
      </c>
      <c r="S54" s="95">
        <v>40</v>
      </c>
      <c r="T54" s="95">
        <f t="shared" si="1"/>
        <v>1114</v>
      </c>
    </row>
    <row r="55" spans="1:20" x14ac:dyDescent="0.25">
      <c r="A55" s="5" t="s">
        <v>577</v>
      </c>
      <c r="B55" s="95">
        <v>1</v>
      </c>
      <c r="C55" s="95">
        <v>0</v>
      </c>
      <c r="D55" s="95">
        <f t="shared" si="0"/>
        <v>1</v>
      </c>
      <c r="E55" s="95">
        <v>13</v>
      </c>
      <c r="F55" s="95">
        <v>0</v>
      </c>
      <c r="G55" s="95">
        <v>26</v>
      </c>
      <c r="H55" s="95">
        <v>6</v>
      </c>
      <c r="I55" s="95">
        <v>12</v>
      </c>
      <c r="J55" s="95">
        <v>0</v>
      </c>
      <c r="K55" s="95">
        <v>0</v>
      </c>
      <c r="L55" s="95">
        <v>72</v>
      </c>
      <c r="M55" s="95">
        <v>0</v>
      </c>
      <c r="N55" s="95">
        <v>0</v>
      </c>
      <c r="O55" s="95">
        <v>1</v>
      </c>
      <c r="P55" s="95">
        <v>13</v>
      </c>
      <c r="Q55" s="95">
        <v>11</v>
      </c>
      <c r="R55" s="95">
        <v>0</v>
      </c>
      <c r="S55" s="95">
        <v>18</v>
      </c>
      <c r="T55" s="95">
        <f t="shared" si="1"/>
        <v>172</v>
      </c>
    </row>
    <row r="56" spans="1:20" x14ac:dyDescent="0.25">
      <c r="A56" s="5" t="s">
        <v>201</v>
      </c>
      <c r="B56" s="95">
        <v>4</v>
      </c>
      <c r="C56" s="95">
        <v>0</v>
      </c>
      <c r="D56" s="95">
        <f t="shared" si="0"/>
        <v>4</v>
      </c>
      <c r="E56" s="95">
        <v>0</v>
      </c>
      <c r="F56" s="95">
        <v>0</v>
      </c>
      <c r="G56" s="95">
        <v>1</v>
      </c>
      <c r="H56" s="95">
        <v>3</v>
      </c>
      <c r="I56" s="95">
        <v>0</v>
      </c>
      <c r="J56" s="95">
        <v>3</v>
      </c>
      <c r="K56" s="95">
        <v>16</v>
      </c>
      <c r="L56" s="95">
        <v>28</v>
      </c>
      <c r="M56" s="95">
        <v>0</v>
      </c>
      <c r="N56" s="95">
        <v>0</v>
      </c>
      <c r="O56" s="95">
        <v>0</v>
      </c>
      <c r="P56" s="95">
        <v>4</v>
      </c>
      <c r="Q56" s="95">
        <v>1</v>
      </c>
      <c r="R56" s="95">
        <v>0</v>
      </c>
      <c r="S56" s="95">
        <v>5</v>
      </c>
      <c r="T56" s="95">
        <f t="shared" si="1"/>
        <v>61</v>
      </c>
    </row>
    <row r="57" spans="1:20" x14ac:dyDescent="0.25">
      <c r="A57" s="5" t="s">
        <v>202</v>
      </c>
      <c r="B57" s="95">
        <v>1</v>
      </c>
      <c r="C57" s="95">
        <v>0</v>
      </c>
      <c r="D57" s="95">
        <f t="shared" si="0"/>
        <v>1</v>
      </c>
      <c r="E57" s="95">
        <v>95</v>
      </c>
      <c r="F57" s="95">
        <v>77</v>
      </c>
      <c r="G57" s="95">
        <v>44</v>
      </c>
      <c r="H57" s="95">
        <v>168</v>
      </c>
      <c r="I57" s="95">
        <v>6</v>
      </c>
      <c r="J57" s="95">
        <v>27</v>
      </c>
      <c r="K57" s="95">
        <v>140</v>
      </c>
      <c r="L57" s="95">
        <v>340</v>
      </c>
      <c r="M57" s="95">
        <v>30</v>
      </c>
      <c r="N57" s="95">
        <v>0</v>
      </c>
      <c r="O57" s="95">
        <v>8</v>
      </c>
      <c r="P57" s="95">
        <v>13</v>
      </c>
      <c r="Q57" s="95">
        <v>44</v>
      </c>
      <c r="R57" s="95">
        <v>0</v>
      </c>
      <c r="S57" s="95">
        <v>125</v>
      </c>
      <c r="T57" s="95">
        <f t="shared" si="1"/>
        <v>1117</v>
      </c>
    </row>
    <row r="58" spans="1:20" x14ac:dyDescent="0.25">
      <c r="A58" s="5" t="s">
        <v>203</v>
      </c>
      <c r="B58" s="95">
        <v>26</v>
      </c>
      <c r="C58" s="95">
        <v>2</v>
      </c>
      <c r="D58" s="95">
        <f t="shared" si="0"/>
        <v>28</v>
      </c>
      <c r="E58" s="95">
        <v>1</v>
      </c>
      <c r="F58" s="95">
        <v>0</v>
      </c>
      <c r="G58" s="95">
        <v>1</v>
      </c>
      <c r="H58" s="95">
        <v>0</v>
      </c>
      <c r="I58" s="95">
        <v>4</v>
      </c>
      <c r="J58" s="95">
        <v>1</v>
      </c>
      <c r="K58" s="95">
        <v>0</v>
      </c>
      <c r="L58" s="95">
        <v>8</v>
      </c>
      <c r="M58" s="95">
        <v>0</v>
      </c>
      <c r="N58" s="95">
        <v>0</v>
      </c>
      <c r="O58" s="95">
        <v>0</v>
      </c>
      <c r="P58" s="95">
        <v>1</v>
      </c>
      <c r="Q58" s="95">
        <v>1</v>
      </c>
      <c r="R58" s="95">
        <v>0</v>
      </c>
      <c r="S58" s="95">
        <v>1</v>
      </c>
      <c r="T58" s="95">
        <f t="shared" si="1"/>
        <v>18</v>
      </c>
    </row>
    <row r="59" spans="1:20" x14ac:dyDescent="0.25">
      <c r="A59" s="5" t="s">
        <v>204</v>
      </c>
      <c r="B59" s="95">
        <v>3</v>
      </c>
      <c r="C59" s="95">
        <v>0</v>
      </c>
      <c r="D59" s="95">
        <f t="shared" si="0"/>
        <v>3</v>
      </c>
      <c r="E59" s="95">
        <v>19</v>
      </c>
      <c r="F59" s="95">
        <v>5</v>
      </c>
      <c r="G59" s="95">
        <v>20</v>
      </c>
      <c r="H59" s="95">
        <v>35</v>
      </c>
      <c r="I59" s="95">
        <v>12</v>
      </c>
      <c r="J59" s="95">
        <v>3</v>
      </c>
      <c r="K59" s="95">
        <v>188</v>
      </c>
      <c r="L59" s="95">
        <v>117</v>
      </c>
      <c r="M59" s="95">
        <v>9</v>
      </c>
      <c r="N59" s="95">
        <v>0</v>
      </c>
      <c r="O59" s="95">
        <v>3</v>
      </c>
      <c r="P59" s="95">
        <v>34</v>
      </c>
      <c r="Q59" s="95">
        <v>3</v>
      </c>
      <c r="R59" s="95">
        <v>0</v>
      </c>
      <c r="S59" s="95">
        <v>11</v>
      </c>
      <c r="T59" s="95">
        <f t="shared" si="1"/>
        <v>459</v>
      </c>
    </row>
    <row r="60" spans="1:20" x14ac:dyDescent="0.25">
      <c r="A60" s="5" t="s">
        <v>205</v>
      </c>
      <c r="B60" s="95">
        <v>16</v>
      </c>
      <c r="C60" s="95">
        <v>0</v>
      </c>
      <c r="D60" s="95">
        <f t="shared" si="0"/>
        <v>16</v>
      </c>
      <c r="E60" s="95">
        <v>27</v>
      </c>
      <c r="F60" s="95">
        <v>17</v>
      </c>
      <c r="G60" s="95">
        <v>16</v>
      </c>
      <c r="H60" s="95">
        <v>31</v>
      </c>
      <c r="I60" s="95">
        <v>8</v>
      </c>
      <c r="J60" s="95">
        <v>4</v>
      </c>
      <c r="K60" s="95">
        <v>204</v>
      </c>
      <c r="L60" s="95">
        <v>98</v>
      </c>
      <c r="M60" s="95">
        <v>19</v>
      </c>
      <c r="N60" s="95">
        <v>6</v>
      </c>
      <c r="O60" s="95">
        <v>13</v>
      </c>
      <c r="P60" s="95">
        <v>19</v>
      </c>
      <c r="Q60" s="95">
        <v>0</v>
      </c>
      <c r="R60" s="95">
        <v>0</v>
      </c>
      <c r="S60" s="95">
        <v>79</v>
      </c>
      <c r="T60" s="95">
        <f t="shared" si="1"/>
        <v>541</v>
      </c>
    </row>
    <row r="61" spans="1:20" x14ac:dyDescent="0.25">
      <c r="A61" s="5" t="s">
        <v>206</v>
      </c>
      <c r="B61" s="95">
        <v>3</v>
      </c>
      <c r="C61" s="95">
        <v>0</v>
      </c>
      <c r="D61" s="95">
        <f t="shared" si="0"/>
        <v>3</v>
      </c>
      <c r="E61" s="95">
        <v>33</v>
      </c>
      <c r="F61" s="95">
        <v>14</v>
      </c>
      <c r="G61" s="95">
        <v>5</v>
      </c>
      <c r="H61" s="95">
        <v>23</v>
      </c>
      <c r="I61" s="95">
        <v>25</v>
      </c>
      <c r="J61" s="95">
        <v>1</v>
      </c>
      <c r="K61" s="95">
        <v>21</v>
      </c>
      <c r="L61" s="95">
        <v>107</v>
      </c>
      <c r="M61" s="95">
        <v>3</v>
      </c>
      <c r="N61" s="95">
        <v>2</v>
      </c>
      <c r="O61" s="95">
        <v>2</v>
      </c>
      <c r="P61" s="95">
        <v>39</v>
      </c>
      <c r="Q61" s="95">
        <v>0</v>
      </c>
      <c r="R61" s="95">
        <v>1</v>
      </c>
      <c r="S61" s="95">
        <v>13</v>
      </c>
      <c r="T61" s="95">
        <f t="shared" si="1"/>
        <v>289</v>
      </c>
    </row>
    <row r="62" spans="1:20" x14ac:dyDescent="0.25">
      <c r="A62" s="5" t="s">
        <v>207</v>
      </c>
      <c r="B62" s="95">
        <v>7</v>
      </c>
      <c r="C62" s="95">
        <v>0</v>
      </c>
      <c r="D62" s="95">
        <f t="shared" si="0"/>
        <v>7</v>
      </c>
      <c r="E62" s="95">
        <v>54</v>
      </c>
      <c r="F62" s="95">
        <v>77</v>
      </c>
      <c r="G62" s="95">
        <v>9</v>
      </c>
      <c r="H62" s="95">
        <v>11</v>
      </c>
      <c r="I62" s="95">
        <v>3</v>
      </c>
      <c r="J62" s="95">
        <v>0</v>
      </c>
      <c r="K62" s="95">
        <v>82</v>
      </c>
      <c r="L62" s="95">
        <v>65</v>
      </c>
      <c r="M62" s="95">
        <v>15</v>
      </c>
      <c r="N62" s="95">
        <v>2</v>
      </c>
      <c r="O62" s="95">
        <v>4</v>
      </c>
      <c r="P62" s="95">
        <v>11</v>
      </c>
      <c r="Q62" s="95">
        <v>3</v>
      </c>
      <c r="R62" s="95">
        <v>0</v>
      </c>
      <c r="S62" s="95">
        <v>18</v>
      </c>
      <c r="T62" s="95">
        <f t="shared" si="1"/>
        <v>354</v>
      </c>
    </row>
    <row r="63" spans="1:20" x14ac:dyDescent="0.25">
      <c r="A63" s="5" t="s">
        <v>208</v>
      </c>
      <c r="B63" s="95">
        <v>3</v>
      </c>
      <c r="C63" s="95">
        <v>3</v>
      </c>
      <c r="D63" s="95">
        <f t="shared" si="0"/>
        <v>6</v>
      </c>
      <c r="E63" s="95">
        <v>24</v>
      </c>
      <c r="F63" s="95">
        <v>7</v>
      </c>
      <c r="G63" s="95">
        <v>9</v>
      </c>
      <c r="H63" s="95">
        <v>46</v>
      </c>
      <c r="I63" s="95">
        <v>17</v>
      </c>
      <c r="J63" s="95">
        <v>1</v>
      </c>
      <c r="K63" s="95">
        <v>54</v>
      </c>
      <c r="L63" s="95">
        <v>62</v>
      </c>
      <c r="M63" s="95">
        <v>11</v>
      </c>
      <c r="N63" s="95">
        <v>4</v>
      </c>
      <c r="O63" s="95">
        <v>0</v>
      </c>
      <c r="P63" s="95">
        <v>23</v>
      </c>
      <c r="Q63" s="95">
        <v>4</v>
      </c>
      <c r="R63" s="95">
        <v>0</v>
      </c>
      <c r="S63" s="95">
        <v>26</v>
      </c>
      <c r="T63" s="95">
        <f t="shared" si="1"/>
        <v>288</v>
      </c>
    </row>
    <row r="64" spans="1:20" x14ac:dyDescent="0.25">
      <c r="A64" s="5" t="s">
        <v>234</v>
      </c>
      <c r="B64" s="95">
        <v>1</v>
      </c>
      <c r="C64" s="95">
        <v>1</v>
      </c>
      <c r="D64" s="95">
        <f t="shared" si="0"/>
        <v>2</v>
      </c>
      <c r="E64" s="95">
        <v>39</v>
      </c>
      <c r="F64" s="95">
        <v>43</v>
      </c>
      <c r="G64" s="95">
        <v>47</v>
      </c>
      <c r="H64" s="95">
        <v>111</v>
      </c>
      <c r="I64" s="95">
        <v>33</v>
      </c>
      <c r="J64" s="95">
        <v>13</v>
      </c>
      <c r="K64" s="95">
        <v>151</v>
      </c>
      <c r="L64" s="95">
        <v>183</v>
      </c>
      <c r="M64" s="95">
        <v>85</v>
      </c>
      <c r="N64" s="95">
        <v>2</v>
      </c>
      <c r="O64" s="95">
        <v>6</v>
      </c>
      <c r="P64" s="95">
        <v>75</v>
      </c>
      <c r="Q64" s="95">
        <v>12</v>
      </c>
      <c r="R64" s="95">
        <v>0</v>
      </c>
      <c r="S64" s="95">
        <v>105</v>
      </c>
      <c r="T64" s="95">
        <f t="shared" si="1"/>
        <v>905</v>
      </c>
    </row>
    <row r="65" spans="1:20" x14ac:dyDescent="0.25">
      <c r="A65" s="5" t="s">
        <v>209</v>
      </c>
      <c r="B65" s="95">
        <v>0</v>
      </c>
      <c r="C65" s="95">
        <v>0</v>
      </c>
      <c r="D65" s="95">
        <f t="shared" si="0"/>
        <v>0</v>
      </c>
      <c r="E65" s="95">
        <v>38</v>
      </c>
      <c r="F65" s="95">
        <v>21</v>
      </c>
      <c r="G65" s="95">
        <v>11</v>
      </c>
      <c r="H65" s="95">
        <v>17</v>
      </c>
      <c r="I65" s="95">
        <v>6</v>
      </c>
      <c r="J65" s="95">
        <v>5</v>
      </c>
      <c r="K65" s="95">
        <v>65</v>
      </c>
      <c r="L65" s="95">
        <v>13</v>
      </c>
      <c r="M65" s="95">
        <v>0</v>
      </c>
      <c r="N65" s="95">
        <v>1</v>
      </c>
      <c r="O65" s="95">
        <v>0</v>
      </c>
      <c r="P65" s="95">
        <v>3</v>
      </c>
      <c r="Q65" s="95">
        <v>3</v>
      </c>
      <c r="R65" s="95">
        <v>0</v>
      </c>
      <c r="S65" s="95">
        <v>26</v>
      </c>
      <c r="T65" s="95">
        <f t="shared" si="1"/>
        <v>209</v>
      </c>
    </row>
    <row r="66" spans="1:20" x14ac:dyDescent="0.25">
      <c r="A66" s="5" t="s">
        <v>210</v>
      </c>
      <c r="B66" s="95">
        <v>6</v>
      </c>
      <c r="C66" s="95">
        <v>2</v>
      </c>
      <c r="D66" s="95">
        <f t="shared" si="0"/>
        <v>8</v>
      </c>
      <c r="E66" s="95">
        <v>1</v>
      </c>
      <c r="F66" s="95">
        <v>3</v>
      </c>
      <c r="G66" s="95">
        <v>2</v>
      </c>
      <c r="H66" s="95">
        <v>28</v>
      </c>
      <c r="I66" s="95">
        <v>4</v>
      </c>
      <c r="J66" s="95">
        <v>3</v>
      </c>
      <c r="K66" s="95">
        <v>15</v>
      </c>
      <c r="L66" s="95">
        <v>7</v>
      </c>
      <c r="M66" s="95">
        <v>1</v>
      </c>
      <c r="N66" s="95">
        <v>3</v>
      </c>
      <c r="O66" s="95">
        <v>3</v>
      </c>
      <c r="P66" s="95">
        <v>3</v>
      </c>
      <c r="Q66" s="95">
        <v>0</v>
      </c>
      <c r="R66" s="95">
        <v>6</v>
      </c>
      <c r="S66" s="95">
        <v>34</v>
      </c>
      <c r="T66" s="95">
        <f t="shared" si="1"/>
        <v>113</v>
      </c>
    </row>
    <row r="67" spans="1:20" x14ac:dyDescent="0.25">
      <c r="A67" s="5" t="s">
        <v>211</v>
      </c>
      <c r="B67" s="95">
        <v>0</v>
      </c>
      <c r="C67" s="95">
        <v>0</v>
      </c>
      <c r="D67" s="95">
        <f t="shared" si="0"/>
        <v>0</v>
      </c>
      <c r="E67" s="95">
        <v>5</v>
      </c>
      <c r="F67" s="95">
        <v>39</v>
      </c>
      <c r="G67" s="95">
        <v>18</v>
      </c>
      <c r="H67" s="95">
        <v>32</v>
      </c>
      <c r="I67" s="95">
        <v>0</v>
      </c>
      <c r="J67" s="95">
        <v>3</v>
      </c>
      <c r="K67" s="95">
        <v>59</v>
      </c>
      <c r="L67" s="95">
        <v>24</v>
      </c>
      <c r="M67" s="95">
        <v>23</v>
      </c>
      <c r="N67" s="95">
        <v>0</v>
      </c>
      <c r="O67" s="95">
        <v>2</v>
      </c>
      <c r="P67" s="95">
        <v>7</v>
      </c>
      <c r="Q67" s="95">
        <v>3</v>
      </c>
      <c r="R67" s="95">
        <v>0</v>
      </c>
      <c r="S67" s="95">
        <v>22</v>
      </c>
      <c r="T67" s="95">
        <f t="shared" si="1"/>
        <v>237</v>
      </c>
    </row>
    <row r="68" spans="1:20" x14ac:dyDescent="0.25">
      <c r="A68" s="5" t="s">
        <v>212</v>
      </c>
      <c r="B68" s="95">
        <v>92</v>
      </c>
      <c r="C68" s="95">
        <v>5</v>
      </c>
      <c r="D68" s="95">
        <f t="shared" si="0"/>
        <v>97</v>
      </c>
      <c r="E68" s="95">
        <v>2</v>
      </c>
      <c r="F68" s="95">
        <v>2</v>
      </c>
      <c r="G68" s="95">
        <v>3</v>
      </c>
      <c r="H68" s="95">
        <v>7</v>
      </c>
      <c r="I68" s="95">
        <v>1</v>
      </c>
      <c r="J68" s="95">
        <v>0</v>
      </c>
      <c r="K68" s="95">
        <v>25</v>
      </c>
      <c r="L68" s="95">
        <v>25</v>
      </c>
      <c r="M68" s="95">
        <v>29</v>
      </c>
      <c r="N68" s="95">
        <v>1</v>
      </c>
      <c r="O68" s="95">
        <v>6</v>
      </c>
      <c r="P68" s="95">
        <v>1</v>
      </c>
      <c r="Q68" s="95">
        <v>0</v>
      </c>
      <c r="R68" s="95">
        <v>0</v>
      </c>
      <c r="S68" s="95">
        <v>4</v>
      </c>
      <c r="T68" s="95">
        <f t="shared" si="1"/>
        <v>106</v>
      </c>
    </row>
    <row r="69" spans="1:20" x14ac:dyDescent="0.25">
      <c r="A69" s="5" t="s">
        <v>213</v>
      </c>
      <c r="B69" s="95">
        <v>7</v>
      </c>
      <c r="C69" s="95">
        <v>0</v>
      </c>
      <c r="D69" s="95">
        <f t="shared" si="0"/>
        <v>7</v>
      </c>
      <c r="E69" s="95">
        <v>16</v>
      </c>
      <c r="F69" s="95">
        <v>51</v>
      </c>
      <c r="G69" s="95">
        <v>12</v>
      </c>
      <c r="H69" s="95">
        <v>50</v>
      </c>
      <c r="I69" s="95">
        <v>4</v>
      </c>
      <c r="J69" s="95">
        <v>12</v>
      </c>
      <c r="K69" s="95">
        <v>42</v>
      </c>
      <c r="L69" s="95">
        <v>283</v>
      </c>
      <c r="M69" s="95">
        <v>167</v>
      </c>
      <c r="N69" s="95">
        <v>0</v>
      </c>
      <c r="O69" s="95">
        <v>9</v>
      </c>
      <c r="P69" s="95">
        <v>21</v>
      </c>
      <c r="Q69" s="95">
        <v>4</v>
      </c>
      <c r="R69" s="95">
        <v>0</v>
      </c>
      <c r="S69" s="95">
        <v>30</v>
      </c>
      <c r="T69" s="95">
        <f t="shared" si="1"/>
        <v>701</v>
      </c>
    </row>
    <row r="70" spans="1:20" x14ac:dyDescent="0.25">
      <c r="A70" s="5" t="s">
        <v>214</v>
      </c>
      <c r="B70" s="95">
        <v>0</v>
      </c>
      <c r="C70" s="95">
        <v>0</v>
      </c>
      <c r="D70" s="95">
        <f t="shared" si="0"/>
        <v>0</v>
      </c>
      <c r="E70" s="95">
        <v>51</v>
      </c>
      <c r="F70" s="95">
        <v>172</v>
      </c>
      <c r="G70" s="95">
        <v>53</v>
      </c>
      <c r="H70" s="95">
        <v>82</v>
      </c>
      <c r="I70" s="95">
        <v>19</v>
      </c>
      <c r="J70" s="95">
        <v>65</v>
      </c>
      <c r="K70" s="95">
        <v>119</v>
      </c>
      <c r="L70" s="95">
        <v>630</v>
      </c>
      <c r="M70" s="95">
        <v>179</v>
      </c>
      <c r="N70" s="95">
        <v>0</v>
      </c>
      <c r="O70" s="95">
        <v>12</v>
      </c>
      <c r="P70" s="95">
        <v>12</v>
      </c>
      <c r="Q70" s="95">
        <v>38</v>
      </c>
      <c r="R70" s="95">
        <v>0</v>
      </c>
      <c r="S70" s="95">
        <v>141</v>
      </c>
      <c r="T70" s="95">
        <f t="shared" si="1"/>
        <v>1573</v>
      </c>
    </row>
    <row r="71" spans="1:20" x14ac:dyDescent="0.25">
      <c r="A71" s="5" t="s">
        <v>215</v>
      </c>
      <c r="B71" s="95">
        <v>1</v>
      </c>
      <c r="C71" s="95">
        <v>0</v>
      </c>
      <c r="D71" s="95">
        <f t="shared" si="0"/>
        <v>1</v>
      </c>
      <c r="E71" s="95">
        <v>14</v>
      </c>
      <c r="F71" s="95">
        <v>11</v>
      </c>
      <c r="G71" s="95">
        <v>13</v>
      </c>
      <c r="H71" s="95">
        <v>1</v>
      </c>
      <c r="I71" s="95">
        <v>5</v>
      </c>
      <c r="J71" s="95">
        <v>3</v>
      </c>
      <c r="K71" s="95">
        <v>2</v>
      </c>
      <c r="L71" s="95">
        <v>51</v>
      </c>
      <c r="M71" s="95">
        <v>1</v>
      </c>
      <c r="N71" s="95">
        <v>0</v>
      </c>
      <c r="O71" s="95">
        <v>0</v>
      </c>
      <c r="P71" s="95">
        <v>52</v>
      </c>
      <c r="Q71" s="95">
        <v>2</v>
      </c>
      <c r="R71" s="95">
        <v>0</v>
      </c>
      <c r="S71" s="95">
        <v>24</v>
      </c>
      <c r="T71" s="95">
        <f t="shared" si="1"/>
        <v>179</v>
      </c>
    </row>
    <row r="72" spans="1:20" x14ac:dyDescent="0.25">
      <c r="A72" s="5" t="s">
        <v>216</v>
      </c>
      <c r="B72" s="95">
        <v>2</v>
      </c>
      <c r="C72" s="95">
        <v>0</v>
      </c>
      <c r="D72" s="95">
        <f t="shared" si="0"/>
        <v>2</v>
      </c>
      <c r="E72" s="95">
        <v>7</v>
      </c>
      <c r="F72" s="95">
        <v>10</v>
      </c>
      <c r="G72" s="95">
        <v>3</v>
      </c>
      <c r="H72" s="95">
        <v>14</v>
      </c>
      <c r="I72" s="95">
        <v>3</v>
      </c>
      <c r="J72" s="95">
        <v>0</v>
      </c>
      <c r="K72" s="95">
        <v>117</v>
      </c>
      <c r="L72" s="95">
        <v>207</v>
      </c>
      <c r="M72" s="95">
        <v>24</v>
      </c>
      <c r="N72" s="95">
        <v>1</v>
      </c>
      <c r="O72" s="95">
        <v>1</v>
      </c>
      <c r="P72" s="95">
        <v>4</v>
      </c>
      <c r="Q72" s="95">
        <v>3</v>
      </c>
      <c r="R72" s="95">
        <v>1</v>
      </c>
      <c r="S72" s="95">
        <v>14</v>
      </c>
      <c r="T72" s="95">
        <f t="shared" si="1"/>
        <v>409</v>
      </c>
    </row>
    <row r="73" spans="1:20" x14ac:dyDescent="0.25">
      <c r="A73" s="5" t="s">
        <v>217</v>
      </c>
      <c r="B73" s="95">
        <v>15</v>
      </c>
      <c r="C73" s="95">
        <v>0</v>
      </c>
      <c r="D73" s="95">
        <f t="shared" ref="D73:D89" si="2">B73+C73</f>
        <v>15</v>
      </c>
      <c r="E73" s="95">
        <v>12</v>
      </c>
      <c r="F73" s="95">
        <v>17</v>
      </c>
      <c r="G73" s="95">
        <v>16</v>
      </c>
      <c r="H73" s="95">
        <v>33</v>
      </c>
      <c r="I73" s="95">
        <v>20</v>
      </c>
      <c r="J73" s="95">
        <v>3</v>
      </c>
      <c r="K73" s="95">
        <v>173</v>
      </c>
      <c r="L73" s="95">
        <v>377</v>
      </c>
      <c r="M73" s="95">
        <v>23</v>
      </c>
      <c r="N73" s="95">
        <v>0</v>
      </c>
      <c r="O73" s="95">
        <v>10</v>
      </c>
      <c r="P73" s="95">
        <v>11</v>
      </c>
      <c r="Q73" s="95">
        <v>0</v>
      </c>
      <c r="R73" s="95">
        <v>0</v>
      </c>
      <c r="S73" s="95">
        <v>31</v>
      </c>
      <c r="T73" s="95">
        <f t="shared" ref="T73:T89" si="3">E73+F73+G73+H73+I73+J73+K73+L73+M73+N73+O73+P73+Q73+R73+S73</f>
        <v>726</v>
      </c>
    </row>
    <row r="74" spans="1:20" x14ac:dyDescent="0.25">
      <c r="A74" s="5" t="s">
        <v>218</v>
      </c>
      <c r="B74" s="95">
        <v>18</v>
      </c>
      <c r="C74" s="95">
        <v>2</v>
      </c>
      <c r="D74" s="95">
        <f t="shared" si="2"/>
        <v>20</v>
      </c>
      <c r="E74" s="95">
        <v>113</v>
      </c>
      <c r="F74" s="95">
        <v>50</v>
      </c>
      <c r="G74" s="95">
        <v>77</v>
      </c>
      <c r="H74" s="95">
        <v>134</v>
      </c>
      <c r="I74" s="95">
        <v>6</v>
      </c>
      <c r="J74" s="95">
        <v>11</v>
      </c>
      <c r="K74" s="95">
        <v>241</v>
      </c>
      <c r="L74" s="95">
        <v>490</v>
      </c>
      <c r="M74" s="95">
        <v>176</v>
      </c>
      <c r="N74" s="95">
        <v>0</v>
      </c>
      <c r="O74" s="95">
        <v>8</v>
      </c>
      <c r="P74" s="95">
        <v>16</v>
      </c>
      <c r="Q74" s="95">
        <v>17</v>
      </c>
      <c r="R74" s="95">
        <v>0</v>
      </c>
      <c r="S74" s="95">
        <v>257</v>
      </c>
      <c r="T74" s="95">
        <f t="shared" si="3"/>
        <v>1596</v>
      </c>
    </row>
    <row r="75" spans="1:20" x14ac:dyDescent="0.25">
      <c r="A75" s="5" t="s">
        <v>219</v>
      </c>
      <c r="B75" s="95">
        <v>0</v>
      </c>
      <c r="C75" s="95">
        <v>0</v>
      </c>
      <c r="D75" s="95">
        <f t="shared" si="2"/>
        <v>0</v>
      </c>
      <c r="E75" s="95">
        <v>15</v>
      </c>
      <c r="F75" s="95">
        <v>1</v>
      </c>
      <c r="G75" s="95">
        <v>1</v>
      </c>
      <c r="H75" s="95">
        <v>1</v>
      </c>
      <c r="I75" s="95">
        <v>1</v>
      </c>
      <c r="J75" s="95">
        <v>0</v>
      </c>
      <c r="K75" s="95">
        <v>41</v>
      </c>
      <c r="L75" s="95">
        <v>15</v>
      </c>
      <c r="M75" s="95">
        <v>11</v>
      </c>
      <c r="N75" s="95">
        <v>0</v>
      </c>
      <c r="O75" s="95">
        <v>0</v>
      </c>
      <c r="P75" s="95">
        <v>0</v>
      </c>
      <c r="Q75" s="95">
        <v>12</v>
      </c>
      <c r="R75" s="95">
        <v>0</v>
      </c>
      <c r="S75" s="95">
        <v>14</v>
      </c>
      <c r="T75" s="95">
        <f t="shared" si="3"/>
        <v>112</v>
      </c>
    </row>
    <row r="76" spans="1:20" x14ac:dyDescent="0.25">
      <c r="A76" s="5" t="s">
        <v>220</v>
      </c>
      <c r="B76" s="95">
        <v>2</v>
      </c>
      <c r="C76" s="95">
        <v>0</v>
      </c>
      <c r="D76" s="95">
        <f t="shared" si="2"/>
        <v>2</v>
      </c>
      <c r="E76" s="95">
        <v>8</v>
      </c>
      <c r="F76" s="95">
        <v>2</v>
      </c>
      <c r="G76" s="95">
        <v>10</v>
      </c>
      <c r="H76" s="95">
        <v>0</v>
      </c>
      <c r="I76" s="95">
        <v>9</v>
      </c>
      <c r="J76" s="95">
        <v>1</v>
      </c>
      <c r="K76" s="95">
        <v>20</v>
      </c>
      <c r="L76" s="95">
        <v>121</v>
      </c>
      <c r="M76" s="95">
        <v>6</v>
      </c>
      <c r="N76" s="95">
        <v>1</v>
      </c>
      <c r="O76" s="95">
        <v>2</v>
      </c>
      <c r="P76" s="95">
        <v>10</v>
      </c>
      <c r="Q76" s="95">
        <v>2</v>
      </c>
      <c r="R76" s="95">
        <v>0</v>
      </c>
      <c r="S76" s="95">
        <v>11</v>
      </c>
      <c r="T76" s="95">
        <f t="shared" si="3"/>
        <v>203</v>
      </c>
    </row>
    <row r="77" spans="1:20" x14ac:dyDescent="0.25">
      <c r="A77" s="5" t="s">
        <v>610</v>
      </c>
      <c r="B77" s="95">
        <v>1</v>
      </c>
      <c r="C77" s="95">
        <v>0</v>
      </c>
      <c r="D77" s="95">
        <f t="shared" si="2"/>
        <v>1</v>
      </c>
      <c r="E77" s="95">
        <v>1</v>
      </c>
      <c r="F77" s="95">
        <v>5</v>
      </c>
      <c r="G77" s="95">
        <v>11</v>
      </c>
      <c r="H77" s="95">
        <v>0</v>
      </c>
      <c r="I77" s="95">
        <v>0</v>
      </c>
      <c r="J77" s="95">
        <v>0</v>
      </c>
      <c r="K77" s="95">
        <v>0</v>
      </c>
      <c r="L77" s="95">
        <v>39</v>
      </c>
      <c r="M77" s="95">
        <v>0</v>
      </c>
      <c r="N77" s="95">
        <v>0</v>
      </c>
      <c r="O77" s="95">
        <v>2</v>
      </c>
      <c r="P77" s="95">
        <v>0</v>
      </c>
      <c r="Q77" s="95">
        <v>0</v>
      </c>
      <c r="R77" s="95">
        <v>0</v>
      </c>
      <c r="S77" s="95">
        <v>8</v>
      </c>
      <c r="T77" s="95">
        <f t="shared" si="3"/>
        <v>66</v>
      </c>
    </row>
    <row r="78" spans="1:20" x14ac:dyDescent="0.25">
      <c r="A78" s="5" t="s">
        <v>611</v>
      </c>
      <c r="B78" s="95">
        <v>2</v>
      </c>
      <c r="C78" s="95">
        <v>3</v>
      </c>
      <c r="D78" s="95">
        <f t="shared" si="2"/>
        <v>5</v>
      </c>
      <c r="E78" s="95">
        <v>36</v>
      </c>
      <c r="F78" s="95">
        <v>39</v>
      </c>
      <c r="G78" s="95">
        <v>53</v>
      </c>
      <c r="H78" s="95">
        <v>96</v>
      </c>
      <c r="I78" s="95">
        <v>5</v>
      </c>
      <c r="J78" s="95">
        <v>4</v>
      </c>
      <c r="K78" s="95">
        <v>83</v>
      </c>
      <c r="L78" s="95">
        <v>445</v>
      </c>
      <c r="M78" s="95">
        <v>57</v>
      </c>
      <c r="N78" s="95">
        <v>2</v>
      </c>
      <c r="O78" s="95">
        <v>18</v>
      </c>
      <c r="P78" s="95">
        <v>42</v>
      </c>
      <c r="Q78" s="95">
        <v>4</v>
      </c>
      <c r="R78" s="95">
        <v>0</v>
      </c>
      <c r="S78" s="95">
        <v>78</v>
      </c>
      <c r="T78" s="95">
        <f t="shared" si="3"/>
        <v>962</v>
      </c>
    </row>
    <row r="79" spans="1:20" x14ac:dyDescent="0.25">
      <c r="A79" s="5" t="s">
        <v>578</v>
      </c>
      <c r="B79" s="95">
        <v>42</v>
      </c>
      <c r="C79" s="95">
        <v>7</v>
      </c>
      <c r="D79" s="95">
        <f t="shared" si="2"/>
        <v>49</v>
      </c>
      <c r="E79" s="95">
        <v>5</v>
      </c>
      <c r="F79" s="95">
        <v>1</v>
      </c>
      <c r="G79" s="95">
        <v>6</v>
      </c>
      <c r="H79" s="95">
        <v>1</v>
      </c>
      <c r="I79" s="95">
        <v>0</v>
      </c>
      <c r="J79" s="95">
        <v>0</v>
      </c>
      <c r="K79" s="95">
        <v>20</v>
      </c>
      <c r="L79" s="95">
        <v>23</v>
      </c>
      <c r="M79" s="95">
        <v>28</v>
      </c>
      <c r="N79" s="95">
        <v>0</v>
      </c>
      <c r="O79" s="95">
        <v>3</v>
      </c>
      <c r="P79" s="95">
        <v>4</v>
      </c>
      <c r="Q79" s="95">
        <v>0</v>
      </c>
      <c r="R79" s="95">
        <v>0</v>
      </c>
      <c r="S79" s="95">
        <v>6</v>
      </c>
      <c r="T79" s="95">
        <f t="shared" si="3"/>
        <v>97</v>
      </c>
    </row>
    <row r="80" spans="1:20" x14ac:dyDescent="0.25">
      <c r="A80" s="5" t="s">
        <v>224</v>
      </c>
      <c r="B80" s="95">
        <v>1</v>
      </c>
      <c r="C80" s="95">
        <v>0</v>
      </c>
      <c r="D80" s="95">
        <f t="shared" si="2"/>
        <v>1</v>
      </c>
      <c r="E80" s="95">
        <v>16</v>
      </c>
      <c r="F80" s="95">
        <v>36</v>
      </c>
      <c r="G80" s="95">
        <v>62</v>
      </c>
      <c r="H80" s="95">
        <v>43</v>
      </c>
      <c r="I80" s="95">
        <v>2</v>
      </c>
      <c r="J80" s="95">
        <v>9</v>
      </c>
      <c r="K80" s="95">
        <v>178</v>
      </c>
      <c r="L80" s="95">
        <v>277</v>
      </c>
      <c r="M80" s="95">
        <v>76</v>
      </c>
      <c r="N80" s="95">
        <v>1</v>
      </c>
      <c r="O80" s="95">
        <v>1</v>
      </c>
      <c r="P80" s="95">
        <v>1</v>
      </c>
      <c r="Q80" s="95">
        <v>0</v>
      </c>
      <c r="R80" s="95">
        <v>0</v>
      </c>
      <c r="S80" s="95">
        <v>93</v>
      </c>
      <c r="T80" s="95">
        <f t="shared" si="3"/>
        <v>795</v>
      </c>
    </row>
    <row r="81" spans="1:20" x14ac:dyDescent="0.25">
      <c r="A81" s="5" t="s">
        <v>225</v>
      </c>
      <c r="B81" s="95">
        <v>47</v>
      </c>
      <c r="C81" s="95">
        <v>1</v>
      </c>
      <c r="D81" s="95">
        <f t="shared" si="2"/>
        <v>48</v>
      </c>
      <c r="E81" s="95">
        <v>27</v>
      </c>
      <c r="F81" s="95">
        <v>39</v>
      </c>
      <c r="G81" s="95">
        <v>45</v>
      </c>
      <c r="H81" s="95">
        <v>58</v>
      </c>
      <c r="I81" s="95">
        <v>17</v>
      </c>
      <c r="J81" s="95">
        <v>16</v>
      </c>
      <c r="K81" s="95">
        <v>188</v>
      </c>
      <c r="L81" s="95">
        <v>950</v>
      </c>
      <c r="M81" s="95">
        <v>462</v>
      </c>
      <c r="N81" s="95">
        <v>0</v>
      </c>
      <c r="O81" s="95">
        <v>6</v>
      </c>
      <c r="P81" s="95">
        <v>15</v>
      </c>
      <c r="Q81" s="95">
        <v>28</v>
      </c>
      <c r="R81" s="95">
        <v>0</v>
      </c>
      <c r="S81" s="95">
        <v>84</v>
      </c>
      <c r="T81" s="95">
        <f t="shared" si="3"/>
        <v>1935</v>
      </c>
    </row>
    <row r="82" spans="1:20" x14ac:dyDescent="0.25">
      <c r="A82" s="5" t="s">
        <v>226</v>
      </c>
      <c r="B82" s="95">
        <v>0</v>
      </c>
      <c r="C82" s="95">
        <v>0</v>
      </c>
      <c r="D82" s="95">
        <f t="shared" si="2"/>
        <v>0</v>
      </c>
      <c r="E82" s="95">
        <v>15</v>
      </c>
      <c r="F82" s="95">
        <v>9</v>
      </c>
      <c r="G82" s="95">
        <v>13</v>
      </c>
      <c r="H82" s="95">
        <v>14</v>
      </c>
      <c r="I82" s="95">
        <v>33</v>
      </c>
      <c r="J82" s="95">
        <v>3</v>
      </c>
      <c r="K82" s="95">
        <v>31</v>
      </c>
      <c r="L82" s="95">
        <v>63</v>
      </c>
      <c r="M82" s="95">
        <v>7</v>
      </c>
      <c r="N82" s="95">
        <v>1</v>
      </c>
      <c r="O82" s="95">
        <v>1</v>
      </c>
      <c r="P82" s="95">
        <v>48</v>
      </c>
      <c r="Q82" s="95">
        <v>3</v>
      </c>
      <c r="R82" s="95">
        <v>0</v>
      </c>
      <c r="S82" s="95">
        <v>38</v>
      </c>
      <c r="T82" s="95">
        <f t="shared" si="3"/>
        <v>279</v>
      </c>
    </row>
    <row r="83" spans="1:20" x14ac:dyDescent="0.25">
      <c r="A83" s="5" t="s">
        <v>227</v>
      </c>
      <c r="B83" s="95">
        <v>1</v>
      </c>
      <c r="C83" s="95">
        <v>1</v>
      </c>
      <c r="D83" s="95">
        <f t="shared" si="2"/>
        <v>2</v>
      </c>
      <c r="E83" s="95">
        <v>7</v>
      </c>
      <c r="F83" s="95">
        <v>19</v>
      </c>
      <c r="G83" s="95">
        <v>8</v>
      </c>
      <c r="H83" s="95">
        <v>17</v>
      </c>
      <c r="I83" s="95">
        <v>0</v>
      </c>
      <c r="J83" s="95">
        <v>7</v>
      </c>
      <c r="K83" s="95">
        <v>105</v>
      </c>
      <c r="L83" s="95">
        <v>32</v>
      </c>
      <c r="M83" s="95">
        <v>15</v>
      </c>
      <c r="N83" s="95">
        <v>0</v>
      </c>
      <c r="O83" s="95">
        <v>6</v>
      </c>
      <c r="P83" s="95">
        <v>8</v>
      </c>
      <c r="Q83" s="95">
        <v>2</v>
      </c>
      <c r="R83" s="95">
        <v>0</v>
      </c>
      <c r="S83" s="95">
        <v>31</v>
      </c>
      <c r="T83" s="95">
        <f t="shared" si="3"/>
        <v>257</v>
      </c>
    </row>
    <row r="84" spans="1:20" x14ac:dyDescent="0.25">
      <c r="A84" s="5" t="s">
        <v>579</v>
      </c>
      <c r="B84" s="95">
        <v>0</v>
      </c>
      <c r="C84" s="95">
        <v>1</v>
      </c>
      <c r="D84" s="95">
        <f t="shared" si="2"/>
        <v>1</v>
      </c>
      <c r="E84" s="95">
        <v>2</v>
      </c>
      <c r="F84" s="95">
        <v>4</v>
      </c>
      <c r="G84" s="95">
        <v>0</v>
      </c>
      <c r="H84" s="95">
        <v>0</v>
      </c>
      <c r="I84" s="95">
        <v>0</v>
      </c>
      <c r="J84" s="95">
        <v>0</v>
      </c>
      <c r="K84" s="95">
        <v>26</v>
      </c>
      <c r="L84" s="95">
        <v>3</v>
      </c>
      <c r="M84" s="95">
        <v>2</v>
      </c>
      <c r="N84" s="95">
        <v>1</v>
      </c>
      <c r="O84" s="95">
        <v>7</v>
      </c>
      <c r="P84" s="95">
        <v>0</v>
      </c>
      <c r="Q84" s="95">
        <v>0</v>
      </c>
      <c r="R84" s="95">
        <v>0</v>
      </c>
      <c r="S84" s="95">
        <v>3</v>
      </c>
      <c r="T84" s="95">
        <f t="shared" si="3"/>
        <v>48</v>
      </c>
    </row>
    <row r="85" spans="1:20" x14ac:dyDescent="0.25">
      <c r="A85" s="5" t="s">
        <v>229</v>
      </c>
      <c r="B85" s="95">
        <v>3</v>
      </c>
      <c r="C85" s="95">
        <v>0</v>
      </c>
      <c r="D85" s="95">
        <f t="shared" si="2"/>
        <v>3</v>
      </c>
      <c r="E85" s="95">
        <v>1</v>
      </c>
      <c r="F85" s="95">
        <v>22</v>
      </c>
      <c r="G85" s="95">
        <v>0</v>
      </c>
      <c r="H85" s="95">
        <v>7</v>
      </c>
      <c r="I85" s="95">
        <v>0</v>
      </c>
      <c r="J85" s="95">
        <v>0</v>
      </c>
      <c r="K85" s="95">
        <v>64</v>
      </c>
      <c r="L85" s="95">
        <v>21</v>
      </c>
      <c r="M85" s="95">
        <v>36</v>
      </c>
      <c r="N85" s="95">
        <v>0</v>
      </c>
      <c r="O85" s="95">
        <v>0</v>
      </c>
      <c r="P85" s="95">
        <v>5</v>
      </c>
      <c r="Q85" s="95">
        <v>8</v>
      </c>
      <c r="R85" s="95">
        <v>0</v>
      </c>
      <c r="S85" s="95">
        <v>23</v>
      </c>
      <c r="T85" s="95">
        <f t="shared" si="3"/>
        <v>187</v>
      </c>
    </row>
    <row r="86" spans="1:20" x14ac:dyDescent="0.25">
      <c r="A86" s="5" t="s">
        <v>230</v>
      </c>
      <c r="B86" s="95">
        <v>12</v>
      </c>
      <c r="C86" s="95">
        <v>0</v>
      </c>
      <c r="D86" s="95">
        <f t="shared" si="2"/>
        <v>12</v>
      </c>
      <c r="E86" s="95">
        <v>4</v>
      </c>
      <c r="F86" s="95">
        <v>8</v>
      </c>
      <c r="G86" s="95">
        <v>0</v>
      </c>
      <c r="H86" s="95">
        <v>6</v>
      </c>
      <c r="I86" s="95">
        <v>0</v>
      </c>
      <c r="J86" s="95">
        <v>0</v>
      </c>
      <c r="K86" s="95">
        <v>2</v>
      </c>
      <c r="L86" s="95">
        <v>15</v>
      </c>
      <c r="M86" s="95">
        <v>6</v>
      </c>
      <c r="N86" s="95">
        <v>0</v>
      </c>
      <c r="O86" s="95">
        <v>0</v>
      </c>
      <c r="P86" s="95">
        <v>2</v>
      </c>
      <c r="Q86" s="95">
        <v>0</v>
      </c>
      <c r="R86" s="95">
        <v>0</v>
      </c>
      <c r="S86" s="95">
        <v>0</v>
      </c>
      <c r="T86" s="95">
        <f t="shared" si="3"/>
        <v>43</v>
      </c>
    </row>
    <row r="87" spans="1:20" x14ac:dyDescent="0.25">
      <c r="A87" s="5" t="s">
        <v>231</v>
      </c>
      <c r="B87" s="95">
        <v>2</v>
      </c>
      <c r="C87" s="95">
        <v>0</v>
      </c>
      <c r="D87" s="95">
        <f t="shared" si="2"/>
        <v>2</v>
      </c>
      <c r="E87" s="95">
        <v>30</v>
      </c>
      <c r="F87" s="95">
        <v>97</v>
      </c>
      <c r="G87" s="95">
        <v>63</v>
      </c>
      <c r="H87" s="95">
        <v>118</v>
      </c>
      <c r="I87" s="95">
        <v>7</v>
      </c>
      <c r="J87" s="95">
        <v>56</v>
      </c>
      <c r="K87" s="95">
        <v>101</v>
      </c>
      <c r="L87" s="95">
        <v>300</v>
      </c>
      <c r="M87" s="95">
        <v>87</v>
      </c>
      <c r="N87" s="95">
        <v>1</v>
      </c>
      <c r="O87" s="95">
        <v>20</v>
      </c>
      <c r="P87" s="95">
        <v>13</v>
      </c>
      <c r="Q87" s="95">
        <v>10</v>
      </c>
      <c r="R87" s="95">
        <v>0</v>
      </c>
      <c r="S87" s="95">
        <v>83</v>
      </c>
      <c r="T87" s="95">
        <f t="shared" si="3"/>
        <v>986</v>
      </c>
    </row>
    <row r="88" spans="1:20" x14ac:dyDescent="0.25">
      <c r="A88" s="5" t="s">
        <v>232</v>
      </c>
      <c r="B88" s="95">
        <v>1</v>
      </c>
      <c r="C88" s="95">
        <v>0</v>
      </c>
      <c r="D88" s="95">
        <f t="shared" si="2"/>
        <v>1</v>
      </c>
      <c r="E88" s="95">
        <v>49</v>
      </c>
      <c r="F88" s="95">
        <v>35</v>
      </c>
      <c r="G88" s="95">
        <v>43</v>
      </c>
      <c r="H88" s="95">
        <v>145</v>
      </c>
      <c r="I88" s="95">
        <v>10</v>
      </c>
      <c r="J88" s="95">
        <v>26</v>
      </c>
      <c r="K88" s="95">
        <v>55</v>
      </c>
      <c r="L88" s="95">
        <v>202</v>
      </c>
      <c r="M88" s="95">
        <v>119</v>
      </c>
      <c r="N88" s="95">
        <v>1</v>
      </c>
      <c r="O88" s="95">
        <v>1</v>
      </c>
      <c r="P88" s="95">
        <v>12</v>
      </c>
      <c r="Q88" s="95">
        <v>14</v>
      </c>
      <c r="R88" s="95">
        <v>0</v>
      </c>
      <c r="S88" s="95">
        <v>90</v>
      </c>
      <c r="T88" s="95">
        <f t="shared" si="3"/>
        <v>802</v>
      </c>
    </row>
    <row r="89" spans="1:20" x14ac:dyDescent="0.25">
      <c r="A89" s="76" t="s">
        <v>612</v>
      </c>
      <c r="B89" s="96">
        <v>4345</v>
      </c>
      <c r="C89" s="96">
        <v>841</v>
      </c>
      <c r="D89" s="96">
        <f t="shared" si="2"/>
        <v>5186</v>
      </c>
      <c r="E89" s="96">
        <v>1603</v>
      </c>
      <c r="F89" s="96">
        <v>1698</v>
      </c>
      <c r="G89" s="96">
        <v>1532</v>
      </c>
      <c r="H89" s="96">
        <v>2515</v>
      </c>
      <c r="I89" s="96">
        <v>431</v>
      </c>
      <c r="J89" s="96">
        <v>773</v>
      </c>
      <c r="K89" s="96">
        <v>6064</v>
      </c>
      <c r="L89" s="96">
        <v>10816</v>
      </c>
      <c r="M89" s="96">
        <v>3366</v>
      </c>
      <c r="N89" s="96">
        <v>87</v>
      </c>
      <c r="O89" s="96">
        <v>422</v>
      </c>
      <c r="P89" s="96">
        <v>1049</v>
      </c>
      <c r="Q89" s="96">
        <v>357</v>
      </c>
      <c r="R89" s="96">
        <v>12</v>
      </c>
      <c r="S89" s="96">
        <v>3426</v>
      </c>
      <c r="T89" s="96">
        <f t="shared" si="3"/>
        <v>34151</v>
      </c>
    </row>
  </sheetData>
  <mergeCells count="23">
    <mergeCell ref="J6:J7"/>
    <mergeCell ref="K6:K7"/>
    <mergeCell ref="L6:L7"/>
    <mergeCell ref="M6:M7"/>
    <mergeCell ref="E6:E7"/>
    <mergeCell ref="F6:F7"/>
    <mergeCell ref="G6:G7"/>
    <mergeCell ref="A4:T4"/>
    <mergeCell ref="A3:T3"/>
    <mergeCell ref="A2:T2"/>
    <mergeCell ref="A1:T1"/>
    <mergeCell ref="T6:T7"/>
    <mergeCell ref="A5:A7"/>
    <mergeCell ref="B5:D6"/>
    <mergeCell ref="E5:T5"/>
    <mergeCell ref="P6:P7"/>
    <mergeCell ref="N6:N7"/>
    <mergeCell ref="O6:O7"/>
    <mergeCell ref="Q6:Q7"/>
    <mergeCell ref="R6:R7"/>
    <mergeCell ref="S6:S7"/>
    <mergeCell ref="H6:H7"/>
    <mergeCell ref="I6:I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opLeftCell="E1" zoomScale="68" zoomScaleNormal="68" workbookViewId="0">
      <selection activeCell="G34" sqref="G34"/>
    </sheetView>
  </sheetViews>
  <sheetFormatPr defaultRowHeight="15" x14ac:dyDescent="0.25"/>
  <cols>
    <col min="1" max="1" width="44.5703125" bestFit="1" customWidth="1"/>
  </cols>
  <sheetData>
    <row r="1" spans="1:32" x14ac:dyDescent="0.25">
      <c r="A1" s="131" t="s">
        <v>655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4" customHeight="1" x14ac:dyDescent="0.25">
      <c r="A2" s="194" t="s">
        <v>758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</row>
    <row r="3" spans="1:32" x14ac:dyDescent="0.25">
      <c r="A3" s="131" t="s">
        <v>656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ht="24" customHeight="1" x14ac:dyDescent="0.25">
      <c r="A4" s="194" t="s">
        <v>759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</row>
    <row r="5" spans="1:32" ht="36.75" customHeight="1" x14ac:dyDescent="0.25">
      <c r="A5" s="132" t="s">
        <v>4</v>
      </c>
      <c r="B5" s="131" t="s">
        <v>592</v>
      </c>
      <c r="C5" s="131"/>
      <c r="D5" s="185" t="s">
        <v>593</v>
      </c>
      <c r="E5" s="185"/>
      <c r="F5" s="131" t="s">
        <v>594</v>
      </c>
      <c r="G5" s="131"/>
      <c r="H5" s="131" t="s">
        <v>657</v>
      </c>
      <c r="I5" s="131"/>
      <c r="J5" s="131" t="s">
        <v>596</v>
      </c>
      <c r="K5" s="131"/>
      <c r="L5" s="131" t="s">
        <v>597</v>
      </c>
      <c r="M5" s="131"/>
      <c r="N5" s="131" t="s">
        <v>658</v>
      </c>
      <c r="O5" s="131"/>
      <c r="P5" s="185" t="s">
        <v>599</v>
      </c>
      <c r="Q5" s="185"/>
      <c r="R5" s="131" t="s">
        <v>600</v>
      </c>
      <c r="S5" s="131"/>
      <c r="T5" s="131" t="s">
        <v>601</v>
      </c>
      <c r="U5" s="131"/>
      <c r="V5" s="131" t="s">
        <v>602</v>
      </c>
      <c r="W5" s="131"/>
      <c r="X5" s="131" t="s">
        <v>603</v>
      </c>
      <c r="Y5" s="131"/>
      <c r="Z5" s="131" t="s">
        <v>605</v>
      </c>
      <c r="AA5" s="131"/>
      <c r="AB5" s="131" t="s">
        <v>606</v>
      </c>
      <c r="AC5" s="131"/>
      <c r="AD5" s="131" t="s">
        <v>631</v>
      </c>
      <c r="AE5" s="131"/>
      <c r="AF5" s="131"/>
    </row>
    <row r="6" spans="1:32" ht="37.5" customHeight="1" x14ac:dyDescent="0.25">
      <c r="A6" s="132"/>
      <c r="B6" s="131"/>
      <c r="C6" s="131"/>
      <c r="D6" s="185"/>
      <c r="E6" s="185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85"/>
      <c r="Q6" s="185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</row>
    <row r="7" spans="1:32" ht="30" x14ac:dyDescent="0.25">
      <c r="A7" s="132"/>
      <c r="B7" s="29" t="s">
        <v>413</v>
      </c>
      <c r="C7" s="29" t="s">
        <v>414</v>
      </c>
      <c r="D7" s="29" t="s">
        <v>413</v>
      </c>
      <c r="E7" s="29" t="s">
        <v>414</v>
      </c>
      <c r="F7" s="29" t="s">
        <v>413</v>
      </c>
      <c r="G7" s="29" t="s">
        <v>414</v>
      </c>
      <c r="H7" s="29" t="s">
        <v>413</v>
      </c>
      <c r="I7" s="29" t="s">
        <v>414</v>
      </c>
      <c r="J7" s="29" t="s">
        <v>413</v>
      </c>
      <c r="K7" s="29" t="s">
        <v>414</v>
      </c>
      <c r="L7" s="29" t="s">
        <v>413</v>
      </c>
      <c r="M7" s="29" t="s">
        <v>414</v>
      </c>
      <c r="N7" s="29" t="s">
        <v>413</v>
      </c>
      <c r="O7" s="29" t="s">
        <v>414</v>
      </c>
      <c r="P7" s="29" t="s">
        <v>413</v>
      </c>
      <c r="Q7" s="29" t="s">
        <v>414</v>
      </c>
      <c r="R7" s="29" t="s">
        <v>413</v>
      </c>
      <c r="S7" s="29" t="s">
        <v>414</v>
      </c>
      <c r="T7" s="29" t="s">
        <v>413</v>
      </c>
      <c r="U7" s="29" t="s">
        <v>414</v>
      </c>
      <c r="V7" s="29" t="s">
        <v>413</v>
      </c>
      <c r="W7" s="29" t="s">
        <v>414</v>
      </c>
      <c r="X7" s="29" t="s">
        <v>413</v>
      </c>
      <c r="Y7" s="29" t="s">
        <v>414</v>
      </c>
      <c r="Z7" s="29" t="s">
        <v>413</v>
      </c>
      <c r="AA7" s="29" t="s">
        <v>414</v>
      </c>
      <c r="AB7" s="29" t="s">
        <v>413</v>
      </c>
      <c r="AC7" s="29" t="s">
        <v>414</v>
      </c>
      <c r="AD7" s="29" t="s">
        <v>413</v>
      </c>
      <c r="AE7" s="29" t="s">
        <v>414</v>
      </c>
      <c r="AF7" s="29" t="s">
        <v>415</v>
      </c>
    </row>
    <row r="8" spans="1:32" x14ac:dyDescent="0.25">
      <c r="A8" s="5" t="s">
        <v>735</v>
      </c>
      <c r="B8" s="95">
        <v>80</v>
      </c>
      <c r="C8" s="95">
        <v>0</v>
      </c>
      <c r="D8" s="95">
        <v>50</v>
      </c>
      <c r="E8" s="95">
        <v>0</v>
      </c>
      <c r="F8" s="95">
        <v>50</v>
      </c>
      <c r="G8" s="95">
        <v>0</v>
      </c>
      <c r="H8" s="95">
        <v>24</v>
      </c>
      <c r="I8" s="95">
        <v>0</v>
      </c>
      <c r="J8" s="95">
        <v>6</v>
      </c>
      <c r="K8" s="95">
        <v>0</v>
      </c>
      <c r="L8" s="95">
        <v>11</v>
      </c>
      <c r="M8" s="95">
        <v>0</v>
      </c>
      <c r="N8" s="95">
        <v>12</v>
      </c>
      <c r="O8" s="95">
        <v>0</v>
      </c>
      <c r="P8" s="95">
        <v>250</v>
      </c>
      <c r="Q8" s="95">
        <v>0</v>
      </c>
      <c r="R8" s="95">
        <v>3</v>
      </c>
      <c r="S8" s="95">
        <v>0</v>
      </c>
      <c r="T8" s="95">
        <v>1</v>
      </c>
      <c r="U8" s="95">
        <v>0</v>
      </c>
      <c r="V8" s="95">
        <v>4</v>
      </c>
      <c r="W8" s="95">
        <v>0</v>
      </c>
      <c r="X8" s="95">
        <v>23</v>
      </c>
      <c r="Y8" s="95">
        <v>0</v>
      </c>
      <c r="Z8" s="95">
        <v>0</v>
      </c>
      <c r="AA8" s="95">
        <v>0</v>
      </c>
      <c r="AB8" s="95">
        <v>114</v>
      </c>
      <c r="AC8" s="95">
        <v>0</v>
      </c>
      <c r="AD8" s="95">
        <f>B8+D8+F8+H8+J8+L8+N8+P8+R8+T8+V8+X8+Z8+AB8</f>
        <v>628</v>
      </c>
      <c r="AE8" s="95">
        <v>0</v>
      </c>
      <c r="AF8" s="95">
        <f>AD8+AE8</f>
        <v>628</v>
      </c>
    </row>
    <row r="9" spans="1:32" x14ac:dyDescent="0.25">
      <c r="A9" s="5" t="s">
        <v>736</v>
      </c>
      <c r="B9" s="95">
        <v>87</v>
      </c>
      <c r="C9" s="95">
        <v>0</v>
      </c>
      <c r="D9" s="95">
        <v>34</v>
      </c>
      <c r="E9" s="95">
        <v>0</v>
      </c>
      <c r="F9" s="95">
        <v>60</v>
      </c>
      <c r="G9" s="95">
        <v>0</v>
      </c>
      <c r="H9" s="95">
        <v>30</v>
      </c>
      <c r="I9" s="95">
        <v>0</v>
      </c>
      <c r="J9" s="95">
        <v>21</v>
      </c>
      <c r="K9" s="95">
        <v>1</v>
      </c>
      <c r="L9" s="95">
        <v>23</v>
      </c>
      <c r="M9" s="95">
        <v>0</v>
      </c>
      <c r="N9" s="95">
        <v>32</v>
      </c>
      <c r="O9" s="95">
        <v>0</v>
      </c>
      <c r="P9" s="95">
        <v>139</v>
      </c>
      <c r="Q9" s="95">
        <v>0</v>
      </c>
      <c r="R9" s="95">
        <v>0</v>
      </c>
      <c r="S9" s="95">
        <v>0</v>
      </c>
      <c r="T9" s="95">
        <v>6</v>
      </c>
      <c r="U9" s="95">
        <v>1</v>
      </c>
      <c r="V9" s="95">
        <v>2</v>
      </c>
      <c r="W9" s="95">
        <v>2</v>
      </c>
      <c r="X9" s="95">
        <v>30</v>
      </c>
      <c r="Y9" s="95">
        <v>0</v>
      </c>
      <c r="Z9" s="95">
        <v>1</v>
      </c>
      <c r="AA9" s="95">
        <v>0</v>
      </c>
      <c r="AB9" s="95">
        <v>74</v>
      </c>
      <c r="AC9" s="95">
        <v>0</v>
      </c>
      <c r="AD9" s="95">
        <f t="shared" ref="AD9:AD32" si="0">B9+D9+F9+H9+J9+L9+N9+P9+R9+T9+V9+X9+Z9+AB9</f>
        <v>539</v>
      </c>
      <c r="AE9" s="95">
        <v>4</v>
      </c>
      <c r="AF9" s="95">
        <f t="shared" ref="AF9:AF32" si="1">AD9+AE9</f>
        <v>543</v>
      </c>
    </row>
    <row r="10" spans="1:32" x14ac:dyDescent="0.25">
      <c r="A10" s="5" t="s">
        <v>737</v>
      </c>
      <c r="B10" s="95">
        <v>13</v>
      </c>
      <c r="C10" s="95">
        <v>0</v>
      </c>
      <c r="D10" s="95">
        <v>4</v>
      </c>
      <c r="E10" s="95">
        <v>0</v>
      </c>
      <c r="F10" s="95">
        <v>15</v>
      </c>
      <c r="G10" s="95">
        <v>0</v>
      </c>
      <c r="H10" s="95">
        <v>0</v>
      </c>
      <c r="I10" s="95">
        <v>0</v>
      </c>
      <c r="J10" s="95">
        <v>4</v>
      </c>
      <c r="K10" s="95">
        <v>0</v>
      </c>
      <c r="L10" s="95">
        <v>2</v>
      </c>
      <c r="M10" s="95">
        <v>0</v>
      </c>
      <c r="N10" s="95">
        <v>0</v>
      </c>
      <c r="O10" s="95">
        <v>0</v>
      </c>
      <c r="P10" s="95">
        <v>63</v>
      </c>
      <c r="Q10" s="95">
        <v>0</v>
      </c>
      <c r="R10" s="95">
        <v>0</v>
      </c>
      <c r="S10" s="95">
        <v>0</v>
      </c>
      <c r="T10" s="95">
        <v>2</v>
      </c>
      <c r="U10" s="95">
        <v>0</v>
      </c>
      <c r="V10" s="95">
        <v>1</v>
      </c>
      <c r="W10" s="95">
        <v>0</v>
      </c>
      <c r="X10" s="95">
        <v>22</v>
      </c>
      <c r="Y10" s="95">
        <v>0</v>
      </c>
      <c r="Z10" s="95">
        <v>0</v>
      </c>
      <c r="AA10" s="95">
        <v>0</v>
      </c>
      <c r="AB10" s="95">
        <v>12</v>
      </c>
      <c r="AC10" s="95">
        <v>0</v>
      </c>
      <c r="AD10" s="95">
        <f t="shared" si="0"/>
        <v>138</v>
      </c>
      <c r="AE10" s="95">
        <v>0</v>
      </c>
      <c r="AF10" s="95">
        <f t="shared" si="1"/>
        <v>138</v>
      </c>
    </row>
    <row r="11" spans="1:32" x14ac:dyDescent="0.25">
      <c r="A11" s="5" t="s">
        <v>738</v>
      </c>
      <c r="B11" s="95">
        <v>31</v>
      </c>
      <c r="C11" s="95">
        <v>0</v>
      </c>
      <c r="D11" s="95">
        <v>18</v>
      </c>
      <c r="E11" s="95">
        <v>0</v>
      </c>
      <c r="F11" s="95">
        <v>16</v>
      </c>
      <c r="G11" s="95">
        <v>0</v>
      </c>
      <c r="H11" s="95">
        <v>81</v>
      </c>
      <c r="I11" s="95">
        <v>0</v>
      </c>
      <c r="J11" s="95">
        <v>9</v>
      </c>
      <c r="K11" s="95">
        <v>0</v>
      </c>
      <c r="L11" s="95">
        <v>8</v>
      </c>
      <c r="M11" s="95">
        <v>0</v>
      </c>
      <c r="N11" s="95">
        <v>6</v>
      </c>
      <c r="O11" s="95">
        <v>0</v>
      </c>
      <c r="P11" s="95">
        <v>79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2</v>
      </c>
      <c r="W11" s="95">
        <v>0</v>
      </c>
      <c r="X11" s="95">
        <v>12</v>
      </c>
      <c r="Y11" s="95">
        <v>0</v>
      </c>
      <c r="Z11" s="95">
        <v>0</v>
      </c>
      <c r="AA11" s="95">
        <v>0</v>
      </c>
      <c r="AB11" s="95">
        <v>43</v>
      </c>
      <c r="AC11" s="95">
        <v>0</v>
      </c>
      <c r="AD11" s="95">
        <f t="shared" si="0"/>
        <v>305</v>
      </c>
      <c r="AE11" s="95">
        <v>0</v>
      </c>
      <c r="AF11" s="95">
        <f t="shared" si="1"/>
        <v>305</v>
      </c>
    </row>
    <row r="12" spans="1:32" x14ac:dyDescent="0.25">
      <c r="A12" s="5" t="s">
        <v>739</v>
      </c>
      <c r="B12" s="95">
        <v>44</v>
      </c>
      <c r="C12" s="95">
        <v>0</v>
      </c>
      <c r="D12" s="95">
        <v>51</v>
      </c>
      <c r="E12" s="95">
        <v>0</v>
      </c>
      <c r="F12" s="95">
        <v>67</v>
      </c>
      <c r="G12" s="95">
        <v>0</v>
      </c>
      <c r="H12" s="95">
        <v>27</v>
      </c>
      <c r="I12" s="95">
        <v>0</v>
      </c>
      <c r="J12" s="95">
        <v>18</v>
      </c>
      <c r="K12" s="95">
        <v>0</v>
      </c>
      <c r="L12" s="95">
        <v>13</v>
      </c>
      <c r="M12" s="95">
        <v>0</v>
      </c>
      <c r="N12" s="95">
        <v>6</v>
      </c>
      <c r="O12" s="95">
        <v>0</v>
      </c>
      <c r="P12" s="95">
        <v>178</v>
      </c>
      <c r="Q12" s="95">
        <v>0</v>
      </c>
      <c r="R12" s="95">
        <v>3</v>
      </c>
      <c r="S12" s="95">
        <v>0</v>
      </c>
      <c r="T12" s="95">
        <v>2</v>
      </c>
      <c r="U12" s="95">
        <v>1</v>
      </c>
      <c r="V12" s="95">
        <v>1</v>
      </c>
      <c r="W12" s="95">
        <v>0</v>
      </c>
      <c r="X12" s="95">
        <v>20</v>
      </c>
      <c r="Y12" s="95">
        <v>0</v>
      </c>
      <c r="Z12" s="95">
        <v>0</v>
      </c>
      <c r="AA12" s="95">
        <v>0</v>
      </c>
      <c r="AB12" s="95">
        <v>99</v>
      </c>
      <c r="AC12" s="95">
        <v>0</v>
      </c>
      <c r="AD12" s="95">
        <f t="shared" si="0"/>
        <v>529</v>
      </c>
      <c r="AE12" s="95">
        <v>1</v>
      </c>
      <c r="AF12" s="95">
        <f t="shared" si="1"/>
        <v>530</v>
      </c>
    </row>
    <row r="13" spans="1:32" x14ac:dyDescent="0.25">
      <c r="A13" s="5" t="s">
        <v>740</v>
      </c>
      <c r="B13" s="95">
        <v>3</v>
      </c>
      <c r="C13" s="95">
        <v>0</v>
      </c>
      <c r="D13" s="95">
        <v>23</v>
      </c>
      <c r="E13" s="95">
        <v>0</v>
      </c>
      <c r="F13" s="95">
        <v>7</v>
      </c>
      <c r="G13" s="95">
        <v>0</v>
      </c>
      <c r="H13" s="95">
        <v>2</v>
      </c>
      <c r="I13" s="95">
        <v>0</v>
      </c>
      <c r="J13" s="95">
        <v>4</v>
      </c>
      <c r="K13" s="95">
        <v>0</v>
      </c>
      <c r="L13" s="95">
        <v>0</v>
      </c>
      <c r="M13" s="95">
        <v>0</v>
      </c>
      <c r="N13" s="95">
        <v>108</v>
      </c>
      <c r="O13" s="95">
        <v>0</v>
      </c>
      <c r="P13" s="95">
        <v>70</v>
      </c>
      <c r="Q13" s="95">
        <v>0</v>
      </c>
      <c r="R13" s="95">
        <v>0</v>
      </c>
      <c r="S13" s="95">
        <v>0</v>
      </c>
      <c r="T13" s="95">
        <v>31</v>
      </c>
      <c r="U13" s="95">
        <v>9</v>
      </c>
      <c r="V13" s="95">
        <v>106</v>
      </c>
      <c r="W13" s="95">
        <v>4</v>
      </c>
      <c r="X13" s="95">
        <v>3</v>
      </c>
      <c r="Y13" s="95">
        <v>0</v>
      </c>
      <c r="Z13" s="95">
        <v>2</v>
      </c>
      <c r="AA13" s="95">
        <v>0</v>
      </c>
      <c r="AB13" s="95">
        <v>38</v>
      </c>
      <c r="AC13" s="95">
        <v>0</v>
      </c>
      <c r="AD13" s="95">
        <f t="shared" si="0"/>
        <v>397</v>
      </c>
      <c r="AE13" s="95">
        <v>13</v>
      </c>
      <c r="AF13" s="95">
        <f t="shared" si="1"/>
        <v>410</v>
      </c>
    </row>
    <row r="14" spans="1:32" x14ac:dyDescent="0.25">
      <c r="A14" s="5" t="s">
        <v>741</v>
      </c>
      <c r="B14" s="95">
        <v>29</v>
      </c>
      <c r="C14" s="95">
        <v>0</v>
      </c>
      <c r="D14" s="95">
        <v>21</v>
      </c>
      <c r="E14" s="95">
        <v>0</v>
      </c>
      <c r="F14" s="95">
        <v>5</v>
      </c>
      <c r="G14" s="95">
        <v>0</v>
      </c>
      <c r="H14" s="95">
        <v>29</v>
      </c>
      <c r="I14" s="95">
        <v>0</v>
      </c>
      <c r="J14" s="95">
        <v>5</v>
      </c>
      <c r="K14" s="95">
        <v>0</v>
      </c>
      <c r="L14" s="95">
        <v>5</v>
      </c>
      <c r="M14" s="95">
        <v>0</v>
      </c>
      <c r="N14" s="95">
        <v>24</v>
      </c>
      <c r="O14" s="95">
        <v>0</v>
      </c>
      <c r="P14" s="95">
        <v>43</v>
      </c>
      <c r="Q14" s="95">
        <v>0</v>
      </c>
      <c r="R14" s="95">
        <v>225</v>
      </c>
      <c r="S14" s="95">
        <v>0</v>
      </c>
      <c r="T14" s="95">
        <v>0</v>
      </c>
      <c r="U14" s="95">
        <v>0</v>
      </c>
      <c r="V14" s="95">
        <v>24</v>
      </c>
      <c r="W14" s="95">
        <v>0</v>
      </c>
      <c r="X14" s="95">
        <v>4</v>
      </c>
      <c r="Y14" s="95">
        <v>0</v>
      </c>
      <c r="Z14" s="95">
        <v>0</v>
      </c>
      <c r="AA14" s="95">
        <v>0</v>
      </c>
      <c r="AB14" s="95">
        <v>37</v>
      </c>
      <c r="AC14" s="95">
        <v>0</v>
      </c>
      <c r="AD14" s="95">
        <f t="shared" si="0"/>
        <v>451</v>
      </c>
      <c r="AE14" s="95">
        <v>0</v>
      </c>
      <c r="AF14" s="95">
        <f t="shared" si="1"/>
        <v>451</v>
      </c>
    </row>
    <row r="15" spans="1:32" x14ac:dyDescent="0.25">
      <c r="A15" s="5" t="s">
        <v>742</v>
      </c>
      <c r="B15" s="95">
        <v>34</v>
      </c>
      <c r="C15" s="95">
        <v>0</v>
      </c>
      <c r="D15" s="95">
        <v>139</v>
      </c>
      <c r="E15" s="95">
        <v>0</v>
      </c>
      <c r="F15" s="95">
        <v>16</v>
      </c>
      <c r="G15" s="95">
        <v>0</v>
      </c>
      <c r="H15" s="95">
        <v>114</v>
      </c>
      <c r="I15" s="95">
        <v>0</v>
      </c>
      <c r="J15" s="95">
        <v>0</v>
      </c>
      <c r="K15" s="95">
        <v>0</v>
      </c>
      <c r="L15" s="95">
        <v>26</v>
      </c>
      <c r="M15" s="95">
        <v>0</v>
      </c>
      <c r="N15" s="95">
        <v>12</v>
      </c>
      <c r="O15" s="95">
        <v>0</v>
      </c>
      <c r="P15" s="95">
        <v>365</v>
      </c>
      <c r="Q15" s="95">
        <v>0</v>
      </c>
      <c r="R15" s="95">
        <v>669</v>
      </c>
      <c r="S15" s="95">
        <v>0</v>
      </c>
      <c r="T15" s="95">
        <v>0</v>
      </c>
      <c r="U15" s="95">
        <v>0</v>
      </c>
      <c r="V15" s="95">
        <v>2</v>
      </c>
      <c r="W15" s="95">
        <v>0</v>
      </c>
      <c r="X15" s="95">
        <v>0</v>
      </c>
      <c r="Y15" s="95">
        <v>0</v>
      </c>
      <c r="Z15" s="95">
        <v>0</v>
      </c>
      <c r="AA15" s="95">
        <v>0</v>
      </c>
      <c r="AB15" s="95">
        <v>166</v>
      </c>
      <c r="AC15" s="95">
        <v>0</v>
      </c>
      <c r="AD15" s="95">
        <f t="shared" si="0"/>
        <v>1543</v>
      </c>
      <c r="AE15" s="95">
        <v>0</v>
      </c>
      <c r="AF15" s="95">
        <f t="shared" si="1"/>
        <v>1543</v>
      </c>
    </row>
    <row r="16" spans="1:32" x14ac:dyDescent="0.25">
      <c r="A16" s="5" t="s">
        <v>743</v>
      </c>
      <c r="B16" s="95">
        <v>7</v>
      </c>
      <c r="C16" s="95">
        <v>0</v>
      </c>
      <c r="D16" s="95">
        <v>16</v>
      </c>
      <c r="E16" s="95">
        <v>0</v>
      </c>
      <c r="F16" s="95">
        <v>19</v>
      </c>
      <c r="G16" s="95">
        <v>0</v>
      </c>
      <c r="H16" s="95">
        <v>14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28</v>
      </c>
      <c r="O16" s="95">
        <v>0</v>
      </c>
      <c r="P16" s="95">
        <v>51</v>
      </c>
      <c r="Q16" s="95">
        <v>0</v>
      </c>
      <c r="R16" s="95">
        <v>1</v>
      </c>
      <c r="S16" s="95">
        <v>0</v>
      </c>
      <c r="T16" s="95">
        <v>0</v>
      </c>
      <c r="U16" s="95">
        <v>0</v>
      </c>
      <c r="V16" s="95">
        <v>0</v>
      </c>
      <c r="W16" s="95">
        <v>0</v>
      </c>
      <c r="X16" s="95">
        <v>5</v>
      </c>
      <c r="Y16" s="95">
        <v>0</v>
      </c>
      <c r="Z16" s="95">
        <v>0</v>
      </c>
      <c r="AA16" s="95">
        <v>0</v>
      </c>
      <c r="AB16" s="95">
        <v>80</v>
      </c>
      <c r="AC16" s="95">
        <v>0</v>
      </c>
      <c r="AD16" s="95">
        <f t="shared" si="0"/>
        <v>221</v>
      </c>
      <c r="AE16" s="95">
        <v>0</v>
      </c>
      <c r="AF16" s="95">
        <f t="shared" si="1"/>
        <v>221</v>
      </c>
    </row>
    <row r="17" spans="1:32" x14ac:dyDescent="0.25">
      <c r="A17" s="5" t="s">
        <v>744</v>
      </c>
      <c r="B17" s="95">
        <v>55</v>
      </c>
      <c r="C17" s="95">
        <v>0</v>
      </c>
      <c r="D17" s="95">
        <v>80</v>
      </c>
      <c r="E17" s="95">
        <v>0</v>
      </c>
      <c r="F17" s="95">
        <v>58</v>
      </c>
      <c r="G17" s="95">
        <v>0</v>
      </c>
      <c r="H17" s="95">
        <v>10</v>
      </c>
      <c r="I17" s="95">
        <v>0</v>
      </c>
      <c r="J17" s="95">
        <v>28</v>
      </c>
      <c r="K17" s="95">
        <v>0</v>
      </c>
      <c r="L17" s="95">
        <v>25</v>
      </c>
      <c r="M17" s="95">
        <v>0</v>
      </c>
      <c r="N17" s="95">
        <v>29</v>
      </c>
      <c r="O17" s="95">
        <v>0</v>
      </c>
      <c r="P17" s="95">
        <v>453</v>
      </c>
      <c r="Q17" s="95">
        <v>0</v>
      </c>
      <c r="R17" s="95">
        <v>1</v>
      </c>
      <c r="S17" s="95">
        <v>0</v>
      </c>
      <c r="T17" s="95">
        <v>1</v>
      </c>
      <c r="U17" s="95">
        <v>0</v>
      </c>
      <c r="V17" s="95">
        <v>0</v>
      </c>
      <c r="W17" s="95">
        <v>0</v>
      </c>
      <c r="X17" s="95">
        <v>104</v>
      </c>
      <c r="Y17" s="95">
        <v>0</v>
      </c>
      <c r="Z17" s="95">
        <v>0</v>
      </c>
      <c r="AA17" s="95">
        <v>0</v>
      </c>
      <c r="AB17" s="95">
        <v>142</v>
      </c>
      <c r="AC17" s="95">
        <v>0</v>
      </c>
      <c r="AD17" s="95">
        <f t="shared" si="0"/>
        <v>986</v>
      </c>
      <c r="AE17" s="95">
        <v>0</v>
      </c>
      <c r="AF17" s="95">
        <f t="shared" si="1"/>
        <v>986</v>
      </c>
    </row>
    <row r="18" spans="1:32" x14ac:dyDescent="0.25">
      <c r="A18" s="5" t="s">
        <v>745</v>
      </c>
      <c r="B18" s="95">
        <v>51</v>
      </c>
      <c r="C18" s="95">
        <v>0</v>
      </c>
      <c r="D18" s="95">
        <v>31</v>
      </c>
      <c r="E18" s="95">
        <v>0</v>
      </c>
      <c r="F18" s="95">
        <v>99</v>
      </c>
      <c r="G18" s="95">
        <v>0</v>
      </c>
      <c r="H18" s="95">
        <v>17</v>
      </c>
      <c r="I18" s="95">
        <v>0</v>
      </c>
      <c r="J18" s="95">
        <v>85</v>
      </c>
      <c r="K18" s="95">
        <v>0</v>
      </c>
      <c r="L18" s="95">
        <v>52</v>
      </c>
      <c r="M18" s="95">
        <v>0</v>
      </c>
      <c r="N18" s="95">
        <v>77</v>
      </c>
      <c r="O18" s="95">
        <v>0</v>
      </c>
      <c r="P18" s="95">
        <v>509</v>
      </c>
      <c r="Q18" s="95">
        <v>0</v>
      </c>
      <c r="R18" s="95">
        <v>0</v>
      </c>
      <c r="S18" s="95">
        <v>0</v>
      </c>
      <c r="T18" s="95">
        <v>0</v>
      </c>
      <c r="U18" s="95">
        <v>0</v>
      </c>
      <c r="V18" s="95">
        <v>0</v>
      </c>
      <c r="W18" s="95">
        <v>0</v>
      </c>
      <c r="X18" s="95">
        <v>85</v>
      </c>
      <c r="Y18" s="95">
        <v>0</v>
      </c>
      <c r="Z18" s="95">
        <v>0</v>
      </c>
      <c r="AA18" s="95">
        <v>0</v>
      </c>
      <c r="AB18" s="95">
        <v>28</v>
      </c>
      <c r="AC18" s="95">
        <v>0</v>
      </c>
      <c r="AD18" s="95">
        <f t="shared" si="0"/>
        <v>1034</v>
      </c>
      <c r="AE18" s="95">
        <v>0</v>
      </c>
      <c r="AF18" s="95">
        <f t="shared" si="1"/>
        <v>1034</v>
      </c>
    </row>
    <row r="19" spans="1:32" x14ac:dyDescent="0.25">
      <c r="A19" s="5" t="s">
        <v>746</v>
      </c>
      <c r="B19" s="95">
        <v>113</v>
      </c>
      <c r="C19" s="95">
        <v>0</v>
      </c>
      <c r="D19" s="95">
        <v>48</v>
      </c>
      <c r="E19" s="95">
        <v>0</v>
      </c>
      <c r="F19" s="95">
        <v>79</v>
      </c>
      <c r="G19" s="95">
        <v>0</v>
      </c>
      <c r="H19" s="95">
        <v>259</v>
      </c>
      <c r="I19" s="95">
        <v>1</v>
      </c>
      <c r="J19" s="95">
        <v>41</v>
      </c>
      <c r="K19" s="95">
        <v>0</v>
      </c>
      <c r="L19" s="95">
        <v>11</v>
      </c>
      <c r="M19" s="95">
        <v>0</v>
      </c>
      <c r="N19" s="95">
        <v>24</v>
      </c>
      <c r="O19" s="95">
        <v>0</v>
      </c>
      <c r="P19" s="95">
        <v>324</v>
      </c>
      <c r="Q19" s="95">
        <v>0</v>
      </c>
      <c r="R19" s="95">
        <v>45</v>
      </c>
      <c r="S19" s="95">
        <v>0</v>
      </c>
      <c r="T19" s="95">
        <v>0</v>
      </c>
      <c r="U19" s="95">
        <v>0</v>
      </c>
      <c r="V19" s="95">
        <v>0</v>
      </c>
      <c r="W19" s="95">
        <v>0</v>
      </c>
      <c r="X19" s="95">
        <v>188</v>
      </c>
      <c r="Y19" s="95">
        <v>0</v>
      </c>
      <c r="Z19" s="95">
        <v>0</v>
      </c>
      <c r="AA19" s="95">
        <v>0</v>
      </c>
      <c r="AB19" s="95">
        <v>68</v>
      </c>
      <c r="AC19" s="95">
        <v>0</v>
      </c>
      <c r="AD19" s="95">
        <f t="shared" si="0"/>
        <v>1200</v>
      </c>
      <c r="AE19" s="95">
        <v>1</v>
      </c>
      <c r="AF19" s="95">
        <f t="shared" si="1"/>
        <v>1201</v>
      </c>
    </row>
    <row r="20" spans="1:32" x14ac:dyDescent="0.25">
      <c r="A20" s="5" t="s">
        <v>747</v>
      </c>
      <c r="B20" s="95">
        <v>13</v>
      </c>
      <c r="C20" s="95">
        <v>0</v>
      </c>
      <c r="D20" s="95">
        <v>30</v>
      </c>
      <c r="E20" s="95">
        <v>0</v>
      </c>
      <c r="F20" s="95">
        <v>16</v>
      </c>
      <c r="G20" s="95">
        <v>0</v>
      </c>
      <c r="H20" s="95">
        <v>2</v>
      </c>
      <c r="I20" s="95">
        <v>0</v>
      </c>
      <c r="J20" s="95">
        <v>28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99</v>
      </c>
      <c r="Q20" s="95">
        <v>0</v>
      </c>
      <c r="R20" s="95">
        <v>6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95">
        <v>93</v>
      </c>
      <c r="Y20" s="95">
        <v>0</v>
      </c>
      <c r="Z20" s="95">
        <v>0</v>
      </c>
      <c r="AA20" s="95">
        <v>0</v>
      </c>
      <c r="AB20" s="95">
        <v>68</v>
      </c>
      <c r="AC20" s="95">
        <v>0</v>
      </c>
      <c r="AD20" s="95">
        <f t="shared" si="0"/>
        <v>355</v>
      </c>
      <c r="AE20" s="95">
        <v>0</v>
      </c>
      <c r="AF20" s="95">
        <f t="shared" si="1"/>
        <v>355</v>
      </c>
    </row>
    <row r="21" spans="1:32" x14ac:dyDescent="0.25">
      <c r="A21" s="5" t="s">
        <v>748</v>
      </c>
      <c r="B21" s="95">
        <v>32</v>
      </c>
      <c r="C21" s="95">
        <v>0</v>
      </c>
      <c r="D21" s="95">
        <v>53</v>
      </c>
      <c r="E21" s="95">
        <v>0</v>
      </c>
      <c r="F21" s="95">
        <v>6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52</v>
      </c>
      <c r="M21" s="95">
        <v>0</v>
      </c>
      <c r="N21" s="95">
        <v>12</v>
      </c>
      <c r="O21" s="95">
        <v>0</v>
      </c>
      <c r="P21" s="95">
        <v>601</v>
      </c>
      <c r="Q21" s="95">
        <v>0</v>
      </c>
      <c r="R21" s="95">
        <v>19</v>
      </c>
      <c r="S21" s="95">
        <v>0</v>
      </c>
      <c r="T21" s="95">
        <v>0</v>
      </c>
      <c r="U21" s="95">
        <v>0</v>
      </c>
      <c r="V21" s="95">
        <v>10</v>
      </c>
      <c r="W21" s="95">
        <v>0</v>
      </c>
      <c r="X21" s="95">
        <v>8</v>
      </c>
      <c r="Y21" s="95">
        <v>0</v>
      </c>
      <c r="Z21" s="95">
        <v>0</v>
      </c>
      <c r="AA21" s="95">
        <v>0</v>
      </c>
      <c r="AB21" s="95">
        <v>38</v>
      </c>
      <c r="AC21" s="95">
        <v>0</v>
      </c>
      <c r="AD21" s="95">
        <f t="shared" si="0"/>
        <v>831</v>
      </c>
      <c r="AE21" s="95">
        <v>0</v>
      </c>
      <c r="AF21" s="95">
        <f t="shared" si="1"/>
        <v>831</v>
      </c>
    </row>
    <row r="22" spans="1:32" x14ac:dyDescent="0.25">
      <c r="A22" s="5" t="s">
        <v>749</v>
      </c>
      <c r="B22" s="95">
        <v>13</v>
      </c>
      <c r="C22" s="95">
        <v>0</v>
      </c>
      <c r="D22" s="95">
        <v>104</v>
      </c>
      <c r="E22" s="95">
        <v>0</v>
      </c>
      <c r="F22" s="95">
        <v>5</v>
      </c>
      <c r="G22" s="95">
        <v>0</v>
      </c>
      <c r="H22" s="95">
        <v>3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39</v>
      </c>
      <c r="O22" s="95">
        <v>0</v>
      </c>
      <c r="P22" s="95">
        <v>300</v>
      </c>
      <c r="Q22" s="95">
        <v>0</v>
      </c>
      <c r="R22" s="95">
        <v>328</v>
      </c>
      <c r="S22" s="95">
        <v>0</v>
      </c>
      <c r="T22" s="95">
        <v>0</v>
      </c>
      <c r="U22" s="95">
        <v>0</v>
      </c>
      <c r="V22" s="95">
        <v>37</v>
      </c>
      <c r="W22" s="95">
        <v>0</v>
      </c>
      <c r="X22" s="95">
        <v>1</v>
      </c>
      <c r="Y22" s="95">
        <v>0</v>
      </c>
      <c r="Z22" s="95">
        <v>0</v>
      </c>
      <c r="AA22" s="95">
        <v>0</v>
      </c>
      <c r="AB22" s="95">
        <v>46</v>
      </c>
      <c r="AC22" s="95">
        <v>0</v>
      </c>
      <c r="AD22" s="95">
        <f t="shared" si="0"/>
        <v>876</v>
      </c>
      <c r="AE22" s="95">
        <v>0</v>
      </c>
      <c r="AF22" s="95">
        <f t="shared" si="1"/>
        <v>876</v>
      </c>
    </row>
    <row r="23" spans="1:32" x14ac:dyDescent="0.25">
      <c r="A23" s="5" t="s">
        <v>750</v>
      </c>
      <c r="B23" s="95">
        <v>143</v>
      </c>
      <c r="C23" s="95">
        <v>0</v>
      </c>
      <c r="D23" s="95">
        <v>16</v>
      </c>
      <c r="E23" s="95">
        <v>0</v>
      </c>
      <c r="F23" s="95">
        <v>39</v>
      </c>
      <c r="G23" s="95">
        <v>0</v>
      </c>
      <c r="H23" s="95">
        <v>148</v>
      </c>
      <c r="I23" s="95">
        <v>0</v>
      </c>
      <c r="J23" s="95">
        <v>4</v>
      </c>
      <c r="K23" s="95">
        <v>0</v>
      </c>
      <c r="L23" s="95">
        <v>5</v>
      </c>
      <c r="M23" s="95">
        <v>0</v>
      </c>
      <c r="N23" s="95">
        <v>21</v>
      </c>
      <c r="O23" s="95">
        <v>0</v>
      </c>
      <c r="P23" s="95">
        <v>230</v>
      </c>
      <c r="Q23" s="95">
        <v>0</v>
      </c>
      <c r="R23" s="95">
        <v>0</v>
      </c>
      <c r="S23" s="95">
        <v>0</v>
      </c>
      <c r="T23" s="95">
        <v>0</v>
      </c>
      <c r="U23" s="95">
        <v>0</v>
      </c>
      <c r="V23" s="95">
        <v>8</v>
      </c>
      <c r="W23" s="95">
        <v>0</v>
      </c>
      <c r="X23" s="95">
        <v>2</v>
      </c>
      <c r="Y23" s="95">
        <v>0</v>
      </c>
      <c r="Z23" s="95">
        <v>0</v>
      </c>
      <c r="AA23" s="95">
        <v>0</v>
      </c>
      <c r="AB23" s="95">
        <v>62</v>
      </c>
      <c r="AC23" s="95">
        <v>0</v>
      </c>
      <c r="AD23" s="95">
        <f t="shared" si="0"/>
        <v>678</v>
      </c>
      <c r="AE23" s="95">
        <v>0</v>
      </c>
      <c r="AF23" s="95">
        <f t="shared" si="1"/>
        <v>678</v>
      </c>
    </row>
    <row r="24" spans="1:32" x14ac:dyDescent="0.25">
      <c r="A24" s="5" t="s">
        <v>751</v>
      </c>
      <c r="B24" s="95">
        <v>67</v>
      </c>
      <c r="C24" s="95">
        <v>0</v>
      </c>
      <c r="D24" s="95">
        <v>5</v>
      </c>
      <c r="E24" s="95">
        <v>0</v>
      </c>
      <c r="F24" s="95">
        <v>32</v>
      </c>
      <c r="G24" s="95">
        <v>0</v>
      </c>
      <c r="H24" s="95">
        <v>111</v>
      </c>
      <c r="I24" s="95">
        <v>0</v>
      </c>
      <c r="J24" s="95">
        <v>8</v>
      </c>
      <c r="K24" s="95">
        <v>0</v>
      </c>
      <c r="L24" s="95">
        <v>2</v>
      </c>
      <c r="M24" s="95">
        <v>0</v>
      </c>
      <c r="N24" s="95">
        <v>40</v>
      </c>
      <c r="O24" s="95">
        <v>0</v>
      </c>
      <c r="P24" s="95">
        <v>780</v>
      </c>
      <c r="Q24" s="95">
        <v>0</v>
      </c>
      <c r="R24" s="95">
        <v>634</v>
      </c>
      <c r="S24" s="95">
        <v>0</v>
      </c>
      <c r="T24" s="95">
        <v>0</v>
      </c>
      <c r="U24" s="95">
        <v>0</v>
      </c>
      <c r="V24" s="95">
        <v>0</v>
      </c>
      <c r="W24" s="95">
        <v>0</v>
      </c>
      <c r="X24" s="95">
        <v>6</v>
      </c>
      <c r="Y24" s="95">
        <v>0</v>
      </c>
      <c r="Z24" s="95">
        <v>0</v>
      </c>
      <c r="AA24" s="95">
        <v>0</v>
      </c>
      <c r="AB24" s="95">
        <v>55</v>
      </c>
      <c r="AC24" s="95">
        <v>0</v>
      </c>
      <c r="AD24" s="95">
        <f t="shared" si="0"/>
        <v>1740</v>
      </c>
      <c r="AE24" s="95">
        <v>0</v>
      </c>
      <c r="AF24" s="95">
        <f t="shared" si="1"/>
        <v>1740</v>
      </c>
    </row>
    <row r="25" spans="1:32" x14ac:dyDescent="0.25">
      <c r="A25" s="5" t="s">
        <v>752</v>
      </c>
      <c r="B25" s="95">
        <v>157</v>
      </c>
      <c r="C25" s="95">
        <v>0</v>
      </c>
      <c r="D25" s="95">
        <v>153</v>
      </c>
      <c r="E25" s="95">
        <v>0</v>
      </c>
      <c r="F25" s="95">
        <v>110</v>
      </c>
      <c r="G25" s="95">
        <v>0</v>
      </c>
      <c r="H25" s="95">
        <v>215</v>
      </c>
      <c r="I25" s="95">
        <v>0</v>
      </c>
      <c r="J25" s="95">
        <v>10</v>
      </c>
      <c r="K25" s="95">
        <v>0</v>
      </c>
      <c r="L25" s="95">
        <v>52</v>
      </c>
      <c r="M25" s="95">
        <v>0</v>
      </c>
      <c r="N25" s="95">
        <v>36</v>
      </c>
      <c r="O25" s="95">
        <v>0</v>
      </c>
      <c r="P25" s="95">
        <v>2473</v>
      </c>
      <c r="Q25" s="95">
        <v>0</v>
      </c>
      <c r="R25" s="95">
        <v>482</v>
      </c>
      <c r="S25" s="95">
        <v>0</v>
      </c>
      <c r="T25" s="95">
        <v>0</v>
      </c>
      <c r="U25" s="95">
        <v>0</v>
      </c>
      <c r="V25" s="95">
        <v>9</v>
      </c>
      <c r="W25" s="95">
        <v>0</v>
      </c>
      <c r="X25" s="95">
        <v>11</v>
      </c>
      <c r="Y25" s="95">
        <v>0</v>
      </c>
      <c r="Z25" s="95">
        <v>0</v>
      </c>
      <c r="AA25" s="95">
        <v>0</v>
      </c>
      <c r="AB25" s="95">
        <v>716</v>
      </c>
      <c r="AC25" s="95">
        <v>0</v>
      </c>
      <c r="AD25" s="95">
        <f t="shared" si="0"/>
        <v>4424</v>
      </c>
      <c r="AE25" s="95">
        <v>0</v>
      </c>
      <c r="AF25" s="95">
        <f t="shared" si="1"/>
        <v>4424</v>
      </c>
    </row>
    <row r="26" spans="1:32" x14ac:dyDescent="0.25">
      <c r="A26" s="5" t="s">
        <v>753</v>
      </c>
      <c r="B26" s="95">
        <v>21</v>
      </c>
      <c r="C26" s="95">
        <v>0</v>
      </c>
      <c r="D26" s="95">
        <v>11</v>
      </c>
      <c r="E26" s="95">
        <v>0</v>
      </c>
      <c r="F26" s="95">
        <v>5</v>
      </c>
      <c r="G26" s="95">
        <v>0</v>
      </c>
      <c r="H26" s="95">
        <v>12</v>
      </c>
      <c r="I26" s="95">
        <v>0</v>
      </c>
      <c r="J26" s="95">
        <v>0</v>
      </c>
      <c r="K26" s="95">
        <v>0</v>
      </c>
      <c r="L26" s="95">
        <v>11</v>
      </c>
      <c r="M26" s="95">
        <v>0</v>
      </c>
      <c r="N26" s="95">
        <v>21</v>
      </c>
      <c r="O26" s="95">
        <v>0</v>
      </c>
      <c r="P26" s="95">
        <v>210</v>
      </c>
      <c r="Q26" s="95">
        <v>0</v>
      </c>
      <c r="R26" s="95">
        <v>19</v>
      </c>
      <c r="S26" s="95">
        <v>0</v>
      </c>
      <c r="T26" s="95">
        <v>0</v>
      </c>
      <c r="U26" s="95">
        <v>0</v>
      </c>
      <c r="V26" s="95">
        <v>4</v>
      </c>
      <c r="W26" s="95">
        <v>0</v>
      </c>
      <c r="X26" s="95">
        <v>5</v>
      </c>
      <c r="Y26" s="95">
        <v>0</v>
      </c>
      <c r="Z26" s="95">
        <v>0</v>
      </c>
      <c r="AA26" s="95">
        <v>0</v>
      </c>
      <c r="AB26" s="95">
        <v>24</v>
      </c>
      <c r="AC26" s="95">
        <v>0</v>
      </c>
      <c r="AD26" s="95">
        <f t="shared" si="0"/>
        <v>343</v>
      </c>
      <c r="AE26" s="95">
        <v>0</v>
      </c>
      <c r="AF26" s="95">
        <f t="shared" si="1"/>
        <v>343</v>
      </c>
    </row>
    <row r="27" spans="1:32" x14ac:dyDescent="0.25">
      <c r="A27" s="5" t="s">
        <v>754</v>
      </c>
      <c r="B27" s="95">
        <v>16</v>
      </c>
      <c r="C27" s="95">
        <v>0</v>
      </c>
      <c r="D27" s="95">
        <v>102</v>
      </c>
      <c r="E27" s="95">
        <v>0</v>
      </c>
      <c r="F27" s="95">
        <v>39</v>
      </c>
      <c r="G27" s="95">
        <v>0</v>
      </c>
      <c r="H27" s="95">
        <v>181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25</v>
      </c>
      <c r="O27" s="95">
        <v>0</v>
      </c>
      <c r="P27" s="95">
        <v>679</v>
      </c>
      <c r="Q27" s="95">
        <v>0</v>
      </c>
      <c r="R27" s="95">
        <v>11</v>
      </c>
      <c r="S27" s="95">
        <v>0</v>
      </c>
      <c r="T27" s="95">
        <v>0</v>
      </c>
      <c r="U27" s="95">
        <v>0</v>
      </c>
      <c r="V27" s="95">
        <v>17</v>
      </c>
      <c r="W27" s="95">
        <v>0</v>
      </c>
      <c r="X27" s="95">
        <v>2</v>
      </c>
      <c r="Y27" s="95">
        <v>0</v>
      </c>
      <c r="Z27" s="95">
        <v>0</v>
      </c>
      <c r="AA27" s="95">
        <v>0</v>
      </c>
      <c r="AB27" s="95">
        <v>58</v>
      </c>
      <c r="AC27" s="95">
        <v>0</v>
      </c>
      <c r="AD27" s="95">
        <f t="shared" si="0"/>
        <v>1130</v>
      </c>
      <c r="AE27" s="95">
        <v>0</v>
      </c>
      <c r="AF27" s="95">
        <f t="shared" si="1"/>
        <v>1130</v>
      </c>
    </row>
    <row r="28" spans="1:32" x14ac:dyDescent="0.25">
      <c r="A28" s="5" t="s">
        <v>755</v>
      </c>
      <c r="B28" s="95">
        <v>44</v>
      </c>
      <c r="C28" s="95">
        <v>0</v>
      </c>
      <c r="D28" s="95">
        <v>163</v>
      </c>
      <c r="E28" s="95">
        <v>0</v>
      </c>
      <c r="F28" s="95">
        <v>120</v>
      </c>
      <c r="G28" s="95">
        <v>0</v>
      </c>
      <c r="H28" s="95">
        <v>28</v>
      </c>
      <c r="I28" s="95">
        <v>0</v>
      </c>
      <c r="J28" s="95">
        <v>7</v>
      </c>
      <c r="K28" s="95">
        <v>0</v>
      </c>
      <c r="L28" s="95">
        <v>5</v>
      </c>
      <c r="M28" s="95">
        <v>0</v>
      </c>
      <c r="N28" s="95">
        <v>1</v>
      </c>
      <c r="O28" s="95">
        <v>0</v>
      </c>
      <c r="P28" s="95">
        <v>208</v>
      </c>
      <c r="Q28" s="95">
        <v>0</v>
      </c>
      <c r="R28" s="95">
        <v>28</v>
      </c>
      <c r="S28" s="95">
        <v>0</v>
      </c>
      <c r="T28" s="95">
        <v>0</v>
      </c>
      <c r="U28" s="95">
        <v>0</v>
      </c>
      <c r="V28" s="95">
        <v>0</v>
      </c>
      <c r="W28" s="95">
        <v>0</v>
      </c>
      <c r="X28" s="95">
        <v>59</v>
      </c>
      <c r="Y28" s="95">
        <v>0</v>
      </c>
      <c r="Z28" s="95">
        <v>0</v>
      </c>
      <c r="AA28" s="95">
        <v>0</v>
      </c>
      <c r="AB28" s="95">
        <v>331</v>
      </c>
      <c r="AC28" s="95">
        <v>0</v>
      </c>
      <c r="AD28" s="95">
        <f t="shared" si="0"/>
        <v>994</v>
      </c>
      <c r="AE28" s="95">
        <v>0</v>
      </c>
      <c r="AF28" s="95">
        <f t="shared" si="1"/>
        <v>994</v>
      </c>
    </row>
    <row r="29" spans="1:32" x14ac:dyDescent="0.25">
      <c r="A29" s="5" t="s">
        <v>756</v>
      </c>
      <c r="B29" s="95">
        <v>3</v>
      </c>
      <c r="C29" s="95">
        <v>0</v>
      </c>
      <c r="D29" s="95">
        <v>96</v>
      </c>
      <c r="E29" s="95">
        <v>0</v>
      </c>
      <c r="F29" s="95">
        <v>4</v>
      </c>
      <c r="G29" s="95">
        <v>0</v>
      </c>
      <c r="H29" s="95">
        <v>4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5">
        <v>79</v>
      </c>
      <c r="O29" s="95">
        <v>0</v>
      </c>
      <c r="P29" s="95">
        <v>66</v>
      </c>
      <c r="Q29" s="95">
        <v>0</v>
      </c>
      <c r="R29" s="95">
        <v>0</v>
      </c>
      <c r="S29" s="95">
        <v>0</v>
      </c>
      <c r="T29" s="95">
        <v>0</v>
      </c>
      <c r="U29" s="95">
        <v>0</v>
      </c>
      <c r="V29" s="95">
        <v>0</v>
      </c>
      <c r="W29" s="95">
        <v>0</v>
      </c>
      <c r="X29" s="95">
        <v>1</v>
      </c>
      <c r="Y29" s="95">
        <v>0</v>
      </c>
      <c r="Z29" s="95">
        <v>0</v>
      </c>
      <c r="AA29" s="95">
        <v>0</v>
      </c>
      <c r="AB29" s="95">
        <v>89</v>
      </c>
      <c r="AC29" s="95">
        <v>0</v>
      </c>
      <c r="AD29" s="95">
        <f t="shared" si="0"/>
        <v>342</v>
      </c>
      <c r="AE29" s="95">
        <v>0</v>
      </c>
      <c r="AF29" s="95">
        <f t="shared" si="1"/>
        <v>342</v>
      </c>
    </row>
    <row r="30" spans="1:32" x14ac:dyDescent="0.25">
      <c r="A30" s="5" t="s">
        <v>757</v>
      </c>
      <c r="B30" s="95">
        <v>425</v>
      </c>
      <c r="C30" s="95">
        <v>0</v>
      </c>
      <c r="D30" s="95">
        <v>385</v>
      </c>
      <c r="E30" s="95">
        <v>0</v>
      </c>
      <c r="F30" s="95">
        <v>270</v>
      </c>
      <c r="G30" s="95">
        <v>0</v>
      </c>
      <c r="H30" s="95">
        <v>1193</v>
      </c>
      <c r="I30" s="95">
        <v>0</v>
      </c>
      <c r="J30" s="95">
        <v>149</v>
      </c>
      <c r="K30" s="95">
        <v>0</v>
      </c>
      <c r="L30" s="95">
        <v>178</v>
      </c>
      <c r="M30" s="95">
        <v>0</v>
      </c>
      <c r="N30" s="95">
        <v>3281</v>
      </c>
      <c r="O30" s="95">
        <v>0</v>
      </c>
      <c r="P30" s="95">
        <v>1525</v>
      </c>
      <c r="Q30" s="95">
        <v>0</v>
      </c>
      <c r="R30" s="95">
        <v>630</v>
      </c>
      <c r="S30" s="95">
        <v>0</v>
      </c>
      <c r="T30" s="95">
        <v>23</v>
      </c>
      <c r="U30" s="95">
        <v>5</v>
      </c>
      <c r="V30" s="95">
        <v>102</v>
      </c>
      <c r="W30" s="95">
        <v>6</v>
      </c>
      <c r="X30" s="95">
        <v>104</v>
      </c>
      <c r="Y30" s="95">
        <v>0</v>
      </c>
      <c r="Z30" s="95">
        <v>7</v>
      </c>
      <c r="AA30" s="95">
        <v>2</v>
      </c>
      <c r="AB30" s="95">
        <v>605</v>
      </c>
      <c r="AC30" s="95">
        <v>11</v>
      </c>
      <c r="AD30" s="95">
        <f t="shared" si="0"/>
        <v>8877</v>
      </c>
      <c r="AE30" s="95">
        <v>24</v>
      </c>
      <c r="AF30" s="95">
        <f t="shared" si="1"/>
        <v>8901</v>
      </c>
    </row>
    <row r="31" spans="1:32" x14ac:dyDescent="0.25">
      <c r="A31" s="5" t="s">
        <v>77</v>
      </c>
      <c r="B31" s="95">
        <v>122</v>
      </c>
      <c r="C31" s="95">
        <v>0</v>
      </c>
      <c r="D31" s="95">
        <v>65</v>
      </c>
      <c r="E31" s="95">
        <v>0</v>
      </c>
      <c r="F31" s="95">
        <v>395</v>
      </c>
      <c r="G31" s="95">
        <v>0</v>
      </c>
      <c r="H31" s="95">
        <v>10</v>
      </c>
      <c r="I31" s="95">
        <v>0</v>
      </c>
      <c r="J31" s="95">
        <v>3</v>
      </c>
      <c r="K31" s="95">
        <v>0</v>
      </c>
      <c r="L31" s="95">
        <v>292</v>
      </c>
      <c r="M31" s="95">
        <v>0</v>
      </c>
      <c r="N31" s="95">
        <v>2151</v>
      </c>
      <c r="O31" s="95">
        <v>0</v>
      </c>
      <c r="P31" s="95">
        <v>1120</v>
      </c>
      <c r="Q31" s="95">
        <v>1</v>
      </c>
      <c r="R31" s="95">
        <v>262</v>
      </c>
      <c r="S31" s="95">
        <v>0</v>
      </c>
      <c r="T31" s="95">
        <v>2</v>
      </c>
      <c r="U31" s="95">
        <v>3</v>
      </c>
      <c r="V31" s="95">
        <v>80</v>
      </c>
      <c r="W31" s="95">
        <v>1</v>
      </c>
      <c r="X31" s="95">
        <v>261</v>
      </c>
      <c r="Y31" s="95">
        <v>0</v>
      </c>
      <c r="Z31" s="95">
        <v>0</v>
      </c>
      <c r="AA31" s="95">
        <v>0</v>
      </c>
      <c r="AB31" s="95">
        <v>769</v>
      </c>
      <c r="AC31" s="95">
        <v>10</v>
      </c>
      <c r="AD31" s="95">
        <f t="shared" si="0"/>
        <v>5532</v>
      </c>
      <c r="AE31" s="95">
        <v>15</v>
      </c>
      <c r="AF31" s="95">
        <f t="shared" si="1"/>
        <v>5547</v>
      </c>
    </row>
    <row r="32" spans="1:32" x14ac:dyDescent="0.25">
      <c r="A32" s="77" t="s">
        <v>78</v>
      </c>
      <c r="B32" s="96">
        <v>1603</v>
      </c>
      <c r="C32" s="96">
        <v>0</v>
      </c>
      <c r="D32" s="96">
        <v>1698</v>
      </c>
      <c r="E32" s="96">
        <v>0</v>
      </c>
      <c r="F32" s="96">
        <v>1532</v>
      </c>
      <c r="G32" s="96">
        <v>0</v>
      </c>
      <c r="H32" s="96">
        <v>2514</v>
      </c>
      <c r="I32" s="96">
        <v>1</v>
      </c>
      <c r="J32" s="96">
        <v>430</v>
      </c>
      <c r="K32" s="96">
        <v>1</v>
      </c>
      <c r="L32" s="96">
        <v>773</v>
      </c>
      <c r="M32" s="96">
        <v>0</v>
      </c>
      <c r="N32" s="96">
        <v>6064</v>
      </c>
      <c r="O32" s="96">
        <v>0</v>
      </c>
      <c r="P32" s="96">
        <v>10815</v>
      </c>
      <c r="Q32" s="96">
        <v>1</v>
      </c>
      <c r="R32" s="96">
        <v>3366</v>
      </c>
      <c r="S32" s="96">
        <v>0</v>
      </c>
      <c r="T32" s="96">
        <v>68</v>
      </c>
      <c r="U32" s="96">
        <v>19</v>
      </c>
      <c r="V32" s="96">
        <v>409</v>
      </c>
      <c r="W32" s="96">
        <v>13</v>
      </c>
      <c r="X32" s="96">
        <v>1049</v>
      </c>
      <c r="Y32" s="96">
        <v>0</v>
      </c>
      <c r="Z32" s="96">
        <v>10</v>
      </c>
      <c r="AA32" s="96">
        <v>2</v>
      </c>
      <c r="AB32" s="96">
        <v>3762</v>
      </c>
      <c r="AC32" s="96">
        <v>21</v>
      </c>
      <c r="AD32" s="96">
        <f t="shared" si="0"/>
        <v>34093</v>
      </c>
      <c r="AE32" s="96">
        <v>58</v>
      </c>
      <c r="AF32" s="96">
        <f t="shared" si="1"/>
        <v>34151</v>
      </c>
    </row>
  </sheetData>
  <mergeCells count="20">
    <mergeCell ref="A1:AF1"/>
    <mergeCell ref="AD5:AF6"/>
    <mergeCell ref="A5:A7"/>
    <mergeCell ref="D5:E6"/>
    <mergeCell ref="F5:G6"/>
    <mergeCell ref="H5:I6"/>
    <mergeCell ref="J5:K6"/>
    <mergeCell ref="L5:M6"/>
    <mergeCell ref="N5:O6"/>
    <mergeCell ref="P5:Q6"/>
    <mergeCell ref="R5:S6"/>
    <mergeCell ref="T5:U6"/>
    <mergeCell ref="V5:W6"/>
    <mergeCell ref="X5:Y6"/>
    <mergeCell ref="Z5:AA6"/>
    <mergeCell ref="AB5:AC6"/>
    <mergeCell ref="B5:C6"/>
    <mergeCell ref="A4:AF4"/>
    <mergeCell ref="A3:AF3"/>
    <mergeCell ref="A2:AF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K33" sqref="K33"/>
    </sheetView>
  </sheetViews>
  <sheetFormatPr defaultRowHeight="15" x14ac:dyDescent="0.25"/>
  <sheetData>
    <row r="1" spans="1:14" ht="15" customHeight="1" x14ac:dyDescent="0.25">
      <c r="A1" s="131" t="s">
        <v>613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4" ht="15" customHeight="1" x14ac:dyDescent="0.25">
      <c r="A2" s="131" t="s">
        <v>614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4" ht="15" customHeight="1" x14ac:dyDescent="0.25">
      <c r="A3" s="131" t="s">
        <v>615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4" ht="15" customHeight="1" x14ac:dyDescent="0.25">
      <c r="A4" s="131" t="s">
        <v>616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4"/>
    </row>
    <row r="5" spans="1:14" s="25" customFormat="1" ht="81.75" customHeight="1" x14ac:dyDescent="0.2">
      <c r="A5" s="190" t="s">
        <v>617</v>
      </c>
      <c r="B5" s="190"/>
      <c r="C5" s="190" t="s">
        <v>618</v>
      </c>
      <c r="D5" s="190"/>
      <c r="E5" s="190" t="s">
        <v>619</v>
      </c>
      <c r="F5" s="190"/>
      <c r="G5" s="190" t="s">
        <v>620</v>
      </c>
      <c r="H5" s="190"/>
      <c r="I5" s="190" t="s">
        <v>621</v>
      </c>
      <c r="J5" s="190"/>
      <c r="K5" s="190" t="s">
        <v>622</v>
      </c>
      <c r="L5" s="190"/>
      <c r="M5" s="131" t="s">
        <v>623</v>
      </c>
    </row>
    <row r="6" spans="1:14" s="26" customFormat="1" ht="35.25" customHeight="1" x14ac:dyDescent="0.25">
      <c r="A6" s="27" t="s">
        <v>624</v>
      </c>
      <c r="B6" s="28" t="s">
        <v>625</v>
      </c>
      <c r="C6" s="27" t="s">
        <v>624</v>
      </c>
      <c r="D6" s="28" t="s">
        <v>625</v>
      </c>
      <c r="E6" s="27" t="s">
        <v>624</v>
      </c>
      <c r="F6" s="28" t="s">
        <v>625</v>
      </c>
      <c r="G6" s="27" t="s">
        <v>624</v>
      </c>
      <c r="H6" s="28" t="s">
        <v>625</v>
      </c>
      <c r="I6" s="27" t="s">
        <v>624</v>
      </c>
      <c r="J6" s="28" t="s">
        <v>625</v>
      </c>
      <c r="K6" s="27" t="s">
        <v>624</v>
      </c>
      <c r="L6" s="28" t="s">
        <v>625</v>
      </c>
      <c r="M6" s="131"/>
    </row>
    <row r="7" spans="1:14" ht="13.5" customHeight="1" x14ac:dyDescent="0.25">
      <c r="A7" s="96">
        <v>3735</v>
      </c>
      <c r="B7" s="96">
        <v>3149</v>
      </c>
      <c r="C7" s="96">
        <v>5018</v>
      </c>
      <c r="D7" s="96">
        <v>1927</v>
      </c>
      <c r="E7" s="96">
        <v>678</v>
      </c>
      <c r="F7" s="96">
        <v>380</v>
      </c>
      <c r="G7" s="96">
        <v>82</v>
      </c>
      <c r="H7" s="96">
        <v>12</v>
      </c>
      <c r="I7" s="96">
        <v>1092</v>
      </c>
      <c r="J7" s="96">
        <v>23</v>
      </c>
      <c r="K7" s="96">
        <v>398</v>
      </c>
      <c r="L7" s="96">
        <v>131</v>
      </c>
      <c r="M7" s="96">
        <v>16625</v>
      </c>
    </row>
  </sheetData>
  <mergeCells count="11">
    <mergeCell ref="K5:L5"/>
    <mergeCell ref="M5:M6"/>
    <mergeCell ref="A3:M3"/>
    <mergeCell ref="A2:M2"/>
    <mergeCell ref="A1:M1"/>
    <mergeCell ref="A4:M4"/>
    <mergeCell ref="A5:B5"/>
    <mergeCell ref="C5:D5"/>
    <mergeCell ref="E5:F5"/>
    <mergeCell ref="G5:H5"/>
    <mergeCell ref="I5:J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opLeftCell="E7" zoomScale="69" zoomScaleNormal="69" workbookViewId="0">
      <selection activeCell="K65" sqref="K65"/>
    </sheetView>
  </sheetViews>
  <sheetFormatPr defaultRowHeight="15" x14ac:dyDescent="0.25"/>
  <cols>
    <col min="32" max="32" width="10.85546875" customWidth="1"/>
  </cols>
  <sheetData>
    <row r="1" spans="1:32" x14ac:dyDescent="0.25">
      <c r="A1" s="132" t="s">
        <v>798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x14ac:dyDescent="0.25">
      <c r="A2" s="132" t="s">
        <v>799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</row>
    <row r="3" spans="1:32" x14ac:dyDescent="0.25">
      <c r="A3" s="132" t="s">
        <v>800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</row>
    <row r="4" spans="1:32" x14ac:dyDescent="0.25">
      <c r="A4" s="132" t="s">
        <v>801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</row>
    <row r="5" spans="1:32" x14ac:dyDescent="0.25">
      <c r="A5" s="132" t="s">
        <v>802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</row>
    <row r="6" spans="1:32" x14ac:dyDescent="0.25">
      <c r="A6" s="132" t="s">
        <v>803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</row>
    <row r="7" spans="1:32" s="31" customFormat="1" x14ac:dyDescent="0.25">
      <c r="A7" s="192" t="s">
        <v>804</v>
      </c>
      <c r="B7" s="184" t="s">
        <v>805</v>
      </c>
      <c r="C7" s="184"/>
      <c r="D7" s="184" t="s">
        <v>806</v>
      </c>
      <c r="E7" s="184"/>
      <c r="F7" s="184" t="s">
        <v>807</v>
      </c>
      <c r="G7" s="184"/>
      <c r="H7" s="184" t="s">
        <v>808</v>
      </c>
      <c r="I7" s="184"/>
      <c r="J7" s="184" t="s">
        <v>809</v>
      </c>
      <c r="K7" s="184"/>
      <c r="L7" s="184" t="s">
        <v>810</v>
      </c>
      <c r="M7" s="184"/>
      <c r="N7" s="184" t="s">
        <v>811</v>
      </c>
      <c r="O7" s="184"/>
      <c r="P7" s="184" t="s">
        <v>812</v>
      </c>
      <c r="Q7" s="184"/>
      <c r="R7" s="184" t="s">
        <v>813</v>
      </c>
      <c r="S7" s="184"/>
      <c r="T7" s="184" t="s">
        <v>814</v>
      </c>
      <c r="U7" s="184"/>
      <c r="V7" s="184" t="s">
        <v>815</v>
      </c>
      <c r="W7" s="184"/>
      <c r="X7" s="184" t="s">
        <v>816</v>
      </c>
      <c r="Y7" s="184"/>
      <c r="Z7" s="184" t="s">
        <v>817</v>
      </c>
      <c r="AA7" s="184"/>
      <c r="AB7" s="184" t="s">
        <v>818</v>
      </c>
      <c r="AC7" s="184"/>
      <c r="AD7" s="184" t="s">
        <v>819</v>
      </c>
      <c r="AE7" s="184"/>
      <c r="AF7" s="184"/>
    </row>
    <row r="8" spans="1:32" s="31" customFormat="1" x14ac:dyDescent="0.25">
      <c r="A8" s="192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</row>
    <row r="9" spans="1:32" s="31" customFormat="1" x14ac:dyDescent="0.25">
      <c r="A9" s="192"/>
      <c r="B9" s="184" t="s">
        <v>413</v>
      </c>
      <c r="C9" s="184" t="s">
        <v>414</v>
      </c>
      <c r="D9" s="184" t="s">
        <v>413</v>
      </c>
      <c r="E9" s="184" t="s">
        <v>414</v>
      </c>
      <c r="F9" s="184" t="s">
        <v>413</v>
      </c>
      <c r="G9" s="184" t="s">
        <v>414</v>
      </c>
      <c r="H9" s="184" t="s">
        <v>413</v>
      </c>
      <c r="I9" s="184" t="s">
        <v>414</v>
      </c>
      <c r="J9" s="184" t="s">
        <v>413</v>
      </c>
      <c r="K9" s="184" t="s">
        <v>414</v>
      </c>
      <c r="L9" s="184" t="s">
        <v>413</v>
      </c>
      <c r="M9" s="184" t="s">
        <v>414</v>
      </c>
      <c r="N9" s="184" t="s">
        <v>413</v>
      </c>
      <c r="O9" s="184" t="s">
        <v>414</v>
      </c>
      <c r="P9" s="184" t="s">
        <v>413</v>
      </c>
      <c r="Q9" s="184" t="s">
        <v>414</v>
      </c>
      <c r="R9" s="184" t="s">
        <v>413</v>
      </c>
      <c r="S9" s="184" t="s">
        <v>414</v>
      </c>
      <c r="T9" s="184" t="s">
        <v>413</v>
      </c>
      <c r="U9" s="184" t="s">
        <v>414</v>
      </c>
      <c r="V9" s="184" t="s">
        <v>413</v>
      </c>
      <c r="W9" s="184" t="s">
        <v>414</v>
      </c>
      <c r="X9" s="184" t="s">
        <v>413</v>
      </c>
      <c r="Y9" s="184" t="s">
        <v>414</v>
      </c>
      <c r="Z9" s="184" t="s">
        <v>413</v>
      </c>
      <c r="AA9" s="184" t="s">
        <v>414</v>
      </c>
      <c r="AB9" s="184" t="s">
        <v>413</v>
      </c>
      <c r="AC9" s="184" t="s">
        <v>414</v>
      </c>
      <c r="AD9" s="184" t="s">
        <v>413</v>
      </c>
      <c r="AE9" s="184" t="s">
        <v>414</v>
      </c>
      <c r="AF9" s="184" t="s">
        <v>820</v>
      </c>
    </row>
    <row r="10" spans="1:32" s="31" customFormat="1" x14ac:dyDescent="0.25">
      <c r="A10" s="192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</row>
    <row r="11" spans="1:32" x14ac:dyDescent="0.25">
      <c r="A11" s="5">
        <v>1961</v>
      </c>
      <c r="B11" s="95">
        <v>1430</v>
      </c>
      <c r="C11" s="95">
        <v>46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95">
        <v>0</v>
      </c>
      <c r="X11" s="95">
        <v>0</v>
      </c>
      <c r="Y11" s="95">
        <v>0</v>
      </c>
      <c r="Z11" s="95">
        <v>0</v>
      </c>
      <c r="AA11" s="95">
        <v>0</v>
      </c>
      <c r="AB11" s="95">
        <v>0</v>
      </c>
      <c r="AC11" s="95">
        <v>0</v>
      </c>
      <c r="AD11" s="95">
        <f>B11+D11+F11+H11+J11+L11+N11+P11+R11+T11+V11+X11+Z11+AB11</f>
        <v>1430</v>
      </c>
      <c r="AE11" s="95">
        <f>C11+E11+G11+I11+K11+M11+O11+Q11+S11+U11+W11+Y11+AA11+AC11</f>
        <v>46</v>
      </c>
      <c r="AF11" s="95">
        <f>AD11+AE11</f>
        <v>1476</v>
      </c>
    </row>
    <row r="12" spans="1:32" x14ac:dyDescent="0.25">
      <c r="A12" s="5">
        <v>1962</v>
      </c>
      <c r="B12" s="95">
        <v>10493</v>
      </c>
      <c r="C12" s="95">
        <v>532</v>
      </c>
      <c r="D12" s="95">
        <v>0</v>
      </c>
      <c r="E12" s="95">
        <v>0</v>
      </c>
      <c r="F12" s="95">
        <v>160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95">
        <v>0</v>
      </c>
      <c r="W12" s="95">
        <v>0</v>
      </c>
      <c r="X12" s="95">
        <v>0</v>
      </c>
      <c r="Y12" s="95">
        <v>0</v>
      </c>
      <c r="Z12" s="95">
        <v>0</v>
      </c>
      <c r="AA12" s="95">
        <v>0</v>
      </c>
      <c r="AB12" s="95">
        <v>0</v>
      </c>
      <c r="AC12" s="95">
        <v>0</v>
      </c>
      <c r="AD12" s="95">
        <f t="shared" ref="AD12:AD35" si="0">B12+D12+F12+H12+J12+L12+N12+P12+R12+T12+V12+X12+Z12+AB12</f>
        <v>10653</v>
      </c>
      <c r="AE12" s="95">
        <f t="shared" ref="AE12:AE29" si="1">C12+E12+G12+I12+K12+M12+O12+Q12+S12+U12+W12+Y12+AA12+AC12</f>
        <v>532</v>
      </c>
      <c r="AF12" s="95">
        <f t="shared" ref="AF12:AF29" si="2">AD12+AE12</f>
        <v>11185</v>
      </c>
    </row>
    <row r="13" spans="1:32" x14ac:dyDescent="0.25">
      <c r="A13" s="5">
        <v>1963</v>
      </c>
      <c r="B13" s="95">
        <v>20908</v>
      </c>
      <c r="C13" s="95">
        <v>2528</v>
      </c>
      <c r="D13" s="95">
        <v>0</v>
      </c>
      <c r="E13" s="95">
        <v>0</v>
      </c>
      <c r="F13" s="95">
        <v>901</v>
      </c>
      <c r="G13" s="95">
        <v>36</v>
      </c>
      <c r="H13" s="95">
        <v>5605</v>
      </c>
      <c r="I13" s="95">
        <v>0</v>
      </c>
      <c r="J13" s="95">
        <v>63</v>
      </c>
      <c r="K13" s="95">
        <v>0</v>
      </c>
      <c r="L13" s="95">
        <v>251</v>
      </c>
      <c r="M13" s="95">
        <v>0</v>
      </c>
      <c r="N13" s="95">
        <v>0</v>
      </c>
      <c r="O13" s="95">
        <v>0</v>
      </c>
      <c r="P13" s="95">
        <v>23</v>
      </c>
      <c r="Q13" s="95">
        <v>13</v>
      </c>
      <c r="R13" s="95">
        <v>0</v>
      </c>
      <c r="S13" s="95">
        <v>0</v>
      </c>
      <c r="T13" s="95">
        <v>0</v>
      </c>
      <c r="U13" s="95">
        <v>0</v>
      </c>
      <c r="V13" s="95">
        <v>0</v>
      </c>
      <c r="W13" s="95">
        <v>0</v>
      </c>
      <c r="X13" s="95">
        <v>0</v>
      </c>
      <c r="Y13" s="95">
        <v>0</v>
      </c>
      <c r="Z13" s="95">
        <v>0</v>
      </c>
      <c r="AA13" s="95">
        <v>0</v>
      </c>
      <c r="AB13" s="95">
        <v>0</v>
      </c>
      <c r="AC13" s="95">
        <v>0</v>
      </c>
      <c r="AD13" s="95">
        <f t="shared" si="0"/>
        <v>27751</v>
      </c>
      <c r="AE13" s="95">
        <f t="shared" si="1"/>
        <v>2577</v>
      </c>
      <c r="AF13" s="95">
        <f t="shared" si="2"/>
        <v>30328</v>
      </c>
    </row>
    <row r="14" spans="1:32" x14ac:dyDescent="0.25">
      <c r="A14" s="5">
        <v>1964</v>
      </c>
      <c r="B14" s="95">
        <v>50818</v>
      </c>
      <c r="C14" s="95">
        <v>4084</v>
      </c>
      <c r="D14" s="95">
        <v>0</v>
      </c>
      <c r="E14" s="95">
        <v>0</v>
      </c>
      <c r="F14" s="95">
        <v>1384</v>
      </c>
      <c r="G14" s="95">
        <v>50</v>
      </c>
      <c r="H14" s="95">
        <v>6651</v>
      </c>
      <c r="I14" s="95">
        <v>0</v>
      </c>
      <c r="J14" s="95">
        <v>25</v>
      </c>
      <c r="K14" s="95">
        <v>0</v>
      </c>
      <c r="L14" s="95">
        <v>2950</v>
      </c>
      <c r="M14" s="95">
        <v>8</v>
      </c>
      <c r="N14" s="95">
        <v>0</v>
      </c>
      <c r="O14" s="95">
        <v>0</v>
      </c>
      <c r="P14" s="95">
        <v>159</v>
      </c>
      <c r="Q14" s="95">
        <v>34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95">
        <v>0</v>
      </c>
      <c r="X14" s="95">
        <v>0</v>
      </c>
      <c r="Y14" s="95">
        <v>0</v>
      </c>
      <c r="Z14" s="95">
        <v>0</v>
      </c>
      <c r="AA14" s="95">
        <v>0</v>
      </c>
      <c r="AB14" s="95">
        <v>13</v>
      </c>
      <c r="AC14" s="95">
        <v>0</v>
      </c>
      <c r="AD14" s="95">
        <f t="shared" si="0"/>
        <v>62000</v>
      </c>
      <c r="AE14" s="95">
        <f t="shared" si="1"/>
        <v>4176</v>
      </c>
      <c r="AF14" s="95">
        <f t="shared" si="2"/>
        <v>66176</v>
      </c>
    </row>
    <row r="15" spans="1:32" x14ac:dyDescent="0.25">
      <c r="A15" s="5">
        <v>1965</v>
      </c>
      <c r="B15" s="95">
        <v>34456</v>
      </c>
      <c r="C15" s="95">
        <v>11116</v>
      </c>
      <c r="D15" s="95">
        <v>0</v>
      </c>
      <c r="E15" s="95">
        <v>0</v>
      </c>
      <c r="F15" s="95">
        <v>1937</v>
      </c>
      <c r="G15" s="95">
        <v>36</v>
      </c>
      <c r="H15" s="95">
        <v>1661</v>
      </c>
      <c r="I15" s="95">
        <v>0</v>
      </c>
      <c r="J15" s="95">
        <v>0</v>
      </c>
      <c r="K15" s="95">
        <v>0</v>
      </c>
      <c r="L15" s="95">
        <v>2178</v>
      </c>
      <c r="M15" s="95">
        <v>3</v>
      </c>
      <c r="N15" s="95">
        <v>0</v>
      </c>
      <c r="O15" s="95">
        <v>0</v>
      </c>
      <c r="P15" s="95">
        <v>98</v>
      </c>
      <c r="Q15" s="95">
        <v>24</v>
      </c>
      <c r="R15" s="95">
        <v>0</v>
      </c>
      <c r="S15" s="95">
        <v>0</v>
      </c>
      <c r="T15" s="95">
        <v>0</v>
      </c>
      <c r="U15" s="95">
        <v>0</v>
      </c>
      <c r="V15" s="95">
        <v>0</v>
      </c>
      <c r="W15" s="95">
        <v>0</v>
      </c>
      <c r="X15" s="95">
        <v>0</v>
      </c>
      <c r="Y15" s="95">
        <v>0</v>
      </c>
      <c r="Z15" s="95">
        <v>0</v>
      </c>
      <c r="AA15" s="95">
        <v>0</v>
      </c>
      <c r="AB15" s="95">
        <v>11</v>
      </c>
      <c r="AC15" s="95">
        <v>0</v>
      </c>
      <c r="AD15" s="95">
        <f t="shared" si="0"/>
        <v>40341</v>
      </c>
      <c r="AE15" s="95">
        <f t="shared" si="1"/>
        <v>11179</v>
      </c>
      <c r="AF15" s="95">
        <f t="shared" si="2"/>
        <v>51520</v>
      </c>
    </row>
    <row r="16" spans="1:32" x14ac:dyDescent="0.25">
      <c r="A16" s="5">
        <v>1966</v>
      </c>
      <c r="B16" s="95">
        <v>22865</v>
      </c>
      <c r="C16" s="95">
        <v>9715</v>
      </c>
      <c r="D16" s="95">
        <v>0</v>
      </c>
      <c r="E16" s="95">
        <v>0</v>
      </c>
      <c r="F16" s="95">
        <v>435</v>
      </c>
      <c r="G16" s="95">
        <v>34</v>
      </c>
      <c r="H16" s="95">
        <v>0</v>
      </c>
      <c r="I16" s="95">
        <v>0</v>
      </c>
      <c r="J16" s="95">
        <v>0</v>
      </c>
      <c r="K16" s="95">
        <v>0</v>
      </c>
      <c r="L16" s="95">
        <v>1207</v>
      </c>
      <c r="M16" s="95">
        <v>1</v>
      </c>
      <c r="N16" s="95">
        <v>0</v>
      </c>
      <c r="O16" s="95">
        <v>0</v>
      </c>
      <c r="P16" s="95">
        <v>140</v>
      </c>
      <c r="Q16" s="95">
        <v>13</v>
      </c>
      <c r="R16" s="95">
        <v>0</v>
      </c>
      <c r="S16" s="95">
        <v>0</v>
      </c>
      <c r="T16" s="95">
        <v>0</v>
      </c>
      <c r="U16" s="95">
        <v>0</v>
      </c>
      <c r="V16" s="95">
        <v>0</v>
      </c>
      <c r="W16" s="95">
        <v>0</v>
      </c>
      <c r="X16" s="95">
        <v>0</v>
      </c>
      <c r="Y16" s="95">
        <v>0</v>
      </c>
      <c r="Z16" s="95">
        <v>0</v>
      </c>
      <c r="AA16" s="95">
        <v>0</v>
      </c>
      <c r="AB16" s="95">
        <v>0</v>
      </c>
      <c r="AC16" s="95">
        <v>0</v>
      </c>
      <c r="AD16" s="95">
        <f t="shared" si="0"/>
        <v>24647</v>
      </c>
      <c r="AE16" s="95">
        <f t="shared" si="1"/>
        <v>9763</v>
      </c>
      <c r="AF16" s="95">
        <f t="shared" si="2"/>
        <v>34410</v>
      </c>
    </row>
    <row r="17" spans="1:32" x14ac:dyDescent="0.25">
      <c r="A17" s="5">
        <v>1967</v>
      </c>
      <c r="B17" s="95">
        <v>3715</v>
      </c>
      <c r="C17" s="95">
        <v>3484</v>
      </c>
      <c r="D17" s="95">
        <v>0</v>
      </c>
      <c r="E17" s="95">
        <v>0</v>
      </c>
      <c r="F17" s="95">
        <v>1031</v>
      </c>
      <c r="G17" s="95">
        <v>12</v>
      </c>
      <c r="H17" s="95">
        <v>0</v>
      </c>
      <c r="I17" s="95">
        <v>0</v>
      </c>
      <c r="J17" s="95">
        <v>0</v>
      </c>
      <c r="K17" s="95">
        <v>0</v>
      </c>
      <c r="L17" s="95">
        <v>48</v>
      </c>
      <c r="M17" s="95">
        <v>0</v>
      </c>
      <c r="N17" s="95">
        <v>0</v>
      </c>
      <c r="O17" s="95">
        <v>0</v>
      </c>
      <c r="P17" s="95">
        <v>178</v>
      </c>
      <c r="Q17" s="95">
        <v>37</v>
      </c>
      <c r="R17" s="95">
        <v>0</v>
      </c>
      <c r="S17" s="95">
        <v>0</v>
      </c>
      <c r="T17" s="95">
        <v>92</v>
      </c>
      <c r="U17" s="95">
        <v>0</v>
      </c>
      <c r="V17" s="95">
        <v>342</v>
      </c>
      <c r="W17" s="95">
        <v>0</v>
      </c>
      <c r="X17" s="95">
        <v>0</v>
      </c>
      <c r="Y17" s="95">
        <v>0</v>
      </c>
      <c r="Z17" s="95">
        <v>0</v>
      </c>
      <c r="AA17" s="95">
        <v>0</v>
      </c>
      <c r="AB17" s="95">
        <v>8</v>
      </c>
      <c r="AC17" s="95">
        <v>0</v>
      </c>
      <c r="AD17" s="95">
        <f t="shared" si="0"/>
        <v>5414</v>
      </c>
      <c r="AE17" s="95">
        <f t="shared" si="1"/>
        <v>3533</v>
      </c>
      <c r="AF17" s="95">
        <f t="shared" si="2"/>
        <v>8947</v>
      </c>
    </row>
    <row r="18" spans="1:32" x14ac:dyDescent="0.25">
      <c r="A18" s="5">
        <v>1968</v>
      </c>
      <c r="B18" s="95">
        <v>30099</v>
      </c>
      <c r="C18" s="95">
        <v>11310</v>
      </c>
      <c r="D18" s="95">
        <v>106</v>
      </c>
      <c r="E18" s="95">
        <v>1</v>
      </c>
      <c r="F18" s="95">
        <v>668</v>
      </c>
      <c r="G18" s="95">
        <v>5</v>
      </c>
      <c r="H18" s="95">
        <v>0</v>
      </c>
      <c r="I18" s="95">
        <v>0</v>
      </c>
      <c r="J18" s="95">
        <v>0</v>
      </c>
      <c r="K18" s="95">
        <v>0</v>
      </c>
      <c r="L18" s="95">
        <v>874</v>
      </c>
      <c r="M18" s="95">
        <v>1</v>
      </c>
      <c r="N18" s="95">
        <v>0</v>
      </c>
      <c r="O18" s="95">
        <v>0</v>
      </c>
      <c r="P18" s="95">
        <v>73</v>
      </c>
      <c r="Q18" s="95">
        <v>24</v>
      </c>
      <c r="R18" s="95">
        <v>0</v>
      </c>
      <c r="S18" s="95">
        <v>0</v>
      </c>
      <c r="T18" s="95">
        <v>0</v>
      </c>
      <c r="U18" s="95">
        <v>0</v>
      </c>
      <c r="V18" s="95">
        <v>0</v>
      </c>
      <c r="W18" s="95">
        <v>0</v>
      </c>
      <c r="X18" s="95">
        <v>0</v>
      </c>
      <c r="Y18" s="95">
        <v>0</v>
      </c>
      <c r="Z18" s="95">
        <v>0</v>
      </c>
      <c r="AA18" s="95">
        <v>0</v>
      </c>
      <c r="AB18" s="95">
        <v>43</v>
      </c>
      <c r="AC18" s="95">
        <v>0</v>
      </c>
      <c r="AD18" s="95">
        <f t="shared" si="0"/>
        <v>31863</v>
      </c>
      <c r="AE18" s="95">
        <f t="shared" si="1"/>
        <v>11341</v>
      </c>
      <c r="AF18" s="95">
        <f t="shared" si="2"/>
        <v>43204</v>
      </c>
    </row>
    <row r="19" spans="1:32" x14ac:dyDescent="0.25">
      <c r="A19" s="5">
        <v>1969</v>
      </c>
      <c r="B19" s="95">
        <v>77472</v>
      </c>
      <c r="C19" s="95">
        <v>20670</v>
      </c>
      <c r="D19" s="95">
        <v>962</v>
      </c>
      <c r="E19" s="95">
        <v>8</v>
      </c>
      <c r="F19" s="95">
        <v>918</v>
      </c>
      <c r="G19" s="95">
        <v>55</v>
      </c>
      <c r="H19" s="95">
        <v>0</v>
      </c>
      <c r="I19" s="95">
        <v>0</v>
      </c>
      <c r="J19" s="95">
        <v>184</v>
      </c>
      <c r="K19" s="95">
        <v>7</v>
      </c>
      <c r="L19" s="95">
        <v>3404</v>
      </c>
      <c r="M19" s="95">
        <v>0</v>
      </c>
      <c r="N19" s="95">
        <v>0</v>
      </c>
      <c r="O19" s="95">
        <v>0</v>
      </c>
      <c r="P19" s="95">
        <v>162</v>
      </c>
      <c r="Q19" s="95">
        <v>21</v>
      </c>
      <c r="R19" s="95">
        <v>0</v>
      </c>
      <c r="S19" s="95">
        <v>0</v>
      </c>
      <c r="T19" s="95">
        <v>0</v>
      </c>
      <c r="U19" s="95">
        <v>0</v>
      </c>
      <c r="V19" s="95">
        <v>87</v>
      </c>
      <c r="W19" s="95">
        <v>0</v>
      </c>
      <c r="X19" s="95">
        <v>0</v>
      </c>
      <c r="Y19" s="95">
        <v>0</v>
      </c>
      <c r="Z19" s="95">
        <v>0</v>
      </c>
      <c r="AA19" s="95">
        <v>0</v>
      </c>
      <c r="AB19" s="95">
        <v>21</v>
      </c>
      <c r="AC19" s="95">
        <v>4</v>
      </c>
      <c r="AD19" s="95">
        <f t="shared" si="0"/>
        <v>83210</v>
      </c>
      <c r="AE19" s="95">
        <f t="shared" si="1"/>
        <v>20765</v>
      </c>
      <c r="AF19" s="95">
        <f t="shared" si="2"/>
        <v>103975</v>
      </c>
    </row>
    <row r="20" spans="1:32" x14ac:dyDescent="0.25">
      <c r="A20" s="5">
        <v>1970</v>
      </c>
      <c r="B20" s="95">
        <v>76556</v>
      </c>
      <c r="C20" s="95">
        <v>20380</v>
      </c>
      <c r="D20" s="95">
        <v>1172</v>
      </c>
      <c r="E20" s="95">
        <v>14</v>
      </c>
      <c r="F20" s="95">
        <v>10511</v>
      </c>
      <c r="G20" s="95">
        <v>111</v>
      </c>
      <c r="H20" s="95">
        <v>430</v>
      </c>
      <c r="I20" s="95">
        <v>1</v>
      </c>
      <c r="J20" s="95">
        <v>8992</v>
      </c>
      <c r="K20" s="95">
        <v>44</v>
      </c>
      <c r="L20" s="95">
        <v>4840</v>
      </c>
      <c r="M20" s="95">
        <v>3</v>
      </c>
      <c r="N20" s="95">
        <v>0</v>
      </c>
      <c r="O20" s="95">
        <v>0</v>
      </c>
      <c r="P20" s="95">
        <v>1458</v>
      </c>
      <c r="Q20" s="95">
        <v>140</v>
      </c>
      <c r="R20" s="95">
        <v>0</v>
      </c>
      <c r="S20" s="95">
        <v>0</v>
      </c>
      <c r="T20" s="95">
        <v>19</v>
      </c>
      <c r="U20" s="95">
        <v>0</v>
      </c>
      <c r="V20" s="95">
        <v>1</v>
      </c>
      <c r="W20" s="95">
        <v>0</v>
      </c>
      <c r="X20" s="95">
        <v>0</v>
      </c>
      <c r="Y20" s="95">
        <v>0</v>
      </c>
      <c r="Z20" s="95">
        <v>0</v>
      </c>
      <c r="AA20" s="95">
        <v>0</v>
      </c>
      <c r="AB20" s="95">
        <v>4820</v>
      </c>
      <c r="AC20" s="95">
        <v>83</v>
      </c>
      <c r="AD20" s="95">
        <f t="shared" si="0"/>
        <v>108799</v>
      </c>
      <c r="AE20" s="95">
        <f t="shared" si="1"/>
        <v>20776</v>
      </c>
      <c r="AF20" s="95">
        <f t="shared" si="2"/>
        <v>129575</v>
      </c>
    </row>
    <row r="21" spans="1:32" x14ac:dyDescent="0.25">
      <c r="A21" s="5">
        <v>1971</v>
      </c>
      <c r="B21" s="95">
        <v>52162</v>
      </c>
      <c r="C21" s="95">
        <v>13522</v>
      </c>
      <c r="D21" s="95">
        <v>833</v>
      </c>
      <c r="E21" s="95">
        <v>46</v>
      </c>
      <c r="F21" s="95">
        <v>4285</v>
      </c>
      <c r="G21" s="95">
        <v>335</v>
      </c>
      <c r="H21" s="95">
        <v>578</v>
      </c>
      <c r="I21" s="95">
        <v>5</v>
      </c>
      <c r="J21" s="95">
        <v>7856</v>
      </c>
      <c r="K21" s="95">
        <v>41</v>
      </c>
      <c r="L21" s="95">
        <v>4790</v>
      </c>
      <c r="M21" s="95">
        <v>63</v>
      </c>
      <c r="N21" s="95">
        <v>0</v>
      </c>
      <c r="O21" s="95">
        <v>0</v>
      </c>
      <c r="P21" s="95">
        <v>1227</v>
      </c>
      <c r="Q21" s="95">
        <v>115</v>
      </c>
      <c r="R21" s="95">
        <v>0</v>
      </c>
      <c r="S21" s="95">
        <v>0</v>
      </c>
      <c r="T21" s="95">
        <v>58</v>
      </c>
      <c r="U21" s="95">
        <v>0</v>
      </c>
      <c r="V21" s="95">
        <v>45</v>
      </c>
      <c r="W21" s="95">
        <v>0</v>
      </c>
      <c r="X21" s="95">
        <v>0</v>
      </c>
      <c r="Y21" s="95">
        <v>0</v>
      </c>
      <c r="Z21" s="95">
        <v>0</v>
      </c>
      <c r="AA21" s="95">
        <v>0</v>
      </c>
      <c r="AB21" s="95">
        <v>2408</v>
      </c>
      <c r="AC21" s="95">
        <v>73</v>
      </c>
      <c r="AD21" s="95">
        <f t="shared" si="0"/>
        <v>74242</v>
      </c>
      <c r="AE21" s="95">
        <f t="shared" si="1"/>
        <v>14200</v>
      </c>
      <c r="AF21" s="95">
        <f t="shared" si="2"/>
        <v>88442</v>
      </c>
    </row>
    <row r="22" spans="1:32" x14ac:dyDescent="0.25">
      <c r="A22" s="5">
        <v>1972</v>
      </c>
      <c r="B22" s="95">
        <v>48911</v>
      </c>
      <c r="C22" s="95">
        <v>16964</v>
      </c>
      <c r="D22" s="95">
        <v>478</v>
      </c>
      <c r="E22" s="95">
        <v>162</v>
      </c>
      <c r="F22" s="95">
        <v>3291</v>
      </c>
      <c r="G22" s="95">
        <v>1181</v>
      </c>
      <c r="H22" s="95">
        <v>111</v>
      </c>
      <c r="I22" s="95">
        <v>2</v>
      </c>
      <c r="J22" s="95">
        <v>10572</v>
      </c>
      <c r="K22" s="95">
        <v>38</v>
      </c>
      <c r="L22" s="95">
        <v>670</v>
      </c>
      <c r="M22" s="95">
        <v>74</v>
      </c>
      <c r="N22" s="95">
        <v>0</v>
      </c>
      <c r="O22" s="95">
        <v>0</v>
      </c>
      <c r="P22" s="95">
        <v>1134</v>
      </c>
      <c r="Q22" s="95">
        <v>178</v>
      </c>
      <c r="R22" s="95">
        <v>0</v>
      </c>
      <c r="S22" s="95">
        <v>0</v>
      </c>
      <c r="T22" s="95">
        <v>86</v>
      </c>
      <c r="U22" s="95">
        <v>0</v>
      </c>
      <c r="V22" s="95">
        <v>28</v>
      </c>
      <c r="W22" s="95">
        <v>0</v>
      </c>
      <c r="X22" s="95">
        <v>0</v>
      </c>
      <c r="Y22" s="95">
        <v>0</v>
      </c>
      <c r="Z22" s="95">
        <v>0</v>
      </c>
      <c r="AA22" s="95">
        <v>0</v>
      </c>
      <c r="AB22" s="95">
        <v>1294</v>
      </c>
      <c r="AC22" s="95">
        <v>55</v>
      </c>
      <c r="AD22" s="95">
        <f t="shared" si="0"/>
        <v>66575</v>
      </c>
      <c r="AE22" s="95">
        <f t="shared" si="1"/>
        <v>18654</v>
      </c>
      <c r="AF22" s="95">
        <f t="shared" si="2"/>
        <v>85229</v>
      </c>
    </row>
    <row r="23" spans="1:32" x14ac:dyDescent="0.25">
      <c r="A23" s="5">
        <v>1973</v>
      </c>
      <c r="B23" s="95">
        <v>79526</v>
      </c>
      <c r="C23" s="95">
        <v>24267</v>
      </c>
      <c r="D23" s="95">
        <v>659</v>
      </c>
      <c r="E23" s="95">
        <v>227</v>
      </c>
      <c r="F23" s="95">
        <v>4943</v>
      </c>
      <c r="G23" s="95">
        <v>2140</v>
      </c>
      <c r="H23" s="95">
        <v>256</v>
      </c>
      <c r="I23" s="95">
        <v>9</v>
      </c>
      <c r="J23" s="95">
        <v>17467</v>
      </c>
      <c r="K23" s="95">
        <v>77</v>
      </c>
      <c r="L23" s="95">
        <v>1980</v>
      </c>
      <c r="M23" s="95">
        <v>14</v>
      </c>
      <c r="N23" s="95">
        <v>0</v>
      </c>
      <c r="O23" s="95">
        <v>0</v>
      </c>
      <c r="P23" s="95">
        <v>845</v>
      </c>
      <c r="Q23" s="95">
        <v>264</v>
      </c>
      <c r="R23" s="95">
        <v>0</v>
      </c>
      <c r="S23" s="95">
        <v>0</v>
      </c>
      <c r="T23" s="95">
        <v>664</v>
      </c>
      <c r="U23" s="95">
        <v>0</v>
      </c>
      <c r="V23" s="95">
        <v>4</v>
      </c>
      <c r="W23" s="95">
        <v>0</v>
      </c>
      <c r="X23" s="95">
        <v>0</v>
      </c>
      <c r="Y23" s="95">
        <v>0</v>
      </c>
      <c r="Z23" s="95">
        <v>0</v>
      </c>
      <c r="AA23" s="95">
        <v>0</v>
      </c>
      <c r="AB23" s="95">
        <v>2441</v>
      </c>
      <c r="AC23" s="95">
        <v>37</v>
      </c>
      <c r="AD23" s="95">
        <f t="shared" si="0"/>
        <v>108785</v>
      </c>
      <c r="AE23" s="95">
        <f t="shared" si="1"/>
        <v>27035</v>
      </c>
      <c r="AF23" s="95">
        <f t="shared" si="2"/>
        <v>135820</v>
      </c>
    </row>
    <row r="24" spans="1:32" x14ac:dyDescent="0.25">
      <c r="A24" s="5">
        <v>1974</v>
      </c>
      <c r="B24" s="95">
        <v>1187</v>
      </c>
      <c r="C24" s="95">
        <v>41</v>
      </c>
      <c r="D24" s="95">
        <v>736</v>
      </c>
      <c r="E24" s="95">
        <v>402</v>
      </c>
      <c r="F24" s="95">
        <v>1939</v>
      </c>
      <c r="G24" s="95">
        <v>562</v>
      </c>
      <c r="H24" s="95">
        <v>539</v>
      </c>
      <c r="I24" s="95">
        <v>16</v>
      </c>
      <c r="J24" s="95">
        <v>10544</v>
      </c>
      <c r="K24" s="95">
        <v>33</v>
      </c>
      <c r="L24" s="95">
        <v>1487</v>
      </c>
      <c r="M24" s="95">
        <v>16</v>
      </c>
      <c r="N24" s="95">
        <v>0</v>
      </c>
      <c r="O24" s="95">
        <v>0</v>
      </c>
      <c r="P24" s="95">
        <v>538</v>
      </c>
      <c r="Q24" s="95">
        <v>232</v>
      </c>
      <c r="R24" s="95">
        <v>0</v>
      </c>
      <c r="S24" s="95">
        <v>0</v>
      </c>
      <c r="T24" s="95">
        <v>1015</v>
      </c>
      <c r="U24" s="95">
        <v>0</v>
      </c>
      <c r="V24" s="95">
        <v>0</v>
      </c>
      <c r="W24" s="95">
        <v>0</v>
      </c>
      <c r="X24" s="95">
        <v>0</v>
      </c>
      <c r="Y24" s="95">
        <v>0</v>
      </c>
      <c r="Z24" s="95">
        <v>0</v>
      </c>
      <c r="AA24" s="95">
        <v>0</v>
      </c>
      <c r="AB24" s="95">
        <v>896</v>
      </c>
      <c r="AC24" s="95">
        <v>28</v>
      </c>
      <c r="AD24" s="95">
        <f t="shared" si="0"/>
        <v>18881</v>
      </c>
      <c r="AE24" s="95">
        <f t="shared" si="1"/>
        <v>1330</v>
      </c>
      <c r="AF24" s="95">
        <f t="shared" si="2"/>
        <v>20211</v>
      </c>
    </row>
    <row r="25" spans="1:32" x14ac:dyDescent="0.25">
      <c r="A25" s="5">
        <v>1975</v>
      </c>
      <c r="B25" s="95">
        <v>600</v>
      </c>
      <c r="C25" s="95">
        <v>40</v>
      </c>
      <c r="D25" s="95">
        <v>201</v>
      </c>
      <c r="E25" s="95">
        <v>200</v>
      </c>
      <c r="F25" s="95">
        <v>171</v>
      </c>
      <c r="G25" s="95">
        <v>55</v>
      </c>
      <c r="H25" s="95">
        <v>54</v>
      </c>
      <c r="I25" s="95">
        <v>5</v>
      </c>
      <c r="J25" s="95">
        <v>20</v>
      </c>
      <c r="K25" s="95">
        <v>5</v>
      </c>
      <c r="L25" s="95">
        <v>31</v>
      </c>
      <c r="M25" s="95">
        <v>1</v>
      </c>
      <c r="N25" s="95">
        <v>0</v>
      </c>
      <c r="O25" s="95">
        <v>0</v>
      </c>
      <c r="P25" s="95">
        <v>171</v>
      </c>
      <c r="Q25" s="95">
        <v>58</v>
      </c>
      <c r="R25" s="95">
        <v>0</v>
      </c>
      <c r="S25" s="95">
        <v>0</v>
      </c>
      <c r="T25" s="95">
        <v>2119</v>
      </c>
      <c r="U25" s="95">
        <v>2</v>
      </c>
      <c r="V25" s="95">
        <v>251</v>
      </c>
      <c r="W25" s="95">
        <v>0</v>
      </c>
      <c r="X25" s="95">
        <v>0</v>
      </c>
      <c r="Y25" s="95">
        <v>0</v>
      </c>
      <c r="Z25" s="95">
        <v>0</v>
      </c>
      <c r="AA25" s="95">
        <v>0</v>
      </c>
      <c r="AB25" s="95">
        <v>399</v>
      </c>
      <c r="AC25" s="95">
        <v>36</v>
      </c>
      <c r="AD25" s="95">
        <f t="shared" si="0"/>
        <v>4017</v>
      </c>
      <c r="AE25" s="95">
        <f t="shared" si="1"/>
        <v>402</v>
      </c>
      <c r="AF25" s="95">
        <f t="shared" si="2"/>
        <v>4419</v>
      </c>
    </row>
    <row r="26" spans="1:32" x14ac:dyDescent="0.25">
      <c r="A26" s="5">
        <v>1976</v>
      </c>
      <c r="B26" s="95">
        <v>2065</v>
      </c>
      <c r="C26" s="95">
        <v>36</v>
      </c>
      <c r="D26" s="95">
        <v>148</v>
      </c>
      <c r="E26" s="95">
        <v>191</v>
      </c>
      <c r="F26" s="95">
        <v>624</v>
      </c>
      <c r="G26" s="95">
        <v>48</v>
      </c>
      <c r="H26" s="95">
        <v>72</v>
      </c>
      <c r="I26" s="95">
        <v>0</v>
      </c>
      <c r="J26" s="95">
        <v>5</v>
      </c>
      <c r="K26" s="95">
        <v>1</v>
      </c>
      <c r="L26" s="95">
        <v>98</v>
      </c>
      <c r="M26" s="95">
        <v>0</v>
      </c>
      <c r="N26" s="95">
        <v>0</v>
      </c>
      <c r="O26" s="95">
        <v>0</v>
      </c>
      <c r="P26" s="95">
        <v>199</v>
      </c>
      <c r="Q26" s="95">
        <v>82</v>
      </c>
      <c r="R26" s="95">
        <v>0</v>
      </c>
      <c r="S26" s="95">
        <v>0</v>
      </c>
      <c r="T26" s="95">
        <v>4098</v>
      </c>
      <c r="U26" s="95">
        <v>0</v>
      </c>
      <c r="V26" s="95">
        <v>1832</v>
      </c>
      <c r="W26" s="95">
        <v>0</v>
      </c>
      <c r="X26" s="95">
        <v>0</v>
      </c>
      <c r="Y26" s="95">
        <v>0</v>
      </c>
      <c r="Z26" s="95">
        <v>0</v>
      </c>
      <c r="AA26" s="95">
        <v>0</v>
      </c>
      <c r="AB26" s="95">
        <v>1045</v>
      </c>
      <c r="AC26" s="95">
        <v>14</v>
      </c>
      <c r="AD26" s="95">
        <f t="shared" si="0"/>
        <v>10186</v>
      </c>
      <c r="AE26" s="95">
        <f t="shared" si="1"/>
        <v>372</v>
      </c>
      <c r="AF26" s="95">
        <f t="shared" si="2"/>
        <v>10558</v>
      </c>
    </row>
    <row r="27" spans="1:32" x14ac:dyDescent="0.25">
      <c r="A27" s="5">
        <v>1977</v>
      </c>
      <c r="B27" s="95">
        <v>2332</v>
      </c>
      <c r="C27" s="95">
        <v>81</v>
      </c>
      <c r="D27" s="95">
        <v>236</v>
      </c>
      <c r="E27" s="95">
        <v>306</v>
      </c>
      <c r="F27" s="95">
        <v>539</v>
      </c>
      <c r="G27" s="95">
        <v>44</v>
      </c>
      <c r="H27" s="95">
        <v>44</v>
      </c>
      <c r="I27" s="95">
        <v>1</v>
      </c>
      <c r="J27" s="95">
        <v>14</v>
      </c>
      <c r="K27" s="95">
        <v>1</v>
      </c>
      <c r="L27" s="95">
        <v>79</v>
      </c>
      <c r="M27" s="95">
        <v>4</v>
      </c>
      <c r="N27" s="95">
        <v>0</v>
      </c>
      <c r="O27" s="95">
        <v>0</v>
      </c>
      <c r="P27" s="95">
        <v>193</v>
      </c>
      <c r="Q27" s="95">
        <v>53</v>
      </c>
      <c r="R27" s="95">
        <v>0</v>
      </c>
      <c r="S27" s="95">
        <v>0</v>
      </c>
      <c r="T27" s="95">
        <v>8580</v>
      </c>
      <c r="U27" s="95">
        <v>2</v>
      </c>
      <c r="V27" s="95">
        <v>4722</v>
      </c>
      <c r="W27" s="95">
        <v>0</v>
      </c>
      <c r="X27" s="95">
        <v>0</v>
      </c>
      <c r="Y27" s="95">
        <v>0</v>
      </c>
      <c r="Z27" s="95">
        <v>0</v>
      </c>
      <c r="AA27" s="95">
        <v>0</v>
      </c>
      <c r="AB27" s="95">
        <v>1810</v>
      </c>
      <c r="AC27" s="95">
        <v>43</v>
      </c>
      <c r="AD27" s="95">
        <f t="shared" si="0"/>
        <v>18549</v>
      </c>
      <c r="AE27" s="95">
        <f t="shared" si="1"/>
        <v>535</v>
      </c>
      <c r="AF27" s="95">
        <f t="shared" si="2"/>
        <v>19084</v>
      </c>
    </row>
    <row r="28" spans="1:32" x14ac:dyDescent="0.25">
      <c r="A28" s="5">
        <v>1978</v>
      </c>
      <c r="B28" s="95">
        <v>1226</v>
      </c>
      <c r="C28" s="95">
        <v>107</v>
      </c>
      <c r="D28" s="95">
        <v>323</v>
      </c>
      <c r="E28" s="95">
        <v>226</v>
      </c>
      <c r="F28" s="95">
        <v>48</v>
      </c>
      <c r="G28" s="95">
        <v>6</v>
      </c>
      <c r="H28" s="95">
        <v>40</v>
      </c>
      <c r="I28" s="95">
        <v>1</v>
      </c>
      <c r="J28" s="95">
        <v>12</v>
      </c>
      <c r="K28" s="95">
        <v>1</v>
      </c>
      <c r="L28" s="95">
        <v>42</v>
      </c>
      <c r="M28" s="95">
        <v>6</v>
      </c>
      <c r="N28" s="95">
        <v>0</v>
      </c>
      <c r="O28" s="95">
        <v>0</v>
      </c>
      <c r="P28" s="95">
        <v>260</v>
      </c>
      <c r="Q28" s="95">
        <v>66</v>
      </c>
      <c r="R28" s="95">
        <v>0</v>
      </c>
      <c r="S28" s="95">
        <v>0</v>
      </c>
      <c r="T28" s="95">
        <v>7722</v>
      </c>
      <c r="U28" s="95">
        <v>4</v>
      </c>
      <c r="V28" s="95">
        <v>5767</v>
      </c>
      <c r="W28" s="95">
        <v>2</v>
      </c>
      <c r="X28" s="95">
        <v>0</v>
      </c>
      <c r="Y28" s="95">
        <v>0</v>
      </c>
      <c r="Z28" s="95">
        <v>0</v>
      </c>
      <c r="AA28" s="95">
        <v>0</v>
      </c>
      <c r="AB28" s="95">
        <v>2927</v>
      </c>
      <c r="AC28" s="95">
        <v>66</v>
      </c>
      <c r="AD28" s="95">
        <f t="shared" si="0"/>
        <v>18367</v>
      </c>
      <c r="AE28" s="95">
        <f t="shared" si="1"/>
        <v>485</v>
      </c>
      <c r="AF28" s="95">
        <f t="shared" si="2"/>
        <v>18852</v>
      </c>
    </row>
    <row r="29" spans="1:32" x14ac:dyDescent="0.25">
      <c r="A29" s="5">
        <v>1979</v>
      </c>
      <c r="B29" s="95">
        <v>858</v>
      </c>
      <c r="C29" s="95">
        <v>75</v>
      </c>
      <c r="D29" s="95">
        <v>244</v>
      </c>
      <c r="E29" s="95">
        <v>163</v>
      </c>
      <c r="F29" s="95">
        <v>19</v>
      </c>
      <c r="G29" s="95">
        <v>4</v>
      </c>
      <c r="H29" s="95">
        <v>24</v>
      </c>
      <c r="I29" s="95">
        <v>3</v>
      </c>
      <c r="J29" s="95">
        <v>10</v>
      </c>
      <c r="K29" s="95">
        <v>1</v>
      </c>
      <c r="L29" s="95">
        <v>40</v>
      </c>
      <c r="M29" s="95">
        <v>0</v>
      </c>
      <c r="N29" s="95">
        <v>0</v>
      </c>
      <c r="O29" s="95">
        <v>0</v>
      </c>
      <c r="P29" s="95">
        <v>349</v>
      </c>
      <c r="Q29" s="95">
        <v>57</v>
      </c>
      <c r="R29" s="95">
        <v>0</v>
      </c>
      <c r="S29" s="95">
        <v>0</v>
      </c>
      <c r="T29" s="95">
        <v>9824</v>
      </c>
      <c r="U29" s="95">
        <v>1</v>
      </c>
      <c r="V29" s="95">
        <v>8520</v>
      </c>
      <c r="W29" s="95">
        <v>2</v>
      </c>
      <c r="X29" s="95">
        <v>0</v>
      </c>
      <c r="Y29" s="95">
        <v>0</v>
      </c>
      <c r="Z29" s="95">
        <v>0</v>
      </c>
      <c r="AA29" s="95">
        <v>0</v>
      </c>
      <c r="AB29" s="95">
        <v>3400</v>
      </c>
      <c r="AC29" s="95">
        <v>36</v>
      </c>
      <c r="AD29" s="95">
        <f t="shared" si="0"/>
        <v>23288</v>
      </c>
      <c r="AE29" s="95">
        <f t="shared" si="1"/>
        <v>342</v>
      </c>
      <c r="AF29" s="95">
        <f t="shared" si="2"/>
        <v>23630</v>
      </c>
    </row>
    <row r="30" spans="1:32" x14ac:dyDescent="0.25">
      <c r="A30" s="5">
        <v>1980</v>
      </c>
      <c r="B30" s="95">
        <v>700</v>
      </c>
      <c r="C30" s="95">
        <v>64</v>
      </c>
      <c r="D30" s="95">
        <v>230</v>
      </c>
      <c r="E30" s="95">
        <v>179</v>
      </c>
      <c r="F30" s="95">
        <v>920</v>
      </c>
      <c r="G30" s="95">
        <v>24</v>
      </c>
      <c r="H30" s="95">
        <v>31</v>
      </c>
      <c r="I30" s="95">
        <v>4</v>
      </c>
      <c r="J30" s="95">
        <v>18</v>
      </c>
      <c r="K30" s="95">
        <v>3</v>
      </c>
      <c r="L30" s="95">
        <v>30</v>
      </c>
      <c r="M30" s="95">
        <v>2</v>
      </c>
      <c r="N30" s="95">
        <v>0</v>
      </c>
      <c r="O30" s="95">
        <v>0</v>
      </c>
      <c r="P30" s="95">
        <v>474</v>
      </c>
      <c r="Q30" s="95">
        <v>75</v>
      </c>
      <c r="R30" s="95">
        <v>0</v>
      </c>
      <c r="S30" s="95">
        <v>0</v>
      </c>
      <c r="T30" s="95">
        <v>15085</v>
      </c>
      <c r="U30" s="95">
        <v>5</v>
      </c>
      <c r="V30" s="95">
        <v>5630</v>
      </c>
      <c r="W30" s="95">
        <v>13</v>
      </c>
      <c r="X30" s="95">
        <v>0</v>
      </c>
      <c r="Y30" s="95">
        <v>0</v>
      </c>
      <c r="Z30" s="95">
        <v>0</v>
      </c>
      <c r="AA30" s="95">
        <v>0</v>
      </c>
      <c r="AB30" s="95">
        <v>4925</v>
      </c>
      <c r="AC30" s="95">
        <v>91</v>
      </c>
      <c r="AD30" s="95">
        <f t="shared" si="0"/>
        <v>28043</v>
      </c>
      <c r="AE30" s="95">
        <f t="shared" ref="AE30:AE54" si="3">C30+E30+G30+I30+K30+M30+O30+Q30+S30+U30+W30+Y30+AA30+AC30</f>
        <v>460</v>
      </c>
      <c r="AF30" s="95">
        <f t="shared" ref="AF30:AF54" si="4">AD30+AE30</f>
        <v>28503</v>
      </c>
    </row>
    <row r="31" spans="1:32" x14ac:dyDescent="0.25">
      <c r="A31" s="5">
        <v>1981</v>
      </c>
      <c r="B31" s="95">
        <v>244</v>
      </c>
      <c r="C31" s="95">
        <v>30</v>
      </c>
      <c r="D31" s="95">
        <v>169</v>
      </c>
      <c r="E31" s="95">
        <v>152</v>
      </c>
      <c r="F31" s="95">
        <v>156</v>
      </c>
      <c r="G31" s="95">
        <v>28</v>
      </c>
      <c r="H31" s="95">
        <v>10</v>
      </c>
      <c r="I31" s="95">
        <v>3</v>
      </c>
      <c r="J31" s="95">
        <v>6</v>
      </c>
      <c r="K31" s="95">
        <v>0</v>
      </c>
      <c r="L31" s="95">
        <v>23</v>
      </c>
      <c r="M31" s="95">
        <v>8</v>
      </c>
      <c r="N31" s="95">
        <v>10459</v>
      </c>
      <c r="O31" s="95">
        <v>8</v>
      </c>
      <c r="P31" s="95">
        <v>322</v>
      </c>
      <c r="Q31" s="95">
        <v>57</v>
      </c>
      <c r="R31" s="95">
        <v>0</v>
      </c>
      <c r="S31" s="95">
        <v>0</v>
      </c>
      <c r="T31" s="95">
        <v>30660</v>
      </c>
      <c r="U31" s="95">
        <v>7</v>
      </c>
      <c r="V31" s="95">
        <v>14346</v>
      </c>
      <c r="W31" s="95">
        <v>33</v>
      </c>
      <c r="X31" s="95">
        <v>251</v>
      </c>
      <c r="Y31" s="95">
        <v>0</v>
      </c>
      <c r="Z31" s="95">
        <v>0</v>
      </c>
      <c r="AA31" s="95">
        <v>0</v>
      </c>
      <c r="AB31" s="95">
        <v>1704</v>
      </c>
      <c r="AC31" s="95">
        <v>77</v>
      </c>
      <c r="AD31" s="95">
        <f t="shared" si="0"/>
        <v>58350</v>
      </c>
      <c r="AE31" s="95">
        <f t="shared" si="3"/>
        <v>403</v>
      </c>
      <c r="AF31" s="95">
        <f t="shared" si="4"/>
        <v>58753</v>
      </c>
    </row>
    <row r="32" spans="1:32" x14ac:dyDescent="0.25">
      <c r="A32" s="5">
        <v>1982</v>
      </c>
      <c r="B32" s="95">
        <v>61</v>
      </c>
      <c r="C32" s="95">
        <v>14</v>
      </c>
      <c r="D32" s="95">
        <v>51</v>
      </c>
      <c r="E32" s="95">
        <v>74</v>
      </c>
      <c r="F32" s="95">
        <v>9</v>
      </c>
      <c r="G32" s="95">
        <v>3</v>
      </c>
      <c r="H32" s="95">
        <v>1</v>
      </c>
      <c r="I32" s="95">
        <v>1</v>
      </c>
      <c r="J32" s="95">
        <v>8</v>
      </c>
      <c r="K32" s="95">
        <v>1</v>
      </c>
      <c r="L32" s="95">
        <v>2</v>
      </c>
      <c r="M32" s="95">
        <v>0</v>
      </c>
      <c r="N32" s="95">
        <v>8894</v>
      </c>
      <c r="O32" s="95">
        <v>12</v>
      </c>
      <c r="P32" s="95">
        <v>147</v>
      </c>
      <c r="Q32" s="95">
        <v>16</v>
      </c>
      <c r="R32" s="95">
        <v>270</v>
      </c>
      <c r="S32" s="95">
        <v>1</v>
      </c>
      <c r="T32" s="95">
        <v>26681</v>
      </c>
      <c r="U32" s="95">
        <v>5</v>
      </c>
      <c r="V32" s="95">
        <v>12318</v>
      </c>
      <c r="W32" s="95">
        <v>7</v>
      </c>
      <c r="X32" s="95">
        <v>298</v>
      </c>
      <c r="Y32" s="95">
        <v>0</v>
      </c>
      <c r="Z32" s="95">
        <v>0</v>
      </c>
      <c r="AA32" s="95">
        <v>0</v>
      </c>
      <c r="AB32" s="95">
        <v>460</v>
      </c>
      <c r="AC32" s="95">
        <v>54</v>
      </c>
      <c r="AD32" s="95">
        <f t="shared" si="0"/>
        <v>49200</v>
      </c>
      <c r="AE32" s="95">
        <f t="shared" si="3"/>
        <v>188</v>
      </c>
      <c r="AF32" s="95">
        <f t="shared" si="4"/>
        <v>49388</v>
      </c>
    </row>
    <row r="33" spans="1:32" x14ac:dyDescent="0.25">
      <c r="A33" s="5">
        <v>1983</v>
      </c>
      <c r="B33" s="95">
        <v>36</v>
      </c>
      <c r="C33" s="95">
        <v>7</v>
      </c>
      <c r="D33" s="95">
        <v>84</v>
      </c>
      <c r="E33" s="95">
        <v>97</v>
      </c>
      <c r="F33" s="95">
        <v>7</v>
      </c>
      <c r="G33" s="95">
        <v>0</v>
      </c>
      <c r="H33" s="95">
        <v>1</v>
      </c>
      <c r="I33" s="95">
        <v>1</v>
      </c>
      <c r="J33" s="95">
        <v>3</v>
      </c>
      <c r="K33" s="95">
        <v>1</v>
      </c>
      <c r="L33" s="95">
        <v>2</v>
      </c>
      <c r="M33" s="95">
        <v>2</v>
      </c>
      <c r="N33" s="95">
        <v>7362</v>
      </c>
      <c r="O33" s="95">
        <v>5</v>
      </c>
      <c r="P33" s="95">
        <v>198</v>
      </c>
      <c r="Q33" s="95">
        <v>11</v>
      </c>
      <c r="R33" s="95">
        <v>536</v>
      </c>
      <c r="S33" s="95">
        <v>3</v>
      </c>
      <c r="T33" s="95">
        <v>23289</v>
      </c>
      <c r="U33" s="95">
        <v>3</v>
      </c>
      <c r="V33" s="95">
        <v>20229</v>
      </c>
      <c r="W33" s="95">
        <v>9</v>
      </c>
      <c r="X33" s="95">
        <v>318</v>
      </c>
      <c r="Y33" s="95">
        <v>3</v>
      </c>
      <c r="Z33" s="95">
        <v>0</v>
      </c>
      <c r="AA33" s="95">
        <v>0</v>
      </c>
      <c r="AB33" s="95">
        <v>251</v>
      </c>
      <c r="AC33" s="95">
        <v>12</v>
      </c>
      <c r="AD33" s="95">
        <f t="shared" si="0"/>
        <v>52316</v>
      </c>
      <c r="AE33" s="95">
        <f t="shared" si="3"/>
        <v>154</v>
      </c>
      <c r="AF33" s="95">
        <f t="shared" si="4"/>
        <v>52470</v>
      </c>
    </row>
    <row r="34" spans="1:32" x14ac:dyDescent="0.25">
      <c r="A34" s="5">
        <v>1984</v>
      </c>
      <c r="B34" s="95">
        <v>14</v>
      </c>
      <c r="C34" s="95">
        <v>3</v>
      </c>
      <c r="D34" s="95">
        <v>79</v>
      </c>
      <c r="E34" s="95">
        <v>66</v>
      </c>
      <c r="F34" s="95">
        <v>2</v>
      </c>
      <c r="G34" s="95">
        <v>0</v>
      </c>
      <c r="H34" s="95">
        <v>3</v>
      </c>
      <c r="I34" s="95">
        <v>0</v>
      </c>
      <c r="J34" s="95">
        <v>0</v>
      </c>
      <c r="K34" s="95">
        <v>0</v>
      </c>
      <c r="L34" s="95">
        <v>5</v>
      </c>
      <c r="M34" s="95">
        <v>0</v>
      </c>
      <c r="N34" s="95">
        <v>2428</v>
      </c>
      <c r="O34" s="95">
        <v>2</v>
      </c>
      <c r="P34" s="95">
        <v>63</v>
      </c>
      <c r="Q34" s="95">
        <v>6</v>
      </c>
      <c r="R34" s="95">
        <v>2</v>
      </c>
      <c r="S34" s="95">
        <v>0</v>
      </c>
      <c r="T34" s="95">
        <v>16410</v>
      </c>
      <c r="U34" s="95">
        <v>0</v>
      </c>
      <c r="V34" s="95">
        <v>25983</v>
      </c>
      <c r="W34" s="95">
        <v>2</v>
      </c>
      <c r="X34" s="95">
        <v>185</v>
      </c>
      <c r="Y34" s="95">
        <v>0</v>
      </c>
      <c r="Z34" s="95">
        <v>390</v>
      </c>
      <c r="AA34" s="95">
        <v>0</v>
      </c>
      <c r="AB34" s="95">
        <v>132</v>
      </c>
      <c r="AC34" s="95">
        <v>40</v>
      </c>
      <c r="AD34" s="95">
        <f t="shared" si="0"/>
        <v>45696</v>
      </c>
      <c r="AE34" s="95">
        <f t="shared" si="3"/>
        <v>119</v>
      </c>
      <c r="AF34" s="95">
        <f t="shared" si="4"/>
        <v>45815</v>
      </c>
    </row>
    <row r="35" spans="1:32" x14ac:dyDescent="0.25">
      <c r="A35" s="5">
        <v>1985</v>
      </c>
      <c r="B35" s="95">
        <v>21</v>
      </c>
      <c r="C35" s="95">
        <v>2</v>
      </c>
      <c r="D35" s="95">
        <v>125</v>
      </c>
      <c r="E35" s="95">
        <v>125</v>
      </c>
      <c r="F35" s="95">
        <v>15</v>
      </c>
      <c r="G35" s="95">
        <v>1</v>
      </c>
      <c r="H35" s="95">
        <v>7</v>
      </c>
      <c r="I35" s="95">
        <v>0</v>
      </c>
      <c r="J35" s="95">
        <v>4</v>
      </c>
      <c r="K35" s="95">
        <v>0</v>
      </c>
      <c r="L35" s="95">
        <v>5</v>
      </c>
      <c r="M35" s="95">
        <v>0</v>
      </c>
      <c r="N35" s="95">
        <v>1607</v>
      </c>
      <c r="O35" s="95">
        <v>5</v>
      </c>
      <c r="P35" s="95">
        <v>105</v>
      </c>
      <c r="Q35" s="95">
        <v>5</v>
      </c>
      <c r="R35" s="95">
        <v>68</v>
      </c>
      <c r="S35" s="95">
        <v>0</v>
      </c>
      <c r="T35" s="95">
        <v>9677</v>
      </c>
      <c r="U35" s="95">
        <v>3</v>
      </c>
      <c r="V35" s="95">
        <v>35067</v>
      </c>
      <c r="W35" s="95">
        <v>0</v>
      </c>
      <c r="X35" s="95">
        <v>10</v>
      </c>
      <c r="Y35" s="95">
        <v>0</v>
      </c>
      <c r="Z35" s="95">
        <v>381</v>
      </c>
      <c r="AA35" s="95">
        <v>0</v>
      </c>
      <c r="AB35" s="95">
        <v>104</v>
      </c>
      <c r="AC35" s="95">
        <v>16</v>
      </c>
      <c r="AD35" s="95">
        <f t="shared" si="0"/>
        <v>47196</v>
      </c>
      <c r="AE35" s="95">
        <f t="shared" si="3"/>
        <v>157</v>
      </c>
      <c r="AF35" s="95">
        <f t="shared" si="4"/>
        <v>47353</v>
      </c>
    </row>
    <row r="36" spans="1:32" x14ac:dyDescent="0.25">
      <c r="A36" s="5">
        <v>1986</v>
      </c>
      <c r="B36" s="95">
        <v>16</v>
      </c>
      <c r="C36" s="95">
        <v>1</v>
      </c>
      <c r="D36" s="95">
        <v>189</v>
      </c>
      <c r="E36" s="95">
        <v>202</v>
      </c>
      <c r="F36" s="95">
        <v>52</v>
      </c>
      <c r="G36" s="95">
        <v>0</v>
      </c>
      <c r="H36" s="95">
        <v>0</v>
      </c>
      <c r="I36" s="95">
        <v>0</v>
      </c>
      <c r="J36" s="95">
        <v>3</v>
      </c>
      <c r="K36" s="95">
        <v>0</v>
      </c>
      <c r="L36" s="95">
        <v>9</v>
      </c>
      <c r="M36" s="95">
        <v>3</v>
      </c>
      <c r="N36" s="95">
        <v>2154</v>
      </c>
      <c r="O36" s="95">
        <v>6</v>
      </c>
      <c r="P36" s="95">
        <v>131</v>
      </c>
      <c r="Q36" s="95">
        <v>6</v>
      </c>
      <c r="R36" s="95">
        <v>49</v>
      </c>
      <c r="S36" s="95">
        <v>1</v>
      </c>
      <c r="T36" s="95">
        <v>8381</v>
      </c>
      <c r="U36" s="95">
        <v>0</v>
      </c>
      <c r="V36" s="95">
        <v>23748</v>
      </c>
      <c r="W36" s="95">
        <v>23</v>
      </c>
      <c r="X36" s="95">
        <v>88</v>
      </c>
      <c r="Y36" s="95">
        <v>0</v>
      </c>
      <c r="Z36" s="95">
        <v>337</v>
      </c>
      <c r="AA36" s="95">
        <v>0</v>
      </c>
      <c r="AB36" s="95">
        <v>165</v>
      </c>
      <c r="AC36" s="95">
        <v>44</v>
      </c>
      <c r="AD36" s="95">
        <f t="shared" ref="AD36:AD52" si="5">B36+D36+F36+H36+J36+L36+N36+P36+R36+T36+V36+X36+Z36+AB36</f>
        <v>35322</v>
      </c>
      <c r="AE36" s="95">
        <f t="shared" si="3"/>
        <v>286</v>
      </c>
      <c r="AF36" s="95">
        <f t="shared" si="4"/>
        <v>35608</v>
      </c>
    </row>
    <row r="37" spans="1:32" x14ac:dyDescent="0.25">
      <c r="A37" s="5">
        <v>1987</v>
      </c>
      <c r="B37" s="95">
        <v>23</v>
      </c>
      <c r="C37" s="95">
        <v>4</v>
      </c>
      <c r="D37" s="95">
        <v>215</v>
      </c>
      <c r="E37" s="95">
        <v>207</v>
      </c>
      <c r="F37" s="95">
        <v>74</v>
      </c>
      <c r="G37" s="95">
        <v>0</v>
      </c>
      <c r="H37" s="95">
        <v>2</v>
      </c>
      <c r="I37" s="95">
        <v>0</v>
      </c>
      <c r="J37" s="95">
        <v>4</v>
      </c>
      <c r="K37" s="95">
        <v>0</v>
      </c>
      <c r="L37" s="95">
        <v>10</v>
      </c>
      <c r="M37" s="95">
        <v>8</v>
      </c>
      <c r="N37" s="95">
        <v>1724</v>
      </c>
      <c r="O37" s="95">
        <v>5</v>
      </c>
      <c r="P37" s="95">
        <v>76</v>
      </c>
      <c r="Q37" s="95">
        <v>7</v>
      </c>
      <c r="R37" s="95">
        <v>147</v>
      </c>
      <c r="S37" s="95">
        <v>0</v>
      </c>
      <c r="T37" s="95">
        <v>10985</v>
      </c>
      <c r="U37" s="95">
        <v>1</v>
      </c>
      <c r="V37" s="95">
        <v>27101</v>
      </c>
      <c r="W37" s="95">
        <v>8</v>
      </c>
      <c r="X37" s="95">
        <v>0</v>
      </c>
      <c r="Y37" s="95">
        <v>0</v>
      </c>
      <c r="Z37" s="95">
        <v>39</v>
      </c>
      <c r="AA37" s="95">
        <v>0</v>
      </c>
      <c r="AB37" s="95">
        <v>110</v>
      </c>
      <c r="AC37" s="95">
        <v>57</v>
      </c>
      <c r="AD37" s="95">
        <f t="shared" si="5"/>
        <v>40510</v>
      </c>
      <c r="AE37" s="95">
        <f t="shared" si="3"/>
        <v>297</v>
      </c>
      <c r="AF37" s="95">
        <f t="shared" si="4"/>
        <v>40807</v>
      </c>
    </row>
    <row r="38" spans="1:32" x14ac:dyDescent="0.25">
      <c r="A38" s="5">
        <v>1988</v>
      </c>
      <c r="B38" s="95">
        <v>81</v>
      </c>
      <c r="C38" s="95">
        <v>4</v>
      </c>
      <c r="D38" s="95">
        <v>191</v>
      </c>
      <c r="E38" s="95">
        <v>181</v>
      </c>
      <c r="F38" s="95">
        <v>32</v>
      </c>
      <c r="G38" s="95">
        <v>2</v>
      </c>
      <c r="H38" s="95">
        <v>1</v>
      </c>
      <c r="I38" s="95">
        <v>0</v>
      </c>
      <c r="J38" s="95">
        <v>5</v>
      </c>
      <c r="K38" s="95">
        <v>1</v>
      </c>
      <c r="L38" s="95">
        <v>8</v>
      </c>
      <c r="M38" s="95">
        <v>11</v>
      </c>
      <c r="N38" s="95">
        <v>3696</v>
      </c>
      <c r="O38" s="95">
        <v>21</v>
      </c>
      <c r="P38" s="95">
        <v>90</v>
      </c>
      <c r="Q38" s="95">
        <v>6</v>
      </c>
      <c r="R38" s="95">
        <v>272</v>
      </c>
      <c r="S38" s="95">
        <v>1</v>
      </c>
      <c r="T38" s="95">
        <v>13186</v>
      </c>
      <c r="U38" s="95">
        <v>8</v>
      </c>
      <c r="V38" s="95">
        <v>34640</v>
      </c>
      <c r="W38" s="95">
        <v>5</v>
      </c>
      <c r="X38" s="95">
        <v>27</v>
      </c>
      <c r="Y38" s="95">
        <v>0</v>
      </c>
      <c r="Z38" s="95">
        <v>308</v>
      </c>
      <c r="AA38" s="95">
        <v>0</v>
      </c>
      <c r="AB38" s="95">
        <v>162</v>
      </c>
      <c r="AC38" s="95">
        <v>82</v>
      </c>
      <c r="AD38" s="95">
        <f t="shared" si="5"/>
        <v>52699</v>
      </c>
      <c r="AE38" s="95">
        <f t="shared" si="3"/>
        <v>322</v>
      </c>
      <c r="AF38" s="95">
        <f t="shared" si="4"/>
        <v>53021</v>
      </c>
    </row>
    <row r="39" spans="1:32" x14ac:dyDescent="0.25">
      <c r="A39" s="5">
        <v>1989</v>
      </c>
      <c r="B39" s="95">
        <v>37</v>
      </c>
      <c r="C39" s="95">
        <v>14</v>
      </c>
      <c r="D39" s="95">
        <v>142</v>
      </c>
      <c r="E39" s="95">
        <v>129</v>
      </c>
      <c r="F39" s="95">
        <v>138</v>
      </c>
      <c r="G39" s="95">
        <v>4</v>
      </c>
      <c r="H39" s="95">
        <v>1</v>
      </c>
      <c r="I39" s="95">
        <v>2</v>
      </c>
      <c r="J39" s="95">
        <v>7</v>
      </c>
      <c r="K39" s="95">
        <v>0</v>
      </c>
      <c r="L39" s="95">
        <v>12</v>
      </c>
      <c r="M39" s="95">
        <v>9</v>
      </c>
      <c r="N39" s="95">
        <v>2532</v>
      </c>
      <c r="O39" s="95">
        <v>17</v>
      </c>
      <c r="P39" s="95">
        <v>36</v>
      </c>
      <c r="Q39" s="95">
        <v>2</v>
      </c>
      <c r="R39" s="95">
        <v>403</v>
      </c>
      <c r="S39" s="95">
        <v>0</v>
      </c>
      <c r="T39" s="95">
        <v>12607</v>
      </c>
      <c r="U39" s="95">
        <v>1</v>
      </c>
      <c r="V39" s="95">
        <v>32310</v>
      </c>
      <c r="W39" s="95">
        <v>9</v>
      </c>
      <c r="X39" s="95">
        <v>2</v>
      </c>
      <c r="Y39" s="95">
        <v>0</v>
      </c>
      <c r="Z39" s="95">
        <v>139</v>
      </c>
      <c r="AA39" s="95">
        <v>0</v>
      </c>
      <c r="AB39" s="95">
        <v>1287</v>
      </c>
      <c r="AC39" s="95">
        <v>88</v>
      </c>
      <c r="AD39" s="95">
        <f t="shared" si="5"/>
        <v>49653</v>
      </c>
      <c r="AE39" s="95">
        <f t="shared" si="3"/>
        <v>275</v>
      </c>
      <c r="AF39" s="95">
        <f t="shared" si="4"/>
        <v>49928</v>
      </c>
    </row>
    <row r="40" spans="1:32" x14ac:dyDescent="0.25">
      <c r="A40" s="5">
        <v>1990</v>
      </c>
      <c r="B40" s="95">
        <v>50</v>
      </c>
      <c r="C40" s="95">
        <v>12</v>
      </c>
      <c r="D40" s="95">
        <v>139</v>
      </c>
      <c r="E40" s="95">
        <v>116</v>
      </c>
      <c r="F40" s="95">
        <v>414</v>
      </c>
      <c r="G40" s="95">
        <v>9</v>
      </c>
      <c r="H40" s="95">
        <v>15</v>
      </c>
      <c r="I40" s="95">
        <v>0</v>
      </c>
      <c r="J40" s="95">
        <v>11</v>
      </c>
      <c r="K40" s="95">
        <v>3</v>
      </c>
      <c r="L40" s="95">
        <v>21</v>
      </c>
      <c r="M40" s="95">
        <v>10</v>
      </c>
      <c r="N40" s="95">
        <v>1274</v>
      </c>
      <c r="O40" s="95">
        <v>0</v>
      </c>
      <c r="P40" s="95">
        <v>61</v>
      </c>
      <c r="Q40" s="95">
        <v>3</v>
      </c>
      <c r="R40" s="95">
        <v>98</v>
      </c>
      <c r="S40" s="95">
        <v>0</v>
      </c>
      <c r="T40" s="95">
        <v>8606</v>
      </c>
      <c r="U40" s="95">
        <v>0</v>
      </c>
      <c r="V40" s="95">
        <v>33073</v>
      </c>
      <c r="W40" s="95">
        <v>4</v>
      </c>
      <c r="X40" s="95">
        <v>0</v>
      </c>
      <c r="Y40" s="95">
        <v>0</v>
      </c>
      <c r="Z40" s="95">
        <v>5</v>
      </c>
      <c r="AA40" s="95">
        <v>0</v>
      </c>
      <c r="AB40" s="95">
        <v>3672</v>
      </c>
      <c r="AC40" s="95">
        <v>111</v>
      </c>
      <c r="AD40" s="95">
        <f t="shared" si="5"/>
        <v>47439</v>
      </c>
      <c r="AE40" s="95">
        <f t="shared" si="3"/>
        <v>268</v>
      </c>
      <c r="AF40" s="95">
        <f t="shared" si="4"/>
        <v>47707</v>
      </c>
    </row>
    <row r="41" spans="1:32" x14ac:dyDescent="0.25">
      <c r="A41" s="5">
        <v>1991</v>
      </c>
      <c r="B41" s="95">
        <v>45</v>
      </c>
      <c r="C41" s="95">
        <v>4</v>
      </c>
      <c r="D41" s="95">
        <v>173</v>
      </c>
      <c r="E41" s="95">
        <v>135</v>
      </c>
      <c r="F41" s="95">
        <v>287</v>
      </c>
      <c r="G41" s="95">
        <v>28</v>
      </c>
      <c r="H41" s="95">
        <v>1</v>
      </c>
      <c r="I41" s="95">
        <v>1</v>
      </c>
      <c r="J41" s="95">
        <v>26</v>
      </c>
      <c r="K41" s="95">
        <v>7</v>
      </c>
      <c r="L41" s="95">
        <v>14</v>
      </c>
      <c r="M41" s="95">
        <v>8</v>
      </c>
      <c r="N41" s="95">
        <v>0</v>
      </c>
      <c r="O41" s="95">
        <v>0</v>
      </c>
      <c r="P41" s="95">
        <v>66</v>
      </c>
      <c r="Q41" s="95">
        <v>0</v>
      </c>
      <c r="R41" s="95">
        <v>189</v>
      </c>
      <c r="S41" s="95">
        <v>0</v>
      </c>
      <c r="T41" s="95">
        <v>4728</v>
      </c>
      <c r="U41" s="95">
        <v>0</v>
      </c>
      <c r="V41" s="95">
        <v>40782</v>
      </c>
      <c r="W41" s="95">
        <v>0</v>
      </c>
      <c r="X41" s="95">
        <v>1</v>
      </c>
      <c r="Y41" s="95">
        <v>0</v>
      </c>
      <c r="Z41" s="95">
        <v>0</v>
      </c>
      <c r="AA41" s="95">
        <v>0</v>
      </c>
      <c r="AB41" s="95">
        <v>6407</v>
      </c>
      <c r="AC41" s="95">
        <v>118</v>
      </c>
      <c r="AD41" s="95">
        <f t="shared" si="5"/>
        <v>52719</v>
      </c>
      <c r="AE41" s="95">
        <f t="shared" si="3"/>
        <v>301</v>
      </c>
      <c r="AF41" s="95">
        <f t="shared" si="4"/>
        <v>53020</v>
      </c>
    </row>
    <row r="42" spans="1:32" x14ac:dyDescent="0.25">
      <c r="A42" s="5">
        <v>1992</v>
      </c>
      <c r="B42" s="95">
        <v>1670</v>
      </c>
      <c r="C42" s="95">
        <v>15</v>
      </c>
      <c r="D42" s="95">
        <v>99</v>
      </c>
      <c r="E42" s="95">
        <v>109</v>
      </c>
      <c r="F42" s="95">
        <v>190</v>
      </c>
      <c r="G42" s="95">
        <v>49</v>
      </c>
      <c r="H42" s="95">
        <v>6</v>
      </c>
      <c r="I42" s="95">
        <v>1</v>
      </c>
      <c r="J42" s="95">
        <v>18</v>
      </c>
      <c r="K42" s="95">
        <v>3</v>
      </c>
      <c r="L42" s="95">
        <v>11</v>
      </c>
      <c r="M42" s="95">
        <v>10</v>
      </c>
      <c r="N42" s="95">
        <v>0</v>
      </c>
      <c r="O42" s="95">
        <v>0</v>
      </c>
      <c r="P42" s="95">
        <v>52</v>
      </c>
      <c r="Q42" s="95">
        <v>0</v>
      </c>
      <c r="R42" s="95">
        <v>465</v>
      </c>
      <c r="S42" s="95">
        <v>0</v>
      </c>
      <c r="T42" s="95">
        <v>2432</v>
      </c>
      <c r="U42" s="95">
        <v>0</v>
      </c>
      <c r="V42" s="95">
        <v>46467</v>
      </c>
      <c r="W42" s="95">
        <v>0</v>
      </c>
      <c r="X42" s="95">
        <v>0</v>
      </c>
      <c r="Y42" s="95">
        <v>0</v>
      </c>
      <c r="Z42" s="95">
        <v>0</v>
      </c>
      <c r="AA42" s="95">
        <v>0</v>
      </c>
      <c r="AB42" s="95">
        <v>8223</v>
      </c>
      <c r="AC42" s="95">
        <v>180</v>
      </c>
      <c r="AD42" s="95">
        <f t="shared" si="5"/>
        <v>59633</v>
      </c>
      <c r="AE42" s="95">
        <f t="shared" si="3"/>
        <v>367</v>
      </c>
      <c r="AF42" s="95">
        <f t="shared" si="4"/>
        <v>60000</v>
      </c>
    </row>
    <row r="43" spans="1:32" x14ac:dyDescent="0.25">
      <c r="A43" s="5">
        <v>1993</v>
      </c>
      <c r="B43" s="95">
        <v>1991</v>
      </c>
      <c r="C43" s="95">
        <v>8</v>
      </c>
      <c r="D43" s="95">
        <v>76</v>
      </c>
      <c r="E43" s="95">
        <v>90</v>
      </c>
      <c r="F43" s="95">
        <v>66</v>
      </c>
      <c r="G43" s="95">
        <v>16</v>
      </c>
      <c r="H43" s="95">
        <v>1</v>
      </c>
      <c r="I43" s="95">
        <v>1</v>
      </c>
      <c r="J43" s="95">
        <v>8</v>
      </c>
      <c r="K43" s="95">
        <v>0</v>
      </c>
      <c r="L43" s="95">
        <v>8</v>
      </c>
      <c r="M43" s="95">
        <v>4</v>
      </c>
      <c r="N43" s="95">
        <v>0</v>
      </c>
      <c r="O43" s="95">
        <v>0</v>
      </c>
      <c r="P43" s="95">
        <v>31</v>
      </c>
      <c r="Q43" s="95">
        <v>1</v>
      </c>
      <c r="R43" s="95">
        <v>255</v>
      </c>
      <c r="S43" s="95">
        <v>0</v>
      </c>
      <c r="T43" s="95">
        <v>2549</v>
      </c>
      <c r="U43" s="95">
        <v>0</v>
      </c>
      <c r="V43" s="95">
        <v>35826</v>
      </c>
      <c r="W43" s="95">
        <v>0</v>
      </c>
      <c r="X43" s="95">
        <v>0</v>
      </c>
      <c r="Y43" s="95">
        <v>0</v>
      </c>
      <c r="Z43" s="95">
        <v>0</v>
      </c>
      <c r="AA43" s="95">
        <v>0</v>
      </c>
      <c r="AB43" s="95">
        <v>22092</v>
      </c>
      <c r="AC43" s="95">
        <v>221</v>
      </c>
      <c r="AD43" s="95">
        <f t="shared" si="5"/>
        <v>62903</v>
      </c>
      <c r="AE43" s="95">
        <f t="shared" si="3"/>
        <v>341</v>
      </c>
      <c r="AF43" s="95">
        <f t="shared" si="4"/>
        <v>63244</v>
      </c>
    </row>
    <row r="44" spans="1:32" x14ac:dyDescent="0.25">
      <c r="A44" s="5">
        <v>1994</v>
      </c>
      <c r="B44" s="95">
        <v>2027</v>
      </c>
      <c r="C44" s="95">
        <v>5</v>
      </c>
      <c r="D44" s="95">
        <v>59</v>
      </c>
      <c r="E44" s="95">
        <v>80</v>
      </c>
      <c r="F44" s="95">
        <v>8</v>
      </c>
      <c r="G44" s="95">
        <v>2</v>
      </c>
      <c r="H44" s="95">
        <v>1</v>
      </c>
      <c r="I44" s="95">
        <v>0</v>
      </c>
      <c r="J44" s="95">
        <v>15</v>
      </c>
      <c r="K44" s="95">
        <v>2</v>
      </c>
      <c r="L44" s="95">
        <v>6</v>
      </c>
      <c r="M44" s="95">
        <v>6</v>
      </c>
      <c r="N44" s="95">
        <v>0</v>
      </c>
      <c r="O44" s="95">
        <v>0</v>
      </c>
      <c r="P44" s="95">
        <v>13</v>
      </c>
      <c r="Q44" s="95">
        <v>0</v>
      </c>
      <c r="R44" s="95">
        <v>57</v>
      </c>
      <c r="S44" s="95">
        <v>1</v>
      </c>
      <c r="T44" s="95">
        <v>1869</v>
      </c>
      <c r="U44" s="95">
        <v>0</v>
      </c>
      <c r="V44" s="95">
        <v>13050</v>
      </c>
      <c r="W44" s="95">
        <v>0</v>
      </c>
      <c r="X44" s="95">
        <v>5</v>
      </c>
      <c r="Y44" s="95">
        <v>0</v>
      </c>
      <c r="Z44" s="95">
        <v>0</v>
      </c>
      <c r="AA44" s="95">
        <v>0</v>
      </c>
      <c r="AB44" s="95">
        <v>43774</v>
      </c>
      <c r="AC44" s="95">
        <v>165</v>
      </c>
      <c r="AD44" s="95">
        <f t="shared" si="5"/>
        <v>60884</v>
      </c>
      <c r="AE44" s="95">
        <f t="shared" si="3"/>
        <v>261</v>
      </c>
      <c r="AF44" s="95">
        <f t="shared" si="4"/>
        <v>61145</v>
      </c>
    </row>
    <row r="45" spans="1:32" x14ac:dyDescent="0.25">
      <c r="A45" s="5">
        <v>1995</v>
      </c>
      <c r="B45" s="95">
        <v>2237</v>
      </c>
      <c r="C45" s="95">
        <v>9</v>
      </c>
      <c r="D45" s="95">
        <v>126</v>
      </c>
      <c r="E45" s="95">
        <v>122</v>
      </c>
      <c r="F45" s="95">
        <v>15</v>
      </c>
      <c r="G45" s="95">
        <v>1</v>
      </c>
      <c r="H45" s="95">
        <v>1</v>
      </c>
      <c r="I45" s="95">
        <v>0</v>
      </c>
      <c r="J45" s="95">
        <v>11</v>
      </c>
      <c r="K45" s="95">
        <v>2</v>
      </c>
      <c r="L45" s="95">
        <v>9</v>
      </c>
      <c r="M45" s="95">
        <v>4</v>
      </c>
      <c r="N45" s="95">
        <v>0</v>
      </c>
      <c r="O45" s="95">
        <v>0</v>
      </c>
      <c r="P45" s="95">
        <v>17</v>
      </c>
      <c r="Q45" s="95">
        <v>1</v>
      </c>
      <c r="R45" s="95">
        <v>256</v>
      </c>
      <c r="S45" s="95">
        <v>0</v>
      </c>
      <c r="T45" s="95">
        <v>1753</v>
      </c>
      <c r="U45" s="95">
        <v>0</v>
      </c>
      <c r="V45" s="95">
        <v>14529</v>
      </c>
      <c r="W45" s="95">
        <v>0</v>
      </c>
      <c r="X45" s="95">
        <v>0</v>
      </c>
      <c r="Y45" s="95">
        <v>0</v>
      </c>
      <c r="Z45" s="95">
        <v>0</v>
      </c>
      <c r="AA45" s="95">
        <v>0</v>
      </c>
      <c r="AB45" s="95">
        <v>40188</v>
      </c>
      <c r="AC45" s="95">
        <v>202</v>
      </c>
      <c r="AD45" s="95">
        <f t="shared" si="5"/>
        <v>59142</v>
      </c>
      <c r="AE45" s="95">
        <f t="shared" si="3"/>
        <v>341</v>
      </c>
      <c r="AF45" s="95">
        <f t="shared" si="4"/>
        <v>59483</v>
      </c>
    </row>
    <row r="46" spans="1:32" x14ac:dyDescent="0.25">
      <c r="A46" s="5">
        <v>1996</v>
      </c>
      <c r="B46" s="95">
        <v>2439</v>
      </c>
      <c r="C46" s="95">
        <v>4</v>
      </c>
      <c r="D46" s="95">
        <v>45</v>
      </c>
      <c r="E46" s="95">
        <v>52</v>
      </c>
      <c r="F46" s="95">
        <v>5</v>
      </c>
      <c r="G46" s="95">
        <v>0</v>
      </c>
      <c r="H46" s="95">
        <v>1</v>
      </c>
      <c r="I46" s="95">
        <v>1</v>
      </c>
      <c r="J46" s="95">
        <v>14</v>
      </c>
      <c r="K46" s="95">
        <v>2</v>
      </c>
      <c r="L46" s="95">
        <v>1</v>
      </c>
      <c r="M46" s="95">
        <v>4</v>
      </c>
      <c r="N46" s="95">
        <v>0</v>
      </c>
      <c r="O46" s="95">
        <v>0</v>
      </c>
      <c r="P46" s="95">
        <v>29</v>
      </c>
      <c r="Q46" s="95">
        <v>2</v>
      </c>
      <c r="R46" s="95">
        <v>7</v>
      </c>
      <c r="S46" s="95">
        <v>0</v>
      </c>
      <c r="T46" s="95">
        <v>2063</v>
      </c>
      <c r="U46" s="95">
        <v>0</v>
      </c>
      <c r="V46" s="95">
        <v>5635</v>
      </c>
      <c r="W46" s="95">
        <v>0</v>
      </c>
      <c r="X46" s="95">
        <v>80</v>
      </c>
      <c r="Y46" s="95">
        <v>0</v>
      </c>
      <c r="Z46" s="95">
        <v>0</v>
      </c>
      <c r="AA46" s="95">
        <v>0</v>
      </c>
      <c r="AB46" s="95">
        <v>30222</v>
      </c>
      <c r="AC46" s="95">
        <v>91</v>
      </c>
      <c r="AD46" s="95">
        <f t="shared" si="5"/>
        <v>40541</v>
      </c>
      <c r="AE46" s="95">
        <f t="shared" si="3"/>
        <v>156</v>
      </c>
      <c r="AF46" s="95">
        <f t="shared" si="4"/>
        <v>40697</v>
      </c>
    </row>
    <row r="47" spans="1:32" x14ac:dyDescent="0.25">
      <c r="A47" s="5">
        <v>1997</v>
      </c>
      <c r="B47" s="95">
        <v>1800</v>
      </c>
      <c r="C47" s="95">
        <v>0</v>
      </c>
      <c r="D47" s="95">
        <v>8</v>
      </c>
      <c r="E47" s="95">
        <v>13</v>
      </c>
      <c r="F47" s="95">
        <v>1</v>
      </c>
      <c r="G47" s="95">
        <v>0</v>
      </c>
      <c r="H47" s="95">
        <v>2</v>
      </c>
      <c r="I47" s="95">
        <v>0</v>
      </c>
      <c r="J47" s="95">
        <v>8</v>
      </c>
      <c r="K47" s="95">
        <v>1</v>
      </c>
      <c r="L47" s="95">
        <v>2</v>
      </c>
      <c r="M47" s="95">
        <v>0</v>
      </c>
      <c r="N47" s="95">
        <v>0</v>
      </c>
      <c r="O47" s="95">
        <v>0</v>
      </c>
      <c r="P47" s="95">
        <v>13</v>
      </c>
      <c r="Q47" s="95">
        <v>0</v>
      </c>
      <c r="R47" s="95">
        <v>5</v>
      </c>
      <c r="S47" s="95">
        <v>0</v>
      </c>
      <c r="T47" s="95">
        <v>1833</v>
      </c>
      <c r="U47" s="95">
        <v>0</v>
      </c>
      <c r="V47" s="95">
        <v>7657</v>
      </c>
      <c r="W47" s="95">
        <v>0</v>
      </c>
      <c r="X47" s="95">
        <v>15</v>
      </c>
      <c r="Y47" s="95">
        <v>0</v>
      </c>
      <c r="Z47" s="95">
        <v>0</v>
      </c>
      <c r="AA47" s="95">
        <v>0</v>
      </c>
      <c r="AB47" s="95">
        <v>21939</v>
      </c>
      <c r="AC47" s="95">
        <v>24</v>
      </c>
      <c r="AD47" s="95">
        <f t="shared" si="5"/>
        <v>33283</v>
      </c>
      <c r="AE47" s="95">
        <f t="shared" si="3"/>
        <v>38</v>
      </c>
      <c r="AF47" s="95">
        <f t="shared" si="4"/>
        <v>33321</v>
      </c>
    </row>
    <row r="48" spans="1:32" x14ac:dyDescent="0.25">
      <c r="A48" s="5">
        <v>1998</v>
      </c>
      <c r="B48" s="95">
        <v>1734</v>
      </c>
      <c r="C48" s="95">
        <v>0</v>
      </c>
      <c r="D48" s="95">
        <v>2</v>
      </c>
      <c r="E48" s="95">
        <v>2</v>
      </c>
      <c r="F48" s="95">
        <v>1</v>
      </c>
      <c r="G48" s="95">
        <v>0</v>
      </c>
      <c r="H48" s="95">
        <v>0</v>
      </c>
      <c r="I48" s="95">
        <v>0</v>
      </c>
      <c r="J48" s="95">
        <v>23</v>
      </c>
      <c r="K48" s="95">
        <v>10</v>
      </c>
      <c r="L48" s="95">
        <v>1</v>
      </c>
      <c r="M48" s="95">
        <v>0</v>
      </c>
      <c r="N48" s="95">
        <v>0</v>
      </c>
      <c r="O48" s="95">
        <v>0</v>
      </c>
      <c r="P48" s="95">
        <v>10</v>
      </c>
      <c r="Q48" s="95">
        <v>0</v>
      </c>
      <c r="R48" s="95">
        <v>5</v>
      </c>
      <c r="S48" s="95">
        <v>0</v>
      </c>
      <c r="T48" s="95">
        <v>1032</v>
      </c>
      <c r="U48" s="95">
        <v>0</v>
      </c>
      <c r="V48" s="95">
        <v>6821</v>
      </c>
      <c r="W48" s="95">
        <v>0</v>
      </c>
      <c r="X48" s="95">
        <v>0</v>
      </c>
      <c r="Y48" s="95">
        <v>0</v>
      </c>
      <c r="Z48" s="95">
        <v>0</v>
      </c>
      <c r="AA48" s="95">
        <v>0</v>
      </c>
      <c r="AB48" s="95">
        <v>16250</v>
      </c>
      <c r="AC48" s="95">
        <v>16</v>
      </c>
      <c r="AD48" s="95">
        <f t="shared" si="5"/>
        <v>25879</v>
      </c>
      <c r="AE48" s="95">
        <f t="shared" si="3"/>
        <v>28</v>
      </c>
      <c r="AF48" s="95">
        <f t="shared" si="4"/>
        <v>25907</v>
      </c>
    </row>
    <row r="49" spans="1:32" x14ac:dyDescent="0.25">
      <c r="A49" s="5">
        <v>1999</v>
      </c>
      <c r="B49" s="95">
        <v>2349</v>
      </c>
      <c r="C49" s="95">
        <v>1</v>
      </c>
      <c r="D49" s="95">
        <v>3</v>
      </c>
      <c r="E49" s="95">
        <v>8</v>
      </c>
      <c r="F49" s="95">
        <v>0</v>
      </c>
      <c r="G49" s="95">
        <v>1</v>
      </c>
      <c r="H49" s="95">
        <v>1</v>
      </c>
      <c r="I49" s="95">
        <v>0</v>
      </c>
      <c r="J49" s="95">
        <v>22</v>
      </c>
      <c r="K49" s="95">
        <v>3</v>
      </c>
      <c r="L49" s="95">
        <v>2</v>
      </c>
      <c r="M49" s="95">
        <v>0</v>
      </c>
      <c r="N49" s="95">
        <v>0</v>
      </c>
      <c r="O49" s="95">
        <v>0</v>
      </c>
      <c r="P49" s="95">
        <v>5</v>
      </c>
      <c r="Q49" s="95">
        <v>0</v>
      </c>
      <c r="R49" s="95">
        <v>0</v>
      </c>
      <c r="S49" s="95">
        <v>0</v>
      </c>
      <c r="T49" s="95">
        <v>698</v>
      </c>
      <c r="U49" s="95">
        <v>0</v>
      </c>
      <c r="V49" s="95">
        <v>5178</v>
      </c>
      <c r="W49" s="95">
        <v>0</v>
      </c>
      <c r="X49" s="95">
        <v>20</v>
      </c>
      <c r="Y49" s="95">
        <v>0</v>
      </c>
      <c r="Z49" s="95">
        <v>0</v>
      </c>
      <c r="AA49" s="95">
        <v>0</v>
      </c>
      <c r="AB49" s="95">
        <v>9169</v>
      </c>
      <c r="AC49" s="95">
        <v>15</v>
      </c>
      <c r="AD49" s="95">
        <f t="shared" si="5"/>
        <v>17447</v>
      </c>
      <c r="AE49" s="95">
        <f t="shared" si="3"/>
        <v>28</v>
      </c>
      <c r="AF49" s="95">
        <f t="shared" si="4"/>
        <v>17475</v>
      </c>
    </row>
    <row r="50" spans="1:32" x14ac:dyDescent="0.25">
      <c r="A50" s="5">
        <v>2000</v>
      </c>
      <c r="B50" s="95">
        <v>2134</v>
      </c>
      <c r="C50" s="95">
        <v>1</v>
      </c>
      <c r="D50" s="95">
        <v>1</v>
      </c>
      <c r="E50" s="95">
        <v>3</v>
      </c>
      <c r="F50" s="95">
        <v>1</v>
      </c>
      <c r="G50" s="95">
        <v>0</v>
      </c>
      <c r="H50" s="95">
        <v>1</v>
      </c>
      <c r="I50" s="95">
        <v>0</v>
      </c>
      <c r="J50" s="95">
        <v>81</v>
      </c>
      <c r="K50" s="95">
        <v>6</v>
      </c>
      <c r="L50" s="95">
        <v>1</v>
      </c>
      <c r="M50" s="95">
        <v>0</v>
      </c>
      <c r="N50" s="95">
        <v>0</v>
      </c>
      <c r="O50" s="95">
        <v>0</v>
      </c>
      <c r="P50" s="95">
        <v>1</v>
      </c>
      <c r="Q50" s="95">
        <v>0</v>
      </c>
      <c r="R50" s="95">
        <v>0</v>
      </c>
      <c r="S50" s="95">
        <v>0</v>
      </c>
      <c r="T50" s="95">
        <v>385</v>
      </c>
      <c r="U50" s="95">
        <v>0</v>
      </c>
      <c r="V50" s="95">
        <v>1862</v>
      </c>
      <c r="W50" s="95">
        <v>0</v>
      </c>
      <c r="X50" s="95">
        <v>166</v>
      </c>
      <c r="Y50" s="95">
        <v>0</v>
      </c>
      <c r="Z50" s="95">
        <v>0</v>
      </c>
      <c r="AA50" s="95">
        <v>0</v>
      </c>
      <c r="AB50" s="95">
        <v>8991</v>
      </c>
      <c r="AC50" s="95">
        <v>11</v>
      </c>
      <c r="AD50" s="95">
        <f t="shared" si="5"/>
        <v>13624</v>
      </c>
      <c r="AE50" s="95">
        <f t="shared" si="3"/>
        <v>21</v>
      </c>
      <c r="AF50" s="95">
        <f t="shared" si="4"/>
        <v>13645</v>
      </c>
    </row>
    <row r="51" spans="1:32" x14ac:dyDescent="0.25">
      <c r="A51" s="5">
        <v>2001</v>
      </c>
      <c r="B51" s="95">
        <v>2437</v>
      </c>
      <c r="C51" s="95">
        <v>0</v>
      </c>
      <c r="D51" s="95">
        <v>3</v>
      </c>
      <c r="E51" s="95">
        <v>2</v>
      </c>
      <c r="F51" s="95">
        <v>4</v>
      </c>
      <c r="G51" s="95">
        <v>1</v>
      </c>
      <c r="H51" s="95">
        <v>0</v>
      </c>
      <c r="I51" s="95">
        <v>1</v>
      </c>
      <c r="J51" s="95">
        <v>193</v>
      </c>
      <c r="K51" s="95">
        <v>9</v>
      </c>
      <c r="L51" s="95">
        <v>2</v>
      </c>
      <c r="M51" s="95">
        <v>0</v>
      </c>
      <c r="N51" s="95">
        <v>37</v>
      </c>
      <c r="O51" s="95">
        <v>0</v>
      </c>
      <c r="P51" s="95">
        <v>1</v>
      </c>
      <c r="Q51" s="95">
        <v>0</v>
      </c>
      <c r="R51" s="95">
        <v>11</v>
      </c>
      <c r="S51" s="95">
        <v>0</v>
      </c>
      <c r="T51" s="95">
        <v>238</v>
      </c>
      <c r="U51" s="95">
        <v>0</v>
      </c>
      <c r="V51" s="95">
        <v>4657</v>
      </c>
      <c r="W51" s="95">
        <v>0</v>
      </c>
      <c r="X51" s="95">
        <v>203</v>
      </c>
      <c r="Y51" s="95">
        <v>0</v>
      </c>
      <c r="Z51" s="95">
        <v>0</v>
      </c>
      <c r="AA51" s="95">
        <v>0</v>
      </c>
      <c r="AB51" s="95">
        <v>12419</v>
      </c>
      <c r="AC51" s="95">
        <v>24</v>
      </c>
      <c r="AD51" s="95">
        <f t="shared" si="5"/>
        <v>20205</v>
      </c>
      <c r="AE51" s="95">
        <f t="shared" si="3"/>
        <v>37</v>
      </c>
      <c r="AF51" s="95">
        <f t="shared" si="4"/>
        <v>20242</v>
      </c>
    </row>
    <row r="52" spans="1:32" x14ac:dyDescent="0.25">
      <c r="A52" s="5">
        <v>2002</v>
      </c>
      <c r="B52" s="95">
        <v>3366</v>
      </c>
      <c r="C52" s="95">
        <v>1</v>
      </c>
      <c r="D52" s="95">
        <v>6</v>
      </c>
      <c r="E52" s="95">
        <v>5</v>
      </c>
      <c r="F52" s="95">
        <v>2</v>
      </c>
      <c r="G52" s="95">
        <v>0</v>
      </c>
      <c r="H52" s="95">
        <v>0</v>
      </c>
      <c r="I52" s="95">
        <v>0</v>
      </c>
      <c r="J52" s="95">
        <v>328</v>
      </c>
      <c r="K52" s="95">
        <v>13</v>
      </c>
      <c r="L52" s="95">
        <v>131</v>
      </c>
      <c r="M52" s="95">
        <v>0</v>
      </c>
      <c r="N52" s="95">
        <v>191</v>
      </c>
      <c r="O52" s="95">
        <v>0</v>
      </c>
      <c r="P52" s="95">
        <v>1</v>
      </c>
      <c r="Q52" s="95">
        <v>1</v>
      </c>
      <c r="R52" s="95">
        <v>45</v>
      </c>
      <c r="S52" s="95">
        <v>0</v>
      </c>
      <c r="T52" s="95">
        <v>1037</v>
      </c>
      <c r="U52" s="95">
        <v>0</v>
      </c>
      <c r="V52" s="95">
        <v>6399</v>
      </c>
      <c r="W52" s="95">
        <v>0</v>
      </c>
      <c r="X52" s="95">
        <v>234</v>
      </c>
      <c r="Y52" s="95">
        <v>0</v>
      </c>
      <c r="Z52" s="95">
        <v>0</v>
      </c>
      <c r="AA52" s="95">
        <v>0</v>
      </c>
      <c r="AB52" s="95">
        <v>15075</v>
      </c>
      <c r="AC52" s="95">
        <v>81</v>
      </c>
      <c r="AD52" s="95">
        <f t="shared" si="5"/>
        <v>26815</v>
      </c>
      <c r="AE52" s="95">
        <f t="shared" si="3"/>
        <v>101</v>
      </c>
      <c r="AF52" s="95">
        <f t="shared" si="4"/>
        <v>26916</v>
      </c>
    </row>
    <row r="53" spans="1:32" x14ac:dyDescent="0.25">
      <c r="A53" s="5">
        <v>2003</v>
      </c>
      <c r="B53" s="95">
        <v>3366</v>
      </c>
      <c r="C53" s="95">
        <v>0</v>
      </c>
      <c r="D53" s="95">
        <v>3</v>
      </c>
      <c r="E53" s="95">
        <v>1</v>
      </c>
      <c r="F53" s="95">
        <v>8</v>
      </c>
      <c r="G53" s="95">
        <v>3</v>
      </c>
      <c r="H53" s="95">
        <v>2</v>
      </c>
      <c r="I53" s="95">
        <v>0</v>
      </c>
      <c r="J53" s="95">
        <v>409</v>
      </c>
      <c r="K53" s="95">
        <v>13</v>
      </c>
      <c r="L53" s="95">
        <v>430</v>
      </c>
      <c r="M53" s="95">
        <v>1</v>
      </c>
      <c r="N53" s="95">
        <v>601</v>
      </c>
      <c r="O53" s="95">
        <v>0</v>
      </c>
      <c r="P53" s="95">
        <v>0</v>
      </c>
      <c r="Q53" s="95">
        <v>0</v>
      </c>
      <c r="R53" s="95">
        <v>26</v>
      </c>
      <c r="S53" s="95">
        <v>0</v>
      </c>
      <c r="T53" s="95">
        <v>2514</v>
      </c>
      <c r="U53" s="95">
        <v>1</v>
      </c>
      <c r="V53" s="95">
        <v>6064</v>
      </c>
      <c r="W53" s="95">
        <v>0</v>
      </c>
      <c r="X53" s="95">
        <v>368</v>
      </c>
      <c r="Y53" s="95">
        <v>0</v>
      </c>
      <c r="Z53" s="95">
        <v>104</v>
      </c>
      <c r="AA53" s="95">
        <v>0</v>
      </c>
      <c r="AB53" s="95">
        <v>20566</v>
      </c>
      <c r="AC53" s="95">
        <v>39</v>
      </c>
      <c r="AD53" s="95">
        <v>34093</v>
      </c>
      <c r="AE53" s="95">
        <f t="shared" si="3"/>
        <v>58</v>
      </c>
      <c r="AF53" s="95">
        <f t="shared" si="4"/>
        <v>34151</v>
      </c>
    </row>
    <row r="54" spans="1:32" s="58" customFormat="1" x14ac:dyDescent="0.25">
      <c r="A54" s="77" t="s">
        <v>78</v>
      </c>
      <c r="B54" s="96">
        <v>546557</v>
      </c>
      <c r="C54" s="96">
        <v>139201</v>
      </c>
      <c r="D54" s="96">
        <v>8316</v>
      </c>
      <c r="E54" s="96">
        <v>4096</v>
      </c>
      <c r="F54" s="96">
        <v>36211</v>
      </c>
      <c r="G54" s="96">
        <v>4886</v>
      </c>
      <c r="H54" s="96">
        <v>16154</v>
      </c>
      <c r="I54" s="96">
        <v>59</v>
      </c>
      <c r="J54" s="96">
        <v>56989</v>
      </c>
      <c r="K54" s="96">
        <v>329</v>
      </c>
      <c r="L54" s="96">
        <v>25714</v>
      </c>
      <c r="M54" s="96">
        <v>284</v>
      </c>
      <c r="N54" s="96">
        <v>42959</v>
      </c>
      <c r="O54" s="96">
        <v>81</v>
      </c>
      <c r="P54" s="96">
        <v>9149</v>
      </c>
      <c r="Q54" s="96">
        <v>1610</v>
      </c>
      <c r="R54" s="96">
        <v>3166</v>
      </c>
      <c r="S54" s="96">
        <v>7</v>
      </c>
      <c r="T54" s="96">
        <v>232975</v>
      </c>
      <c r="U54" s="96">
        <v>43</v>
      </c>
      <c r="V54" s="96">
        <v>480971</v>
      </c>
      <c r="W54" s="96">
        <v>117</v>
      </c>
      <c r="X54" s="96">
        <v>2271</v>
      </c>
      <c r="Y54" s="96">
        <v>3</v>
      </c>
      <c r="Z54" s="96">
        <v>1703</v>
      </c>
      <c r="AA54" s="96">
        <v>0</v>
      </c>
      <c r="AB54" s="96">
        <v>289823</v>
      </c>
      <c r="AC54" s="96">
        <v>2334</v>
      </c>
      <c r="AD54" s="96">
        <v>1752590</v>
      </c>
      <c r="AE54" s="96">
        <f t="shared" si="3"/>
        <v>153050</v>
      </c>
      <c r="AF54" s="96">
        <f t="shared" si="4"/>
        <v>1905640</v>
      </c>
    </row>
  </sheetData>
  <mergeCells count="53">
    <mergeCell ref="A7:A10"/>
    <mergeCell ref="B7:C8"/>
    <mergeCell ref="D7:E8"/>
    <mergeCell ref="F7:G8"/>
    <mergeCell ref="AD7:AF8"/>
    <mergeCell ref="H7:I8"/>
    <mergeCell ref="J7:K8"/>
    <mergeCell ref="L7:M8"/>
    <mergeCell ref="N7:O8"/>
    <mergeCell ref="P7:Q8"/>
    <mergeCell ref="R7:S8"/>
    <mergeCell ref="T7:U8"/>
    <mergeCell ref="V7:W8"/>
    <mergeCell ref="X7:Y8"/>
    <mergeCell ref="Z7:AA8"/>
    <mergeCell ref="AB7:AC8"/>
    <mergeCell ref="M9:M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AF9:AF10"/>
    <mergeCell ref="A1:AF1"/>
    <mergeCell ref="A2:AF2"/>
    <mergeCell ref="A3:AF3"/>
    <mergeCell ref="A4:AF4"/>
    <mergeCell ref="A5:AF5"/>
    <mergeCell ref="A6:AF6"/>
    <mergeCell ref="Z9:Z10"/>
    <mergeCell ref="AA9:AA10"/>
    <mergeCell ref="AB9:AB10"/>
    <mergeCell ref="AC9:AC10"/>
    <mergeCell ref="AD9:AD10"/>
    <mergeCell ref="AE9:AE10"/>
    <mergeCell ref="T9:T10"/>
    <mergeCell ref="U9:U10"/>
    <mergeCell ref="V9:V10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7" zoomScale="66" zoomScaleNormal="66" workbookViewId="0">
      <selection activeCell="M35" sqref="M35"/>
    </sheetView>
  </sheetViews>
  <sheetFormatPr defaultRowHeight="15" x14ac:dyDescent="0.25"/>
  <cols>
    <col min="1" max="1" width="41" bestFit="1" customWidth="1"/>
    <col min="2" max="2" width="13.5703125" customWidth="1"/>
    <col min="3" max="3" width="15" customWidth="1"/>
    <col min="5" max="5" width="10.42578125" customWidth="1"/>
    <col min="6" max="6" width="12.42578125" customWidth="1"/>
    <col min="8" max="8" width="10.140625" customWidth="1"/>
    <col min="9" max="9" width="12.5703125" customWidth="1"/>
  </cols>
  <sheetData>
    <row r="1" spans="1:10" x14ac:dyDescent="0.25">
      <c r="A1" s="133" t="s">
        <v>729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x14ac:dyDescent="0.25">
      <c r="A2" s="133" t="s">
        <v>730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x14ac:dyDescent="0.25">
      <c r="A3" s="133" t="s">
        <v>731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x14ac:dyDescent="0.25">
      <c r="A4" s="133" t="s">
        <v>732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x14ac:dyDescent="0.25">
      <c r="A5" s="133" t="s">
        <v>733</v>
      </c>
      <c r="B5" s="133"/>
      <c r="C5" s="133"/>
      <c r="D5" s="133"/>
      <c r="E5" s="133"/>
      <c r="F5" s="133"/>
      <c r="G5" s="133"/>
      <c r="H5" s="133"/>
      <c r="I5" s="133"/>
      <c r="J5" s="133"/>
    </row>
    <row r="6" spans="1:10" x14ac:dyDescent="0.25">
      <c r="A6" s="133" t="s">
        <v>734</v>
      </c>
      <c r="B6" s="133"/>
      <c r="C6" s="133"/>
      <c r="D6" s="133"/>
      <c r="E6" s="133"/>
      <c r="F6" s="133"/>
      <c r="G6" s="133"/>
      <c r="H6" s="133"/>
      <c r="I6" s="133"/>
      <c r="J6" s="133"/>
    </row>
    <row r="7" spans="1:10" x14ac:dyDescent="0.25">
      <c r="A7" s="131" t="s">
        <v>723</v>
      </c>
      <c r="B7" s="134" t="s">
        <v>727</v>
      </c>
      <c r="C7" s="179"/>
      <c r="D7" s="179"/>
      <c r="E7" s="134" t="s">
        <v>728</v>
      </c>
      <c r="F7" s="179"/>
      <c r="G7" s="179"/>
      <c r="H7" s="134" t="s">
        <v>428</v>
      </c>
      <c r="I7" s="179"/>
      <c r="J7" s="179"/>
    </row>
    <row r="8" spans="1:10" x14ac:dyDescent="0.25">
      <c r="A8" s="132"/>
      <c r="B8" s="179"/>
      <c r="C8" s="179"/>
      <c r="D8" s="179"/>
      <c r="E8" s="179"/>
      <c r="F8" s="179"/>
      <c r="G8" s="179"/>
      <c r="H8" s="179"/>
      <c r="I8" s="179"/>
      <c r="J8" s="179"/>
    </row>
    <row r="9" spans="1:10" x14ac:dyDescent="0.25">
      <c r="A9" s="132"/>
      <c r="B9" s="134" t="s">
        <v>724</v>
      </c>
      <c r="C9" s="134" t="s">
        <v>725</v>
      </c>
      <c r="D9" s="131" t="s">
        <v>428</v>
      </c>
      <c r="E9" s="134" t="s">
        <v>724</v>
      </c>
      <c r="F9" s="134" t="s">
        <v>726</v>
      </c>
      <c r="G9" s="131" t="s">
        <v>428</v>
      </c>
      <c r="H9" s="134" t="s">
        <v>724</v>
      </c>
      <c r="I9" s="134" t="s">
        <v>725</v>
      </c>
      <c r="J9" s="131" t="s">
        <v>428</v>
      </c>
    </row>
    <row r="10" spans="1:10" x14ac:dyDescent="0.25">
      <c r="A10" s="132"/>
      <c r="B10" s="179"/>
      <c r="C10" s="179"/>
      <c r="D10" s="132"/>
      <c r="E10" s="179"/>
      <c r="F10" s="179"/>
      <c r="G10" s="132"/>
      <c r="H10" s="179"/>
      <c r="I10" s="179"/>
      <c r="J10" s="132"/>
    </row>
    <row r="11" spans="1:10" x14ac:dyDescent="0.25">
      <c r="A11" s="132"/>
      <c r="B11" s="179"/>
      <c r="C11" s="179"/>
      <c r="D11" s="132"/>
      <c r="E11" s="179"/>
      <c r="F11" s="179"/>
      <c r="G11" s="132"/>
      <c r="H11" s="179"/>
      <c r="I11" s="179"/>
      <c r="J11" s="132"/>
    </row>
    <row r="12" spans="1:10" x14ac:dyDescent="0.25">
      <c r="A12" s="132"/>
      <c r="B12" s="179"/>
      <c r="C12" s="179"/>
      <c r="D12" s="132"/>
      <c r="E12" s="179"/>
      <c r="F12" s="179"/>
      <c r="G12" s="132"/>
      <c r="H12" s="179"/>
      <c r="I12" s="179"/>
      <c r="J12" s="132"/>
    </row>
    <row r="13" spans="1:10" x14ac:dyDescent="0.25">
      <c r="A13" s="5" t="s">
        <v>676</v>
      </c>
      <c r="B13" s="95">
        <v>0</v>
      </c>
      <c r="C13" s="95">
        <v>22</v>
      </c>
      <c r="D13" s="95">
        <f>C13</f>
        <v>22</v>
      </c>
      <c r="E13" s="95">
        <v>0</v>
      </c>
      <c r="F13" s="95">
        <v>65</v>
      </c>
      <c r="G13" s="95">
        <f>F13</f>
        <v>65</v>
      </c>
      <c r="H13" s="95">
        <v>0</v>
      </c>
      <c r="I13" s="95">
        <v>87</v>
      </c>
      <c r="J13" s="95">
        <f>I13</f>
        <v>87</v>
      </c>
    </row>
    <row r="14" spans="1:10" x14ac:dyDescent="0.25">
      <c r="A14" s="5" t="s">
        <v>677</v>
      </c>
      <c r="B14" s="95">
        <v>0</v>
      </c>
      <c r="C14" s="95">
        <v>3352</v>
      </c>
      <c r="D14" s="95">
        <f t="shared" ref="D14:D60" si="0">C14</f>
        <v>3352</v>
      </c>
      <c r="E14" s="95">
        <v>0</v>
      </c>
      <c r="F14" s="95">
        <v>14</v>
      </c>
      <c r="G14" s="95">
        <f t="shared" ref="G14:G60" si="1">F14</f>
        <v>14</v>
      </c>
      <c r="H14" s="95">
        <v>0</v>
      </c>
      <c r="I14" s="95">
        <v>3366</v>
      </c>
      <c r="J14" s="95">
        <f t="shared" ref="J14:J60" si="2">I14</f>
        <v>3366</v>
      </c>
    </row>
    <row r="15" spans="1:10" x14ac:dyDescent="0.25">
      <c r="A15" s="5" t="s">
        <v>678</v>
      </c>
      <c r="B15" s="95">
        <v>0</v>
      </c>
      <c r="C15" s="95">
        <v>0</v>
      </c>
      <c r="D15" s="95">
        <f t="shared" si="0"/>
        <v>0</v>
      </c>
      <c r="E15" s="95">
        <v>0</v>
      </c>
      <c r="F15" s="95">
        <v>2</v>
      </c>
      <c r="G15" s="95">
        <f t="shared" si="1"/>
        <v>2</v>
      </c>
      <c r="H15" s="95">
        <v>0</v>
      </c>
      <c r="I15" s="95">
        <v>2</v>
      </c>
      <c r="J15" s="95">
        <f t="shared" si="2"/>
        <v>2</v>
      </c>
    </row>
    <row r="16" spans="1:10" x14ac:dyDescent="0.25">
      <c r="A16" s="5" t="s">
        <v>722</v>
      </c>
      <c r="B16" s="95">
        <v>0</v>
      </c>
      <c r="C16" s="95">
        <v>2</v>
      </c>
      <c r="D16" s="95">
        <f t="shared" si="0"/>
        <v>2</v>
      </c>
      <c r="E16" s="95">
        <v>0</v>
      </c>
      <c r="F16" s="95">
        <v>2</v>
      </c>
      <c r="G16" s="95">
        <f t="shared" si="1"/>
        <v>2</v>
      </c>
      <c r="H16" s="95">
        <v>0</v>
      </c>
      <c r="I16" s="95">
        <v>4</v>
      </c>
      <c r="J16" s="95">
        <f t="shared" si="2"/>
        <v>4</v>
      </c>
    </row>
    <row r="17" spans="1:10" x14ac:dyDescent="0.25">
      <c r="A17" s="5" t="s">
        <v>679</v>
      </c>
      <c r="B17" s="95">
        <v>0</v>
      </c>
      <c r="C17" s="95">
        <v>0</v>
      </c>
      <c r="D17" s="95">
        <f t="shared" si="0"/>
        <v>0</v>
      </c>
      <c r="E17" s="95">
        <v>0</v>
      </c>
      <c r="F17" s="95">
        <v>11</v>
      </c>
      <c r="G17" s="95">
        <f t="shared" si="1"/>
        <v>11</v>
      </c>
      <c r="H17" s="95">
        <v>0</v>
      </c>
      <c r="I17" s="95">
        <v>11</v>
      </c>
      <c r="J17" s="95">
        <f t="shared" si="2"/>
        <v>11</v>
      </c>
    </row>
    <row r="18" spans="1:10" x14ac:dyDescent="0.25">
      <c r="A18" s="5" t="s">
        <v>680</v>
      </c>
      <c r="B18" s="95">
        <v>0</v>
      </c>
      <c r="C18" s="95">
        <v>29</v>
      </c>
      <c r="D18" s="95">
        <f t="shared" si="0"/>
        <v>29</v>
      </c>
      <c r="E18" s="95">
        <v>0</v>
      </c>
      <c r="F18" s="95">
        <v>0</v>
      </c>
      <c r="G18" s="95">
        <f t="shared" si="1"/>
        <v>0</v>
      </c>
      <c r="H18" s="95">
        <v>0</v>
      </c>
      <c r="I18" s="95">
        <v>29</v>
      </c>
      <c r="J18" s="95">
        <f t="shared" si="2"/>
        <v>29</v>
      </c>
    </row>
    <row r="19" spans="1:10" x14ac:dyDescent="0.25">
      <c r="A19" s="5" t="s">
        <v>681</v>
      </c>
      <c r="B19" s="95">
        <v>0</v>
      </c>
      <c r="C19" s="95">
        <v>1</v>
      </c>
      <c r="D19" s="95">
        <f t="shared" si="0"/>
        <v>1</v>
      </c>
      <c r="E19" s="95">
        <v>0</v>
      </c>
      <c r="F19" s="95">
        <v>6</v>
      </c>
      <c r="G19" s="95">
        <f t="shared" si="1"/>
        <v>6</v>
      </c>
      <c r="H19" s="95">
        <v>0</v>
      </c>
      <c r="I19" s="95">
        <v>7</v>
      </c>
      <c r="J19" s="95">
        <f t="shared" si="2"/>
        <v>7</v>
      </c>
    </row>
    <row r="20" spans="1:10" x14ac:dyDescent="0.25">
      <c r="A20" s="5" t="s">
        <v>682</v>
      </c>
      <c r="B20" s="95">
        <v>0</v>
      </c>
      <c r="C20" s="95">
        <v>36</v>
      </c>
      <c r="D20" s="95">
        <f t="shared" si="0"/>
        <v>36</v>
      </c>
      <c r="E20" s="95">
        <v>0</v>
      </c>
      <c r="F20" s="95">
        <v>0</v>
      </c>
      <c r="G20" s="95">
        <f t="shared" si="1"/>
        <v>0</v>
      </c>
      <c r="H20" s="95">
        <v>0</v>
      </c>
      <c r="I20" s="95">
        <v>36</v>
      </c>
      <c r="J20" s="95">
        <f t="shared" si="2"/>
        <v>36</v>
      </c>
    </row>
    <row r="21" spans="1:10" x14ac:dyDescent="0.25">
      <c r="A21" s="5" t="s">
        <v>683</v>
      </c>
      <c r="B21" s="95">
        <v>0</v>
      </c>
      <c r="C21" s="95">
        <v>152</v>
      </c>
      <c r="D21" s="95">
        <f t="shared" si="0"/>
        <v>152</v>
      </c>
      <c r="E21" s="95">
        <v>0</v>
      </c>
      <c r="F21" s="95">
        <v>270</v>
      </c>
      <c r="G21" s="95">
        <f t="shared" si="1"/>
        <v>270</v>
      </c>
      <c r="H21" s="95">
        <v>0</v>
      </c>
      <c r="I21" s="95">
        <v>422</v>
      </c>
      <c r="J21" s="95">
        <f t="shared" si="2"/>
        <v>422</v>
      </c>
    </row>
    <row r="22" spans="1:10" x14ac:dyDescent="0.25">
      <c r="A22" s="5" t="s">
        <v>684</v>
      </c>
      <c r="B22" s="95">
        <v>0</v>
      </c>
      <c r="C22" s="95">
        <v>427</v>
      </c>
      <c r="D22" s="95">
        <f t="shared" si="0"/>
        <v>427</v>
      </c>
      <c r="E22" s="95">
        <v>0</v>
      </c>
      <c r="F22" s="95">
        <v>4</v>
      </c>
      <c r="G22" s="95">
        <f t="shared" si="1"/>
        <v>4</v>
      </c>
      <c r="H22" s="95">
        <v>0</v>
      </c>
      <c r="I22" s="95">
        <v>431</v>
      </c>
      <c r="J22" s="95">
        <f t="shared" si="2"/>
        <v>431</v>
      </c>
    </row>
    <row r="23" spans="1:10" x14ac:dyDescent="0.25">
      <c r="A23" s="5" t="s">
        <v>685</v>
      </c>
      <c r="B23" s="95">
        <v>0</v>
      </c>
      <c r="C23" s="95">
        <v>1</v>
      </c>
      <c r="D23" s="95">
        <f t="shared" si="0"/>
        <v>1</v>
      </c>
      <c r="E23" s="95">
        <v>0</v>
      </c>
      <c r="F23" s="95">
        <v>11</v>
      </c>
      <c r="G23" s="95">
        <f t="shared" si="1"/>
        <v>11</v>
      </c>
      <c r="H23" s="95">
        <v>0</v>
      </c>
      <c r="I23" s="95">
        <v>12</v>
      </c>
      <c r="J23" s="95">
        <f t="shared" si="2"/>
        <v>12</v>
      </c>
    </row>
    <row r="24" spans="1:10" x14ac:dyDescent="0.25">
      <c r="A24" s="5" t="s">
        <v>686</v>
      </c>
      <c r="B24" s="95">
        <v>0</v>
      </c>
      <c r="C24" s="95">
        <v>10</v>
      </c>
      <c r="D24" s="95">
        <f t="shared" si="0"/>
        <v>10</v>
      </c>
      <c r="E24" s="95">
        <v>0</v>
      </c>
      <c r="F24" s="95">
        <v>32</v>
      </c>
      <c r="G24" s="95">
        <f t="shared" si="1"/>
        <v>32</v>
      </c>
      <c r="H24" s="95">
        <v>0</v>
      </c>
      <c r="I24" s="95">
        <v>42</v>
      </c>
      <c r="J24" s="95">
        <f t="shared" si="2"/>
        <v>42</v>
      </c>
    </row>
    <row r="25" spans="1:10" x14ac:dyDescent="0.25">
      <c r="A25" s="5" t="s">
        <v>687</v>
      </c>
      <c r="B25" s="95">
        <v>0</v>
      </c>
      <c r="C25" s="95">
        <v>1694</v>
      </c>
      <c r="D25" s="95">
        <f t="shared" si="0"/>
        <v>1694</v>
      </c>
      <c r="E25" s="95">
        <v>0</v>
      </c>
      <c r="F25" s="95">
        <v>4</v>
      </c>
      <c r="G25" s="95">
        <f t="shared" si="1"/>
        <v>4</v>
      </c>
      <c r="H25" s="95">
        <v>0</v>
      </c>
      <c r="I25" s="95">
        <v>1698</v>
      </c>
      <c r="J25" s="95">
        <f t="shared" si="2"/>
        <v>1698</v>
      </c>
    </row>
    <row r="26" spans="1:10" x14ac:dyDescent="0.25">
      <c r="A26" s="5" t="s">
        <v>688</v>
      </c>
      <c r="B26" s="95">
        <v>0</v>
      </c>
      <c r="C26" s="95">
        <v>0</v>
      </c>
      <c r="D26" s="95">
        <f t="shared" si="0"/>
        <v>0</v>
      </c>
      <c r="E26" s="95">
        <v>0</v>
      </c>
      <c r="F26" s="95">
        <v>2</v>
      </c>
      <c r="G26" s="95">
        <f t="shared" si="1"/>
        <v>2</v>
      </c>
      <c r="H26" s="95">
        <v>0</v>
      </c>
      <c r="I26" s="95">
        <v>2</v>
      </c>
      <c r="J26" s="95">
        <f t="shared" si="2"/>
        <v>2</v>
      </c>
    </row>
    <row r="27" spans="1:10" x14ac:dyDescent="0.25">
      <c r="A27" s="5" t="s">
        <v>689</v>
      </c>
      <c r="B27" s="95">
        <v>0</v>
      </c>
      <c r="C27" s="95">
        <v>1</v>
      </c>
      <c r="D27" s="95">
        <f t="shared" si="0"/>
        <v>1</v>
      </c>
      <c r="E27" s="95">
        <v>0</v>
      </c>
      <c r="F27" s="95">
        <v>1</v>
      </c>
      <c r="G27" s="95">
        <f t="shared" si="1"/>
        <v>1</v>
      </c>
      <c r="H27" s="95">
        <v>0</v>
      </c>
      <c r="I27" s="95">
        <v>2</v>
      </c>
      <c r="J27" s="95">
        <f t="shared" si="2"/>
        <v>2</v>
      </c>
    </row>
    <row r="28" spans="1:10" x14ac:dyDescent="0.25">
      <c r="A28" s="5" t="s">
        <v>690</v>
      </c>
      <c r="B28" s="95">
        <v>0</v>
      </c>
      <c r="C28" s="95">
        <v>126</v>
      </c>
      <c r="D28" s="95">
        <f t="shared" si="0"/>
        <v>126</v>
      </c>
      <c r="E28" s="95">
        <v>0</v>
      </c>
      <c r="F28" s="95">
        <v>0</v>
      </c>
      <c r="G28" s="95">
        <f t="shared" si="1"/>
        <v>0</v>
      </c>
      <c r="H28" s="95">
        <v>0</v>
      </c>
      <c r="I28" s="95">
        <v>126</v>
      </c>
      <c r="J28" s="95">
        <f t="shared" si="2"/>
        <v>126</v>
      </c>
    </row>
    <row r="29" spans="1:10" x14ac:dyDescent="0.25">
      <c r="A29" s="5" t="s">
        <v>691</v>
      </c>
      <c r="B29" s="95">
        <v>0</v>
      </c>
      <c r="C29" s="95">
        <v>8</v>
      </c>
      <c r="D29" s="95">
        <f t="shared" si="0"/>
        <v>8</v>
      </c>
      <c r="E29" s="95">
        <v>0</v>
      </c>
      <c r="F29" s="95">
        <v>18</v>
      </c>
      <c r="G29" s="95">
        <f t="shared" si="1"/>
        <v>18</v>
      </c>
      <c r="H29" s="95">
        <v>0</v>
      </c>
      <c r="I29" s="95">
        <v>26</v>
      </c>
      <c r="J29" s="95">
        <f t="shared" si="2"/>
        <v>26</v>
      </c>
    </row>
    <row r="30" spans="1:10" x14ac:dyDescent="0.25">
      <c r="A30" s="5" t="s">
        <v>692</v>
      </c>
      <c r="B30" s="95">
        <v>0</v>
      </c>
      <c r="C30" s="95">
        <v>2387</v>
      </c>
      <c r="D30" s="95">
        <f t="shared" si="0"/>
        <v>2387</v>
      </c>
      <c r="E30" s="95">
        <v>0</v>
      </c>
      <c r="F30" s="95">
        <v>128</v>
      </c>
      <c r="G30" s="95">
        <f t="shared" si="1"/>
        <v>128</v>
      </c>
      <c r="H30" s="95">
        <v>0</v>
      </c>
      <c r="I30" s="95">
        <v>2515</v>
      </c>
      <c r="J30" s="95">
        <f t="shared" si="2"/>
        <v>2515</v>
      </c>
    </row>
    <row r="31" spans="1:10" x14ac:dyDescent="0.25">
      <c r="A31" s="5" t="s">
        <v>693</v>
      </c>
      <c r="B31" s="95">
        <v>0</v>
      </c>
      <c r="C31" s="95">
        <v>60</v>
      </c>
      <c r="D31" s="95">
        <f t="shared" si="0"/>
        <v>60</v>
      </c>
      <c r="E31" s="95">
        <v>0</v>
      </c>
      <c r="F31" s="95">
        <v>6004</v>
      </c>
      <c r="G31" s="95">
        <f t="shared" si="1"/>
        <v>6004</v>
      </c>
      <c r="H31" s="95">
        <v>0</v>
      </c>
      <c r="I31" s="95">
        <v>6064</v>
      </c>
      <c r="J31" s="95">
        <f t="shared" si="2"/>
        <v>6064</v>
      </c>
    </row>
    <row r="32" spans="1:10" x14ac:dyDescent="0.25">
      <c r="A32" s="5" t="s">
        <v>694</v>
      </c>
      <c r="B32" s="95">
        <v>0</v>
      </c>
      <c r="C32" s="95">
        <v>9915</v>
      </c>
      <c r="D32" s="95">
        <f t="shared" si="0"/>
        <v>9915</v>
      </c>
      <c r="E32" s="95">
        <v>0</v>
      </c>
      <c r="F32" s="95">
        <v>901</v>
      </c>
      <c r="G32" s="95">
        <f t="shared" si="1"/>
        <v>901</v>
      </c>
      <c r="H32" s="95">
        <v>0</v>
      </c>
      <c r="I32" s="95">
        <v>10816</v>
      </c>
      <c r="J32" s="95">
        <f t="shared" si="2"/>
        <v>10816</v>
      </c>
    </row>
    <row r="33" spans="1:10" x14ac:dyDescent="0.25">
      <c r="A33" s="5" t="s">
        <v>695</v>
      </c>
      <c r="B33" s="95">
        <v>0</v>
      </c>
      <c r="C33" s="95">
        <v>111</v>
      </c>
      <c r="D33" s="95">
        <f t="shared" si="0"/>
        <v>111</v>
      </c>
      <c r="E33" s="95">
        <v>0</v>
      </c>
      <c r="F33" s="95">
        <v>0</v>
      </c>
      <c r="G33" s="95">
        <f t="shared" si="1"/>
        <v>0</v>
      </c>
      <c r="H33" s="95">
        <v>0</v>
      </c>
      <c r="I33" s="95">
        <v>111</v>
      </c>
      <c r="J33" s="95">
        <f t="shared" si="2"/>
        <v>111</v>
      </c>
    </row>
    <row r="34" spans="1:10" x14ac:dyDescent="0.25">
      <c r="A34" s="5" t="s">
        <v>696</v>
      </c>
      <c r="B34" s="95">
        <v>0</v>
      </c>
      <c r="C34" s="95">
        <v>86</v>
      </c>
      <c r="D34" s="95">
        <f t="shared" si="0"/>
        <v>86</v>
      </c>
      <c r="E34" s="95">
        <v>0</v>
      </c>
      <c r="F34" s="95">
        <v>0</v>
      </c>
      <c r="G34" s="95">
        <f t="shared" si="1"/>
        <v>0</v>
      </c>
      <c r="H34" s="95">
        <v>0</v>
      </c>
      <c r="I34" s="95">
        <v>86</v>
      </c>
      <c r="J34" s="95">
        <f t="shared" si="2"/>
        <v>86</v>
      </c>
    </row>
    <row r="35" spans="1:10" x14ac:dyDescent="0.25">
      <c r="A35" s="5" t="s">
        <v>697</v>
      </c>
      <c r="B35" s="95">
        <v>0</v>
      </c>
      <c r="C35" s="95">
        <v>2</v>
      </c>
      <c r="D35" s="95">
        <f t="shared" si="0"/>
        <v>2</v>
      </c>
      <c r="E35" s="95">
        <v>0</v>
      </c>
      <c r="F35" s="95">
        <v>0</v>
      </c>
      <c r="G35" s="95">
        <f t="shared" si="1"/>
        <v>0</v>
      </c>
      <c r="H35" s="95">
        <v>0</v>
      </c>
      <c r="I35" s="95">
        <v>2</v>
      </c>
      <c r="J35" s="95">
        <f t="shared" si="2"/>
        <v>2</v>
      </c>
    </row>
    <row r="36" spans="1:10" x14ac:dyDescent="0.25">
      <c r="A36" s="5" t="s">
        <v>698</v>
      </c>
      <c r="B36" s="95">
        <v>0</v>
      </c>
      <c r="C36" s="95">
        <v>77</v>
      </c>
      <c r="D36" s="95">
        <f t="shared" si="0"/>
        <v>77</v>
      </c>
      <c r="E36" s="95">
        <v>0</v>
      </c>
      <c r="F36" s="95">
        <v>0</v>
      </c>
      <c r="G36" s="95">
        <f t="shared" si="1"/>
        <v>0</v>
      </c>
      <c r="H36" s="95">
        <v>0</v>
      </c>
      <c r="I36" s="95">
        <v>77</v>
      </c>
      <c r="J36" s="95">
        <f t="shared" si="2"/>
        <v>77</v>
      </c>
    </row>
    <row r="37" spans="1:10" x14ac:dyDescent="0.25">
      <c r="A37" s="5" t="s">
        <v>699</v>
      </c>
      <c r="B37" s="95">
        <v>0</v>
      </c>
      <c r="C37" s="95">
        <v>1049</v>
      </c>
      <c r="D37" s="95">
        <f t="shared" si="0"/>
        <v>1049</v>
      </c>
      <c r="E37" s="95">
        <v>0</v>
      </c>
      <c r="F37" s="95">
        <v>0</v>
      </c>
      <c r="G37" s="95">
        <f t="shared" si="1"/>
        <v>0</v>
      </c>
      <c r="H37" s="95">
        <v>0</v>
      </c>
      <c r="I37" s="95">
        <v>1049</v>
      </c>
      <c r="J37" s="95">
        <f t="shared" si="2"/>
        <v>1049</v>
      </c>
    </row>
    <row r="38" spans="1:10" x14ac:dyDescent="0.25">
      <c r="A38" s="5" t="s">
        <v>700</v>
      </c>
      <c r="B38" s="95">
        <v>0</v>
      </c>
      <c r="C38" s="95">
        <v>2</v>
      </c>
      <c r="D38" s="95">
        <f t="shared" si="0"/>
        <v>2</v>
      </c>
      <c r="E38" s="95">
        <v>0</v>
      </c>
      <c r="F38" s="95">
        <v>0</v>
      </c>
      <c r="G38" s="95">
        <f t="shared" si="1"/>
        <v>0</v>
      </c>
      <c r="H38" s="95">
        <v>0</v>
      </c>
      <c r="I38" s="95">
        <v>2</v>
      </c>
      <c r="J38" s="95">
        <f t="shared" si="2"/>
        <v>2</v>
      </c>
    </row>
    <row r="39" spans="1:10" x14ac:dyDescent="0.25">
      <c r="A39" s="5" t="s">
        <v>701</v>
      </c>
      <c r="B39" s="95">
        <v>0</v>
      </c>
      <c r="C39" s="95">
        <v>34</v>
      </c>
      <c r="D39" s="95">
        <f t="shared" si="0"/>
        <v>34</v>
      </c>
      <c r="E39" s="95">
        <v>0</v>
      </c>
      <c r="F39" s="95">
        <v>0</v>
      </c>
      <c r="G39" s="95">
        <f t="shared" si="1"/>
        <v>0</v>
      </c>
      <c r="H39" s="95">
        <v>0</v>
      </c>
      <c r="I39" s="95">
        <v>34</v>
      </c>
      <c r="J39" s="95">
        <f t="shared" si="2"/>
        <v>34</v>
      </c>
    </row>
    <row r="40" spans="1:10" x14ac:dyDescent="0.25">
      <c r="A40" s="5" t="s">
        <v>702</v>
      </c>
      <c r="B40" s="95">
        <v>0</v>
      </c>
      <c r="C40" s="95">
        <v>1063</v>
      </c>
      <c r="D40" s="95">
        <f t="shared" si="0"/>
        <v>1063</v>
      </c>
      <c r="E40" s="95">
        <v>0</v>
      </c>
      <c r="F40" s="95">
        <v>0</v>
      </c>
      <c r="G40" s="95">
        <f t="shared" si="1"/>
        <v>0</v>
      </c>
      <c r="H40" s="95">
        <v>0</v>
      </c>
      <c r="I40" s="95">
        <v>1063</v>
      </c>
      <c r="J40" s="95">
        <f t="shared" si="2"/>
        <v>1063</v>
      </c>
    </row>
    <row r="41" spans="1:10" x14ac:dyDescent="0.25">
      <c r="A41" s="5" t="s">
        <v>703</v>
      </c>
      <c r="B41" s="95">
        <v>0</v>
      </c>
      <c r="C41" s="95">
        <v>443</v>
      </c>
      <c r="D41" s="95">
        <f t="shared" si="0"/>
        <v>443</v>
      </c>
      <c r="E41" s="95">
        <v>0</v>
      </c>
      <c r="F41" s="95">
        <v>0</v>
      </c>
      <c r="G41" s="95">
        <f t="shared" si="1"/>
        <v>0</v>
      </c>
      <c r="H41" s="95">
        <v>0</v>
      </c>
      <c r="I41" s="95">
        <v>443</v>
      </c>
      <c r="J41" s="95">
        <f t="shared" si="2"/>
        <v>443</v>
      </c>
    </row>
    <row r="42" spans="1:10" x14ac:dyDescent="0.25">
      <c r="A42" s="5" t="s">
        <v>704</v>
      </c>
      <c r="B42" s="95">
        <v>0</v>
      </c>
      <c r="C42" s="95">
        <v>1532</v>
      </c>
      <c r="D42" s="95">
        <f t="shared" si="0"/>
        <v>1532</v>
      </c>
      <c r="E42" s="95">
        <v>0</v>
      </c>
      <c r="F42" s="95">
        <v>0</v>
      </c>
      <c r="G42" s="95">
        <f t="shared" si="1"/>
        <v>0</v>
      </c>
      <c r="H42" s="95">
        <v>0</v>
      </c>
      <c r="I42" s="95">
        <v>1532</v>
      </c>
      <c r="J42" s="95">
        <f t="shared" si="2"/>
        <v>1532</v>
      </c>
    </row>
    <row r="43" spans="1:10" x14ac:dyDescent="0.25">
      <c r="A43" s="5" t="s">
        <v>705</v>
      </c>
      <c r="B43" s="95">
        <v>0</v>
      </c>
      <c r="C43" s="95">
        <v>359</v>
      </c>
      <c r="D43" s="95">
        <f t="shared" si="0"/>
        <v>359</v>
      </c>
      <c r="E43" s="95">
        <v>0</v>
      </c>
      <c r="F43" s="95">
        <v>0</v>
      </c>
      <c r="G43" s="95">
        <f t="shared" si="1"/>
        <v>0</v>
      </c>
      <c r="H43" s="95">
        <v>0</v>
      </c>
      <c r="I43" s="95">
        <v>359</v>
      </c>
      <c r="J43" s="95">
        <f t="shared" si="2"/>
        <v>359</v>
      </c>
    </row>
    <row r="44" spans="1:10" x14ac:dyDescent="0.25">
      <c r="A44" s="5" t="s">
        <v>706</v>
      </c>
      <c r="B44" s="95">
        <v>0</v>
      </c>
      <c r="C44" s="95">
        <v>255</v>
      </c>
      <c r="D44" s="95">
        <f t="shared" si="0"/>
        <v>255</v>
      </c>
      <c r="E44" s="95">
        <v>0</v>
      </c>
      <c r="F44" s="95">
        <v>167</v>
      </c>
      <c r="G44" s="95">
        <f t="shared" si="1"/>
        <v>167</v>
      </c>
      <c r="H44" s="95">
        <v>0</v>
      </c>
      <c r="I44" s="95">
        <v>422</v>
      </c>
      <c r="J44" s="95">
        <f t="shared" si="2"/>
        <v>422</v>
      </c>
    </row>
    <row r="45" spans="1:10" x14ac:dyDescent="0.25">
      <c r="A45" s="5" t="s">
        <v>707</v>
      </c>
      <c r="B45" s="95">
        <v>0</v>
      </c>
      <c r="C45" s="95">
        <v>0</v>
      </c>
      <c r="D45" s="95">
        <f t="shared" si="0"/>
        <v>0</v>
      </c>
      <c r="E45" s="95">
        <v>0</v>
      </c>
      <c r="F45" s="95">
        <v>1</v>
      </c>
      <c r="G45" s="95">
        <f t="shared" si="1"/>
        <v>1</v>
      </c>
      <c r="H45" s="95">
        <v>0</v>
      </c>
      <c r="I45" s="95">
        <v>1</v>
      </c>
      <c r="J45" s="95">
        <f t="shared" si="2"/>
        <v>1</v>
      </c>
    </row>
    <row r="46" spans="1:10" x14ac:dyDescent="0.25">
      <c r="A46" s="5" t="s">
        <v>708</v>
      </c>
      <c r="B46" s="95">
        <v>0</v>
      </c>
      <c r="C46" s="95">
        <v>241</v>
      </c>
      <c r="D46" s="95">
        <f t="shared" si="0"/>
        <v>241</v>
      </c>
      <c r="E46" s="95">
        <v>0</v>
      </c>
      <c r="F46" s="95">
        <v>0</v>
      </c>
      <c r="G46" s="95">
        <f t="shared" si="1"/>
        <v>0</v>
      </c>
      <c r="H46" s="95">
        <v>0</v>
      </c>
      <c r="I46" s="95">
        <v>241</v>
      </c>
      <c r="J46" s="95">
        <f t="shared" si="2"/>
        <v>241</v>
      </c>
    </row>
    <row r="47" spans="1:10" x14ac:dyDescent="0.25">
      <c r="A47" s="5" t="s">
        <v>709</v>
      </c>
      <c r="B47" s="95">
        <v>0</v>
      </c>
      <c r="C47" s="95">
        <v>182</v>
      </c>
      <c r="D47" s="95">
        <f t="shared" si="0"/>
        <v>182</v>
      </c>
      <c r="E47" s="95">
        <v>0</v>
      </c>
      <c r="F47" s="95">
        <v>0</v>
      </c>
      <c r="G47" s="95">
        <f t="shared" si="1"/>
        <v>0</v>
      </c>
      <c r="H47" s="95">
        <v>0</v>
      </c>
      <c r="I47" s="95">
        <v>182</v>
      </c>
      <c r="J47" s="95">
        <f t="shared" si="2"/>
        <v>182</v>
      </c>
    </row>
    <row r="48" spans="1:10" x14ac:dyDescent="0.25">
      <c r="A48" s="5" t="s">
        <v>710</v>
      </c>
      <c r="B48" s="95">
        <v>0</v>
      </c>
      <c r="C48" s="95">
        <v>368</v>
      </c>
      <c r="D48" s="95">
        <f t="shared" si="0"/>
        <v>368</v>
      </c>
      <c r="E48" s="95">
        <v>0</v>
      </c>
      <c r="F48" s="95">
        <v>0</v>
      </c>
      <c r="G48" s="95">
        <f t="shared" si="1"/>
        <v>0</v>
      </c>
      <c r="H48" s="95">
        <v>0</v>
      </c>
      <c r="I48" s="95">
        <v>368</v>
      </c>
      <c r="J48" s="95">
        <f t="shared" si="2"/>
        <v>368</v>
      </c>
    </row>
    <row r="49" spans="1:10" x14ac:dyDescent="0.25">
      <c r="A49" s="5" t="s">
        <v>711</v>
      </c>
      <c r="B49" s="95">
        <v>0</v>
      </c>
      <c r="C49" s="95">
        <v>0</v>
      </c>
      <c r="D49" s="95">
        <f t="shared" si="0"/>
        <v>0</v>
      </c>
      <c r="E49" s="95">
        <v>0</v>
      </c>
      <c r="F49" s="95">
        <v>11</v>
      </c>
      <c r="G49" s="95">
        <f t="shared" si="1"/>
        <v>11</v>
      </c>
      <c r="H49" s="95">
        <v>0</v>
      </c>
      <c r="I49" s="95">
        <v>11</v>
      </c>
      <c r="J49" s="95">
        <f t="shared" si="2"/>
        <v>11</v>
      </c>
    </row>
    <row r="50" spans="1:10" x14ac:dyDescent="0.25">
      <c r="A50" s="5" t="s">
        <v>712</v>
      </c>
      <c r="B50" s="95">
        <v>0</v>
      </c>
      <c r="C50" s="95">
        <v>1</v>
      </c>
      <c r="D50" s="95">
        <f t="shared" si="0"/>
        <v>1</v>
      </c>
      <c r="E50" s="95">
        <v>0</v>
      </c>
      <c r="F50" s="95">
        <v>0</v>
      </c>
      <c r="G50" s="95">
        <f t="shared" si="1"/>
        <v>0</v>
      </c>
      <c r="H50" s="95">
        <v>0</v>
      </c>
      <c r="I50" s="95">
        <v>1</v>
      </c>
      <c r="J50" s="95">
        <f t="shared" si="2"/>
        <v>1</v>
      </c>
    </row>
    <row r="51" spans="1:10" x14ac:dyDescent="0.25">
      <c r="A51" s="5" t="s">
        <v>713</v>
      </c>
      <c r="B51" s="95">
        <v>0</v>
      </c>
      <c r="C51" s="95">
        <v>89</v>
      </c>
      <c r="D51" s="95">
        <f t="shared" si="0"/>
        <v>89</v>
      </c>
      <c r="E51" s="95">
        <v>0</v>
      </c>
      <c r="F51" s="95">
        <v>0</v>
      </c>
      <c r="G51" s="95">
        <f t="shared" si="1"/>
        <v>0</v>
      </c>
      <c r="H51" s="95">
        <v>0</v>
      </c>
      <c r="I51" s="95">
        <v>89</v>
      </c>
      <c r="J51" s="95">
        <f t="shared" si="2"/>
        <v>89</v>
      </c>
    </row>
    <row r="52" spans="1:10" x14ac:dyDescent="0.25">
      <c r="A52" s="5" t="s">
        <v>714</v>
      </c>
      <c r="B52" s="95">
        <v>0</v>
      </c>
      <c r="C52" s="95">
        <v>0</v>
      </c>
      <c r="D52" s="95">
        <f t="shared" si="0"/>
        <v>0</v>
      </c>
      <c r="E52" s="95">
        <v>0</v>
      </c>
      <c r="F52" s="95">
        <v>2</v>
      </c>
      <c r="G52" s="95">
        <f t="shared" si="1"/>
        <v>2</v>
      </c>
      <c r="H52" s="95">
        <v>0</v>
      </c>
      <c r="I52" s="95">
        <v>2</v>
      </c>
      <c r="J52" s="95">
        <f t="shared" si="2"/>
        <v>2</v>
      </c>
    </row>
    <row r="53" spans="1:10" x14ac:dyDescent="0.25">
      <c r="A53" s="5" t="s">
        <v>715</v>
      </c>
      <c r="B53" s="95">
        <v>0</v>
      </c>
      <c r="C53" s="95">
        <v>0</v>
      </c>
      <c r="D53" s="95">
        <f t="shared" si="0"/>
        <v>0</v>
      </c>
      <c r="E53" s="95">
        <v>0</v>
      </c>
      <c r="F53" s="95">
        <v>3</v>
      </c>
      <c r="G53" s="95">
        <f t="shared" si="1"/>
        <v>3</v>
      </c>
      <c r="H53" s="95">
        <v>0</v>
      </c>
      <c r="I53" s="95">
        <v>3</v>
      </c>
      <c r="J53" s="95">
        <f t="shared" si="2"/>
        <v>3</v>
      </c>
    </row>
    <row r="54" spans="1:10" x14ac:dyDescent="0.25">
      <c r="A54" s="5" t="s">
        <v>716</v>
      </c>
      <c r="B54" s="95">
        <v>0</v>
      </c>
      <c r="C54" s="95">
        <v>0</v>
      </c>
      <c r="D54" s="95">
        <f t="shared" si="0"/>
        <v>0</v>
      </c>
      <c r="E54" s="95">
        <v>0</v>
      </c>
      <c r="F54" s="95">
        <v>2</v>
      </c>
      <c r="G54" s="95">
        <f t="shared" si="1"/>
        <v>2</v>
      </c>
      <c r="H54" s="95">
        <v>0</v>
      </c>
      <c r="I54" s="95">
        <v>2</v>
      </c>
      <c r="J54" s="95">
        <f t="shared" si="2"/>
        <v>2</v>
      </c>
    </row>
    <row r="55" spans="1:10" x14ac:dyDescent="0.25">
      <c r="A55" s="5" t="s">
        <v>717</v>
      </c>
      <c r="B55" s="95">
        <v>0</v>
      </c>
      <c r="C55" s="95">
        <v>0</v>
      </c>
      <c r="D55" s="95">
        <f t="shared" si="0"/>
        <v>0</v>
      </c>
      <c r="E55" s="95">
        <v>0</v>
      </c>
      <c r="F55" s="95">
        <v>1</v>
      </c>
      <c r="G55" s="95">
        <f t="shared" si="1"/>
        <v>1</v>
      </c>
      <c r="H55" s="95">
        <v>0</v>
      </c>
      <c r="I55" s="95">
        <v>1</v>
      </c>
      <c r="J55" s="95">
        <f t="shared" si="2"/>
        <v>1</v>
      </c>
    </row>
    <row r="56" spans="1:10" x14ac:dyDescent="0.25">
      <c r="A56" s="5" t="s">
        <v>718</v>
      </c>
      <c r="B56" s="95">
        <v>0</v>
      </c>
      <c r="C56" s="95">
        <v>309</v>
      </c>
      <c r="D56" s="95">
        <f t="shared" si="0"/>
        <v>309</v>
      </c>
      <c r="E56" s="95">
        <v>0</v>
      </c>
      <c r="F56" s="95">
        <v>0</v>
      </c>
      <c r="G56" s="95">
        <f t="shared" si="1"/>
        <v>0</v>
      </c>
      <c r="H56" s="95">
        <v>0</v>
      </c>
      <c r="I56" s="95">
        <v>309</v>
      </c>
      <c r="J56" s="95">
        <f t="shared" si="2"/>
        <v>309</v>
      </c>
    </row>
    <row r="57" spans="1:10" x14ac:dyDescent="0.25">
      <c r="A57" s="5" t="s">
        <v>719</v>
      </c>
      <c r="B57" s="95">
        <v>0</v>
      </c>
      <c r="C57" s="95">
        <v>601</v>
      </c>
      <c r="D57" s="95">
        <f t="shared" si="0"/>
        <v>601</v>
      </c>
      <c r="E57" s="95">
        <v>0</v>
      </c>
      <c r="F57" s="95">
        <v>0</v>
      </c>
      <c r="G57" s="95">
        <f t="shared" si="1"/>
        <v>0</v>
      </c>
      <c r="H57" s="95">
        <v>0</v>
      </c>
      <c r="I57" s="95">
        <v>601</v>
      </c>
      <c r="J57" s="95">
        <f t="shared" si="2"/>
        <v>601</v>
      </c>
    </row>
    <row r="58" spans="1:10" x14ac:dyDescent="0.25">
      <c r="A58" s="5" t="s">
        <v>720</v>
      </c>
      <c r="B58" s="95">
        <v>0</v>
      </c>
      <c r="C58" s="95">
        <v>160</v>
      </c>
      <c r="D58" s="95">
        <f t="shared" si="0"/>
        <v>160</v>
      </c>
      <c r="E58" s="95">
        <v>0</v>
      </c>
      <c r="F58" s="95">
        <v>0</v>
      </c>
      <c r="G58" s="95">
        <f t="shared" si="1"/>
        <v>0</v>
      </c>
      <c r="H58" s="95">
        <v>0</v>
      </c>
      <c r="I58" s="95">
        <v>160</v>
      </c>
      <c r="J58" s="95">
        <f t="shared" si="2"/>
        <v>160</v>
      </c>
    </row>
    <row r="59" spans="1:10" x14ac:dyDescent="0.25">
      <c r="A59" s="5" t="s">
        <v>721</v>
      </c>
      <c r="B59" s="95">
        <v>0</v>
      </c>
      <c r="C59" s="95">
        <v>1296</v>
      </c>
      <c r="D59" s="95">
        <f t="shared" si="0"/>
        <v>1296</v>
      </c>
      <c r="E59" s="95">
        <v>0</v>
      </c>
      <c r="F59" s="95">
        <v>6</v>
      </c>
      <c r="G59" s="95">
        <f t="shared" si="1"/>
        <v>6</v>
      </c>
      <c r="H59" s="95">
        <v>0</v>
      </c>
      <c r="I59" s="95">
        <v>1302</v>
      </c>
      <c r="J59" s="95">
        <f t="shared" si="2"/>
        <v>1302</v>
      </c>
    </row>
    <row r="60" spans="1:10" x14ac:dyDescent="0.25">
      <c r="A60" s="77" t="s">
        <v>352</v>
      </c>
      <c r="B60" s="96">
        <v>0</v>
      </c>
      <c r="C60" s="96">
        <v>26483</v>
      </c>
      <c r="D60" s="96">
        <f t="shared" si="0"/>
        <v>26483</v>
      </c>
      <c r="E60" s="96">
        <v>0</v>
      </c>
      <c r="F60" s="96">
        <v>7668</v>
      </c>
      <c r="G60" s="96">
        <f t="shared" si="1"/>
        <v>7668</v>
      </c>
      <c r="H60" s="96">
        <v>0</v>
      </c>
      <c r="I60" s="96">
        <v>34151</v>
      </c>
      <c r="J60" s="96">
        <f t="shared" si="2"/>
        <v>34151</v>
      </c>
    </row>
  </sheetData>
  <mergeCells count="19">
    <mergeCell ref="A6:J6"/>
    <mergeCell ref="A7:A12"/>
    <mergeCell ref="B9:B12"/>
    <mergeCell ref="C9:C12"/>
    <mergeCell ref="D9:D12"/>
    <mergeCell ref="E9:E12"/>
    <mergeCell ref="B7:D8"/>
    <mergeCell ref="E7:G8"/>
    <mergeCell ref="F9:F12"/>
    <mergeCell ref="G9:G12"/>
    <mergeCell ref="H9:H12"/>
    <mergeCell ref="I9:I12"/>
    <mergeCell ref="J9:J12"/>
    <mergeCell ref="H7:J8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75" zoomScaleNormal="75" workbookViewId="0">
      <selection activeCell="G45" sqref="G45"/>
    </sheetView>
  </sheetViews>
  <sheetFormatPr defaultRowHeight="15" x14ac:dyDescent="0.25"/>
  <cols>
    <col min="11" max="11" width="10.85546875" customWidth="1"/>
    <col min="13" max="13" width="10.7109375" customWidth="1"/>
    <col min="17" max="17" width="11.140625" customWidth="1"/>
    <col min="18" max="18" width="11" customWidth="1"/>
    <col min="25" max="25" width="9.85546875" customWidth="1"/>
    <col min="26" max="26" width="10.85546875" customWidth="1"/>
    <col min="27" max="27" width="10.28515625" customWidth="1"/>
  </cols>
  <sheetData>
    <row r="1" spans="1:27" x14ac:dyDescent="0.25">
      <c r="A1" s="133" t="s">
        <v>775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</row>
    <row r="2" spans="1:27" x14ac:dyDescent="0.25">
      <c r="A2" s="133" t="s">
        <v>774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</row>
    <row r="3" spans="1:27" x14ac:dyDescent="0.25">
      <c r="A3" s="133" t="s">
        <v>773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</row>
    <row r="4" spans="1:27" x14ac:dyDescent="0.25">
      <c r="A4" s="133" t="s">
        <v>776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</row>
    <row r="5" spans="1:27" x14ac:dyDescent="0.25">
      <c r="A5" s="133" t="s">
        <v>772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</row>
    <row r="6" spans="1:27" x14ac:dyDescent="0.25">
      <c r="A6" s="133" t="s">
        <v>771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</row>
    <row r="7" spans="1:27" x14ac:dyDescent="0.25">
      <c r="A7" s="131" t="s">
        <v>565</v>
      </c>
      <c r="B7" s="131" t="s">
        <v>566</v>
      </c>
      <c r="C7" s="132"/>
      <c r="D7" s="132"/>
      <c r="E7" s="131" t="s">
        <v>764</v>
      </c>
      <c r="F7" s="132"/>
      <c r="G7" s="132"/>
      <c r="H7" s="131" t="s">
        <v>567</v>
      </c>
      <c r="I7" s="132"/>
      <c r="J7" s="132"/>
      <c r="K7" s="134" t="s">
        <v>765</v>
      </c>
      <c r="L7" s="179"/>
      <c r="M7" s="179"/>
      <c r="N7" s="134" t="s">
        <v>766</v>
      </c>
      <c r="O7" s="179"/>
      <c r="P7" s="179"/>
      <c r="Q7" s="131" t="s">
        <v>767</v>
      </c>
      <c r="R7" s="132"/>
      <c r="S7" s="131" t="s">
        <v>768</v>
      </c>
      <c r="T7" s="132"/>
      <c r="U7" s="132"/>
      <c r="V7" s="131" t="s">
        <v>769</v>
      </c>
      <c r="W7" s="132"/>
      <c r="X7" s="132"/>
      <c r="Y7" s="131" t="s">
        <v>770</v>
      </c>
      <c r="Z7" s="132"/>
      <c r="AA7" s="132"/>
    </row>
    <row r="8" spans="1:27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79"/>
      <c r="L8" s="179"/>
      <c r="M8" s="179"/>
      <c r="N8" s="179"/>
      <c r="O8" s="179"/>
      <c r="P8" s="179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</row>
    <row r="9" spans="1:27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79"/>
      <c r="L9" s="179"/>
      <c r="M9" s="179"/>
      <c r="N9" s="179"/>
      <c r="O9" s="179"/>
      <c r="P9" s="179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27" x14ac:dyDescent="0.25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79"/>
      <c r="L10" s="179"/>
      <c r="M10" s="179"/>
      <c r="N10" s="179"/>
      <c r="O10" s="179"/>
      <c r="P10" s="179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</row>
    <row r="11" spans="1:27" x14ac:dyDescent="0.2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79"/>
      <c r="L11" s="179"/>
      <c r="M11" s="179"/>
      <c r="N11" s="179"/>
      <c r="O11" s="179"/>
      <c r="P11" s="179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</row>
    <row r="12" spans="1:27" ht="30" x14ac:dyDescent="0.25">
      <c r="A12" s="132"/>
      <c r="B12" s="30" t="s">
        <v>413</v>
      </c>
      <c r="C12" s="30" t="s">
        <v>414</v>
      </c>
      <c r="D12" s="30" t="s">
        <v>415</v>
      </c>
      <c r="E12" s="30" t="s">
        <v>413</v>
      </c>
      <c r="F12" s="30" t="s">
        <v>414</v>
      </c>
      <c r="G12" s="30" t="s">
        <v>415</v>
      </c>
      <c r="H12" s="30" t="s">
        <v>413</v>
      </c>
      <c r="I12" s="30" t="s">
        <v>414</v>
      </c>
      <c r="J12" s="30" t="s">
        <v>415</v>
      </c>
      <c r="K12" s="30" t="s">
        <v>413</v>
      </c>
      <c r="L12" s="30" t="s">
        <v>414</v>
      </c>
      <c r="M12" s="30" t="s">
        <v>415</v>
      </c>
      <c r="N12" s="30" t="s">
        <v>413</v>
      </c>
      <c r="O12" s="30" t="s">
        <v>414</v>
      </c>
      <c r="P12" s="30" t="s">
        <v>415</v>
      </c>
      <c r="Q12" s="30" t="s">
        <v>760</v>
      </c>
      <c r="R12" s="30" t="s">
        <v>761</v>
      </c>
      <c r="S12" s="30" t="s">
        <v>413</v>
      </c>
      <c r="T12" s="30" t="s">
        <v>414</v>
      </c>
      <c r="U12" s="30" t="s">
        <v>415</v>
      </c>
      <c r="V12" s="30" t="s">
        <v>413</v>
      </c>
      <c r="W12" s="30" t="s">
        <v>414</v>
      </c>
      <c r="X12" s="30" t="s">
        <v>415</v>
      </c>
      <c r="Y12" s="30" t="s">
        <v>762</v>
      </c>
      <c r="Z12" s="30" t="s">
        <v>763</v>
      </c>
      <c r="AA12" s="30" t="s">
        <v>428</v>
      </c>
    </row>
    <row r="13" spans="1:27" x14ac:dyDescent="0.25">
      <c r="A13" s="5">
        <v>1990</v>
      </c>
      <c r="B13" s="95">
        <v>513174</v>
      </c>
      <c r="C13" s="95">
        <v>158936</v>
      </c>
      <c r="D13" s="95">
        <f>B13+C13</f>
        <v>672110</v>
      </c>
      <c r="E13" s="95">
        <v>201017</v>
      </c>
      <c r="F13" s="95">
        <v>92725</v>
      </c>
      <c r="G13" s="95">
        <f>E13+F13</f>
        <v>293742</v>
      </c>
      <c r="H13" s="95">
        <v>191528</v>
      </c>
      <c r="I13" s="95">
        <f>J13-H13</f>
        <v>91715</v>
      </c>
      <c r="J13" s="95">
        <v>283243</v>
      </c>
      <c r="K13" s="95">
        <v>1134841</v>
      </c>
      <c r="L13" s="95">
        <v>216332</v>
      </c>
      <c r="M13" s="95">
        <f>K13+L13</f>
        <v>1351173</v>
      </c>
      <c r="N13" s="95">
        <v>738703</v>
      </c>
      <c r="O13" s="95">
        <v>157429</v>
      </c>
      <c r="P13" s="95">
        <f>N13+O13</f>
        <v>896132</v>
      </c>
      <c r="Q13" s="95">
        <v>228.8</v>
      </c>
      <c r="R13" s="95">
        <v>96.4</v>
      </c>
      <c r="S13" s="95">
        <v>12040</v>
      </c>
      <c r="T13" s="95">
        <v>150</v>
      </c>
      <c r="U13" s="95">
        <f>S13+T13</f>
        <v>12190</v>
      </c>
      <c r="V13" s="95">
        <v>47439</v>
      </c>
      <c r="W13" s="95">
        <v>268</v>
      </c>
      <c r="X13" s="95">
        <f>V13+W13</f>
        <v>47707</v>
      </c>
      <c r="Y13" s="95">
        <v>79236</v>
      </c>
      <c r="Z13" s="95">
        <v>82975</v>
      </c>
      <c r="AA13" s="95">
        <f>Y13+Z13</f>
        <v>162211</v>
      </c>
    </row>
    <row r="14" spans="1:27" x14ac:dyDescent="0.25">
      <c r="A14" s="5">
        <v>1991</v>
      </c>
      <c r="B14" s="95">
        <v>524939</v>
      </c>
      <c r="C14" s="95">
        <v>166511</v>
      </c>
      <c r="D14" s="95">
        <f t="shared" ref="D14:D26" si="0">B14+C14</f>
        <v>691450</v>
      </c>
      <c r="E14" s="95">
        <v>183486</v>
      </c>
      <c r="F14" s="95">
        <v>85595</v>
      </c>
      <c r="G14" s="95">
        <f t="shared" ref="G14:G26" si="1">E14+F14</f>
        <v>269081</v>
      </c>
      <c r="H14" s="95">
        <v>183088</v>
      </c>
      <c r="I14" s="95">
        <f t="shared" ref="I14:I26" si="2">J14-H14</f>
        <v>86489</v>
      </c>
      <c r="J14" s="95">
        <v>269577</v>
      </c>
      <c r="K14" s="95">
        <v>1070489</v>
      </c>
      <c r="L14" s="95">
        <v>217582</v>
      </c>
      <c r="M14" s="95">
        <f t="shared" ref="M14:M26" si="3">K14+L14</f>
        <v>1288071</v>
      </c>
      <c r="N14" s="95">
        <v>674294</v>
      </c>
      <c r="O14" s="95">
        <v>151273</v>
      </c>
      <c r="P14" s="95">
        <f t="shared" ref="P14:P26" si="4">N14+O14</f>
        <v>825567</v>
      </c>
      <c r="Q14" s="95">
        <v>257</v>
      </c>
      <c r="R14" s="95">
        <v>100.2</v>
      </c>
      <c r="S14" s="95">
        <v>325784</v>
      </c>
      <c r="T14" s="95">
        <v>355</v>
      </c>
      <c r="U14" s="95">
        <f t="shared" ref="U14:U26" si="5">S14+T14</f>
        <v>326139</v>
      </c>
      <c r="V14" s="95">
        <v>52719</v>
      </c>
      <c r="W14" s="95">
        <v>301</v>
      </c>
      <c r="X14" s="95">
        <f t="shared" ref="X14:X26" si="6">V14+W14</f>
        <v>53020</v>
      </c>
      <c r="Y14" s="95">
        <v>76418</v>
      </c>
      <c r="Z14" s="95">
        <v>97144</v>
      </c>
      <c r="AA14" s="95">
        <f t="shared" ref="AA14:AA26" si="7">Y14+Z14</f>
        <v>173562</v>
      </c>
    </row>
    <row r="15" spans="1:27" x14ac:dyDescent="0.25">
      <c r="A15" s="5">
        <v>1992</v>
      </c>
      <c r="B15" s="95">
        <v>638970</v>
      </c>
      <c r="C15" s="95">
        <v>175574</v>
      </c>
      <c r="D15" s="95">
        <f t="shared" si="0"/>
        <v>814544</v>
      </c>
      <c r="E15" s="95">
        <v>215810</v>
      </c>
      <c r="F15" s="95">
        <v>85545</v>
      </c>
      <c r="G15" s="95">
        <f t="shared" si="1"/>
        <v>301355</v>
      </c>
      <c r="H15" s="95">
        <v>212652</v>
      </c>
      <c r="I15" s="95">
        <f t="shared" si="2"/>
        <v>85113</v>
      </c>
      <c r="J15" s="95">
        <v>297765</v>
      </c>
      <c r="K15" s="95">
        <v>1056776</v>
      </c>
      <c r="L15" s="95">
        <v>190751</v>
      </c>
      <c r="M15" s="95">
        <f t="shared" si="3"/>
        <v>1247527</v>
      </c>
      <c r="N15" s="95">
        <v>647468</v>
      </c>
      <c r="O15" s="95">
        <v>128433</v>
      </c>
      <c r="P15" s="95">
        <f t="shared" si="4"/>
        <v>775901</v>
      </c>
      <c r="Q15" s="95">
        <v>270.3</v>
      </c>
      <c r="R15" s="95">
        <v>98.8</v>
      </c>
      <c r="S15" s="95">
        <v>9662</v>
      </c>
      <c r="T15" s="95">
        <v>230</v>
      </c>
      <c r="U15" s="95">
        <f t="shared" si="5"/>
        <v>9892</v>
      </c>
      <c r="V15" s="95">
        <v>59633</v>
      </c>
      <c r="W15" s="95">
        <v>367</v>
      </c>
      <c r="X15" s="95">
        <f t="shared" si="6"/>
        <v>60000</v>
      </c>
      <c r="Y15" s="95">
        <v>52944</v>
      </c>
      <c r="Z15" s="95">
        <v>52199</v>
      </c>
      <c r="AA15" s="95">
        <f t="shared" si="7"/>
        <v>105143</v>
      </c>
    </row>
    <row r="16" spans="1:27" x14ac:dyDescent="0.25">
      <c r="A16" s="5">
        <v>1993</v>
      </c>
      <c r="B16" s="95">
        <v>410977</v>
      </c>
      <c r="C16" s="95">
        <v>135627</v>
      </c>
      <c r="D16" s="95">
        <f t="shared" si="0"/>
        <v>546604</v>
      </c>
      <c r="E16" s="95">
        <v>205406</v>
      </c>
      <c r="F16" s="95">
        <v>73309</v>
      </c>
      <c r="G16" s="95">
        <f t="shared" si="1"/>
        <v>278715</v>
      </c>
      <c r="H16" s="95">
        <v>194961</v>
      </c>
      <c r="I16" s="95">
        <f t="shared" si="2"/>
        <v>72127</v>
      </c>
      <c r="J16" s="95">
        <v>267088</v>
      </c>
      <c r="K16" s="95">
        <v>804642</v>
      </c>
      <c r="L16" s="95">
        <v>144042</v>
      </c>
      <c r="M16" s="95">
        <f t="shared" si="3"/>
        <v>948684</v>
      </c>
      <c r="N16" s="95">
        <v>506472</v>
      </c>
      <c r="O16" s="95">
        <v>102647</v>
      </c>
      <c r="P16" s="95">
        <f t="shared" si="4"/>
        <v>609119</v>
      </c>
      <c r="Q16" s="95">
        <v>196.1</v>
      </c>
      <c r="R16" s="95">
        <v>95.8</v>
      </c>
      <c r="S16" s="95">
        <v>2669</v>
      </c>
      <c r="T16" s="95">
        <v>120</v>
      </c>
      <c r="U16" s="95">
        <f t="shared" si="5"/>
        <v>2789</v>
      </c>
      <c r="V16" s="95">
        <v>62903</v>
      </c>
      <c r="W16" s="95">
        <v>341</v>
      </c>
      <c r="X16" s="95">
        <f t="shared" si="6"/>
        <v>63244</v>
      </c>
      <c r="Y16" s="95">
        <v>45997</v>
      </c>
      <c r="Z16" s="95">
        <v>49224</v>
      </c>
      <c r="AA16" s="95">
        <f t="shared" si="7"/>
        <v>95221</v>
      </c>
    </row>
    <row r="17" spans="1:27" x14ac:dyDescent="0.25">
      <c r="A17" s="5">
        <v>1994</v>
      </c>
      <c r="B17" s="95">
        <v>242495</v>
      </c>
      <c r="C17" s="95">
        <v>120171</v>
      </c>
      <c r="D17" s="95">
        <f t="shared" si="0"/>
        <v>362666</v>
      </c>
      <c r="E17" s="95">
        <v>172830</v>
      </c>
      <c r="F17" s="95">
        <v>78187</v>
      </c>
      <c r="G17" s="95">
        <f t="shared" si="1"/>
        <v>251017</v>
      </c>
      <c r="H17" s="95">
        <v>167336</v>
      </c>
      <c r="I17" s="95">
        <f t="shared" si="2"/>
        <v>75130</v>
      </c>
      <c r="J17" s="95">
        <v>242466</v>
      </c>
      <c r="K17" s="95">
        <v>564291</v>
      </c>
      <c r="L17" s="95">
        <v>118104</v>
      </c>
      <c r="M17" s="95">
        <f t="shared" si="3"/>
        <v>682395</v>
      </c>
      <c r="N17" s="95">
        <v>382242</v>
      </c>
      <c r="O17" s="95">
        <v>87103</v>
      </c>
      <c r="P17" s="95">
        <f t="shared" si="4"/>
        <v>469345</v>
      </c>
      <c r="Q17" s="95">
        <v>144.5</v>
      </c>
      <c r="R17" s="95">
        <v>96.6</v>
      </c>
      <c r="S17" s="95">
        <v>1668</v>
      </c>
      <c r="T17" s="95">
        <v>101</v>
      </c>
      <c r="U17" s="95">
        <f t="shared" si="5"/>
        <v>1769</v>
      </c>
      <c r="V17" s="95">
        <v>60884</v>
      </c>
      <c r="W17" s="95">
        <v>261</v>
      </c>
      <c r="X17" s="95">
        <f t="shared" si="6"/>
        <v>61145</v>
      </c>
      <c r="Y17" s="95">
        <v>47655</v>
      </c>
      <c r="Z17" s="95">
        <v>53957</v>
      </c>
      <c r="AA17" s="95">
        <f t="shared" si="7"/>
        <v>101612</v>
      </c>
    </row>
    <row r="18" spans="1:27" x14ac:dyDescent="0.25">
      <c r="A18" s="5">
        <v>1995</v>
      </c>
      <c r="B18" s="95">
        <v>207879</v>
      </c>
      <c r="C18" s="95">
        <v>127908</v>
      </c>
      <c r="D18" s="95">
        <f t="shared" si="0"/>
        <v>335787</v>
      </c>
      <c r="E18" s="95">
        <v>179335</v>
      </c>
      <c r="F18" s="95">
        <v>93372</v>
      </c>
      <c r="G18" s="95">
        <f t="shared" si="1"/>
        <v>272707</v>
      </c>
      <c r="H18" s="95">
        <v>171812</v>
      </c>
      <c r="I18" s="95">
        <f t="shared" si="2"/>
        <v>92299</v>
      </c>
      <c r="J18" s="95">
        <v>264111</v>
      </c>
      <c r="K18" s="95">
        <v>478424</v>
      </c>
      <c r="L18" s="95">
        <v>101278</v>
      </c>
      <c r="M18" s="95">
        <f t="shared" si="3"/>
        <v>579702</v>
      </c>
      <c r="N18" s="95">
        <v>324682</v>
      </c>
      <c r="O18" s="95">
        <v>76610</v>
      </c>
      <c r="P18" s="95">
        <f t="shared" si="4"/>
        <v>401292</v>
      </c>
      <c r="Q18" s="95">
        <v>123.1</v>
      </c>
      <c r="R18" s="95">
        <v>96.8</v>
      </c>
      <c r="S18" s="95">
        <v>2366</v>
      </c>
      <c r="T18" s="95">
        <v>36</v>
      </c>
      <c r="U18" s="95">
        <f t="shared" si="5"/>
        <v>2402</v>
      </c>
      <c r="V18" s="95">
        <v>59142</v>
      </c>
      <c r="W18" s="95">
        <v>341</v>
      </c>
      <c r="X18" s="95">
        <f t="shared" si="6"/>
        <v>59483</v>
      </c>
      <c r="Y18" s="95">
        <v>44068</v>
      </c>
      <c r="Z18" s="95">
        <v>56829</v>
      </c>
      <c r="AA18" s="95">
        <f t="shared" si="7"/>
        <v>100897</v>
      </c>
    </row>
    <row r="19" spans="1:27" x14ac:dyDescent="0.25">
      <c r="A19" s="5">
        <v>1996</v>
      </c>
      <c r="B19" s="95">
        <v>292104</v>
      </c>
      <c r="C19" s="95">
        <v>119066</v>
      </c>
      <c r="D19" s="95">
        <f t="shared" si="0"/>
        <v>411170</v>
      </c>
      <c r="E19" s="95">
        <v>187195</v>
      </c>
      <c r="F19" s="95">
        <v>79865</v>
      </c>
      <c r="G19" s="95">
        <f t="shared" si="1"/>
        <v>267060</v>
      </c>
      <c r="H19" s="95">
        <v>164996</v>
      </c>
      <c r="I19" s="95">
        <f t="shared" si="2"/>
        <v>78284</v>
      </c>
      <c r="J19" s="95">
        <v>243280</v>
      </c>
      <c r="K19" s="95">
        <v>494289</v>
      </c>
      <c r="L19" s="95">
        <v>96478</v>
      </c>
      <c r="M19" s="95">
        <f t="shared" si="3"/>
        <v>590767</v>
      </c>
      <c r="N19" s="95">
        <v>341775</v>
      </c>
      <c r="O19" s="95">
        <v>75020</v>
      </c>
      <c r="P19" s="95">
        <f t="shared" si="4"/>
        <v>416795</v>
      </c>
      <c r="Q19" s="95">
        <v>154</v>
      </c>
      <c r="R19" s="95">
        <v>91.1</v>
      </c>
      <c r="S19" s="95">
        <v>2272</v>
      </c>
      <c r="T19" s="95">
        <v>27</v>
      </c>
      <c r="U19" s="95">
        <f t="shared" si="5"/>
        <v>2299</v>
      </c>
      <c r="V19" s="95">
        <v>40541</v>
      </c>
      <c r="W19" s="95">
        <v>156</v>
      </c>
      <c r="X19" s="95">
        <f t="shared" si="6"/>
        <v>40697</v>
      </c>
      <c r="Y19" s="95">
        <v>47618</v>
      </c>
      <c r="Z19" s="95">
        <v>61412</v>
      </c>
      <c r="AA19" s="95">
        <f t="shared" si="7"/>
        <v>109030</v>
      </c>
    </row>
    <row r="20" spans="1:27" x14ac:dyDescent="0.25">
      <c r="A20" s="5">
        <v>1997</v>
      </c>
      <c r="B20" s="95">
        <v>359832</v>
      </c>
      <c r="C20" s="95">
        <v>108238</v>
      </c>
      <c r="D20" s="95">
        <f t="shared" si="0"/>
        <v>468070</v>
      </c>
      <c r="E20" s="95">
        <v>183922</v>
      </c>
      <c r="F20" s="95">
        <v>54617</v>
      </c>
      <c r="G20" s="95">
        <f t="shared" si="1"/>
        <v>238539</v>
      </c>
      <c r="H20" s="95">
        <v>166816</v>
      </c>
      <c r="I20" s="95">
        <f t="shared" si="2"/>
        <v>53799</v>
      </c>
      <c r="J20" s="95">
        <v>220615</v>
      </c>
      <c r="K20" s="95">
        <v>561866</v>
      </c>
      <c r="L20" s="95">
        <v>103912</v>
      </c>
      <c r="M20" s="95">
        <f t="shared" si="3"/>
        <v>665778</v>
      </c>
      <c r="N20" s="95">
        <v>382087</v>
      </c>
      <c r="O20" s="95">
        <v>81236</v>
      </c>
      <c r="P20" s="95">
        <f t="shared" si="4"/>
        <v>463323</v>
      </c>
      <c r="Q20" s="95">
        <v>196.2</v>
      </c>
      <c r="R20" s="95">
        <v>92.5</v>
      </c>
      <c r="S20" s="95">
        <v>512</v>
      </c>
      <c r="T20" s="95">
        <v>7</v>
      </c>
      <c r="U20" s="95">
        <f t="shared" si="5"/>
        <v>519</v>
      </c>
      <c r="V20" s="95">
        <v>33283</v>
      </c>
      <c r="W20" s="95">
        <v>38</v>
      </c>
      <c r="X20" s="95">
        <f t="shared" si="6"/>
        <v>33321</v>
      </c>
      <c r="Y20" s="95">
        <v>45727</v>
      </c>
      <c r="Z20" s="95">
        <v>66500</v>
      </c>
      <c r="AA20" s="95">
        <f t="shared" si="7"/>
        <v>112227</v>
      </c>
    </row>
    <row r="21" spans="1:27" x14ac:dyDescent="0.25">
      <c r="A21" s="5">
        <v>1998</v>
      </c>
      <c r="B21" s="95">
        <v>332868</v>
      </c>
      <c r="C21" s="95">
        <v>97539</v>
      </c>
      <c r="D21" s="95">
        <f t="shared" si="0"/>
        <v>430407</v>
      </c>
      <c r="E21" s="95">
        <v>184824</v>
      </c>
      <c r="F21" s="95">
        <v>50536</v>
      </c>
      <c r="G21" s="95">
        <f t="shared" si="1"/>
        <v>235360</v>
      </c>
      <c r="H21" s="95">
        <v>169073</v>
      </c>
      <c r="I21" s="95">
        <f t="shared" si="2"/>
        <v>49281</v>
      </c>
      <c r="J21" s="95">
        <v>218354</v>
      </c>
      <c r="K21" s="95">
        <v>548402</v>
      </c>
      <c r="L21" s="95">
        <v>98411</v>
      </c>
      <c r="M21" s="95">
        <f t="shared" si="3"/>
        <v>646813</v>
      </c>
      <c r="N21" s="95">
        <v>386016</v>
      </c>
      <c r="O21" s="95">
        <v>79219</v>
      </c>
      <c r="P21" s="95">
        <f t="shared" si="4"/>
        <v>465235</v>
      </c>
      <c r="Q21" s="95">
        <v>182.9</v>
      </c>
      <c r="R21" s="95">
        <v>92.8</v>
      </c>
      <c r="S21" s="95">
        <v>161</v>
      </c>
      <c r="T21" s="95">
        <v>3</v>
      </c>
      <c r="U21" s="95">
        <f t="shared" si="5"/>
        <v>164</v>
      </c>
      <c r="V21" s="95">
        <v>25879</v>
      </c>
      <c r="W21" s="95">
        <v>28</v>
      </c>
      <c r="X21" s="95">
        <f t="shared" si="6"/>
        <v>25907</v>
      </c>
      <c r="Y21" s="95">
        <v>43333</v>
      </c>
      <c r="Z21" s="95">
        <v>63106</v>
      </c>
      <c r="AA21" s="95">
        <f t="shared" si="7"/>
        <v>106439</v>
      </c>
    </row>
    <row r="22" spans="1:27" x14ac:dyDescent="0.25">
      <c r="A22" s="5">
        <v>1999</v>
      </c>
      <c r="B22" s="95">
        <v>348769</v>
      </c>
      <c r="C22" s="95">
        <v>86424</v>
      </c>
      <c r="D22" s="95">
        <f t="shared" si="0"/>
        <v>435193</v>
      </c>
      <c r="E22" s="95">
        <v>181631</v>
      </c>
      <c r="F22" s="95">
        <v>42813</v>
      </c>
      <c r="G22" s="95">
        <f t="shared" si="1"/>
        <v>224444</v>
      </c>
      <c r="H22" s="95">
        <v>158336</v>
      </c>
      <c r="I22" s="95">
        <f t="shared" si="2"/>
        <v>43606</v>
      </c>
      <c r="J22" s="95">
        <v>201942</v>
      </c>
      <c r="K22" s="95">
        <v>560104</v>
      </c>
      <c r="L22" s="95">
        <v>89656</v>
      </c>
      <c r="M22" s="95">
        <f t="shared" si="3"/>
        <v>649760</v>
      </c>
      <c r="N22" s="95">
        <v>413790</v>
      </c>
      <c r="O22" s="95">
        <v>73735</v>
      </c>
      <c r="P22" s="95">
        <f t="shared" si="4"/>
        <v>487525</v>
      </c>
      <c r="Q22" s="95">
        <v>193.9</v>
      </c>
      <c r="R22" s="95">
        <v>90</v>
      </c>
      <c r="S22" s="95">
        <v>124</v>
      </c>
      <c r="T22" s="95">
        <v>9</v>
      </c>
      <c r="U22" s="95">
        <f t="shared" si="5"/>
        <v>133</v>
      </c>
      <c r="V22" s="95">
        <v>17447</v>
      </c>
      <c r="W22" s="95">
        <v>28</v>
      </c>
      <c r="X22" s="95">
        <f t="shared" si="6"/>
        <v>17475</v>
      </c>
      <c r="Y22" s="95">
        <v>41582</v>
      </c>
      <c r="Z22" s="95">
        <v>75001</v>
      </c>
      <c r="AA22" s="95">
        <f t="shared" si="7"/>
        <v>116583</v>
      </c>
    </row>
    <row r="23" spans="1:27" x14ac:dyDescent="0.25">
      <c r="A23" s="5">
        <v>2000</v>
      </c>
      <c r="B23" s="95">
        <v>586540</v>
      </c>
      <c r="C23" s="95">
        <v>181846</v>
      </c>
      <c r="D23" s="95">
        <f t="shared" si="0"/>
        <v>768386</v>
      </c>
      <c r="E23" s="95">
        <v>152667</v>
      </c>
      <c r="F23" s="95">
        <v>43005</v>
      </c>
      <c r="G23" s="95">
        <f t="shared" si="1"/>
        <v>195672</v>
      </c>
      <c r="H23" s="95">
        <v>143099</v>
      </c>
      <c r="I23" s="95">
        <f t="shared" si="2"/>
        <v>42511</v>
      </c>
      <c r="J23" s="95">
        <v>185610</v>
      </c>
      <c r="K23" s="95">
        <v>821455</v>
      </c>
      <c r="L23" s="95">
        <v>187904</v>
      </c>
      <c r="M23" s="95">
        <f t="shared" si="3"/>
        <v>1009359</v>
      </c>
      <c r="N23" s="95">
        <v>591919</v>
      </c>
      <c r="O23" s="95">
        <v>138577</v>
      </c>
      <c r="P23" s="95">
        <f t="shared" si="4"/>
        <v>730496</v>
      </c>
      <c r="Q23" s="95">
        <v>392.7</v>
      </c>
      <c r="R23" s="95">
        <v>94.9</v>
      </c>
      <c r="S23" s="95">
        <v>152</v>
      </c>
      <c r="T23" s="95">
        <v>2</v>
      </c>
      <c r="U23" s="95">
        <f t="shared" si="5"/>
        <v>154</v>
      </c>
      <c r="V23" s="95">
        <v>13624</v>
      </c>
      <c r="W23" s="95">
        <v>21</v>
      </c>
      <c r="X23" s="95">
        <f t="shared" si="6"/>
        <v>13645</v>
      </c>
      <c r="Y23" s="95">
        <v>41693</v>
      </c>
      <c r="Z23" s="95">
        <v>76964</v>
      </c>
      <c r="AA23" s="95">
        <f t="shared" si="7"/>
        <v>118657</v>
      </c>
    </row>
    <row r="24" spans="1:27" x14ac:dyDescent="0.25">
      <c r="A24" s="5">
        <v>2001</v>
      </c>
      <c r="B24" s="95">
        <v>252554</v>
      </c>
      <c r="C24" s="95">
        <v>74863</v>
      </c>
      <c r="D24" s="95">
        <f t="shared" si="0"/>
        <v>327417</v>
      </c>
      <c r="E24" s="95">
        <v>183879</v>
      </c>
      <c r="F24" s="95">
        <v>43020</v>
      </c>
      <c r="G24" s="95">
        <f t="shared" si="1"/>
        <v>226899</v>
      </c>
      <c r="H24" s="95">
        <v>170767</v>
      </c>
      <c r="I24" s="95">
        <f t="shared" si="2"/>
        <v>43231</v>
      </c>
      <c r="J24" s="95">
        <v>213998</v>
      </c>
      <c r="K24" s="95">
        <v>790203</v>
      </c>
      <c r="L24" s="95">
        <v>178649</v>
      </c>
      <c r="M24" s="95">
        <f t="shared" si="3"/>
        <v>968852</v>
      </c>
      <c r="N24" s="95">
        <v>582851</v>
      </c>
      <c r="O24" s="95">
        <v>135814</v>
      </c>
      <c r="P24" s="95">
        <f t="shared" si="4"/>
        <v>718665</v>
      </c>
      <c r="Q24" s="95">
        <v>144.30000000000001</v>
      </c>
      <c r="R24" s="95">
        <v>94.3</v>
      </c>
      <c r="S24" s="95">
        <v>21366</v>
      </c>
      <c r="T24" s="95">
        <v>2240</v>
      </c>
      <c r="U24" s="95">
        <f t="shared" si="5"/>
        <v>23606</v>
      </c>
      <c r="V24" s="95">
        <v>20205</v>
      </c>
      <c r="W24" s="95">
        <v>37</v>
      </c>
      <c r="X24" s="95">
        <f t="shared" si="6"/>
        <v>20242</v>
      </c>
      <c r="Y24" s="95">
        <v>43092</v>
      </c>
      <c r="Z24" s="95">
        <v>116297</v>
      </c>
      <c r="AA24" s="95">
        <f t="shared" si="7"/>
        <v>159389</v>
      </c>
    </row>
    <row r="25" spans="1:27" x14ac:dyDescent="0.25">
      <c r="A25" s="5">
        <v>2002</v>
      </c>
      <c r="B25" s="95">
        <v>263575</v>
      </c>
      <c r="C25" s="95">
        <v>61185</v>
      </c>
      <c r="D25" s="95">
        <f t="shared" si="0"/>
        <v>324760</v>
      </c>
      <c r="E25" s="95">
        <v>126383</v>
      </c>
      <c r="F25" s="95">
        <v>12892</v>
      </c>
      <c r="G25" s="95">
        <f t="shared" si="1"/>
        <v>139275</v>
      </c>
      <c r="H25" s="95">
        <v>113441</v>
      </c>
      <c r="I25" s="95">
        <f t="shared" si="2"/>
        <v>11630</v>
      </c>
      <c r="J25" s="95">
        <v>125071</v>
      </c>
      <c r="K25" s="95">
        <v>489282</v>
      </c>
      <c r="L25" s="95">
        <v>108664</v>
      </c>
      <c r="M25" s="95">
        <f t="shared" si="3"/>
        <v>597946</v>
      </c>
      <c r="N25" s="95">
        <v>379763</v>
      </c>
      <c r="O25" s="95">
        <v>84465</v>
      </c>
      <c r="P25" s="95">
        <f t="shared" si="4"/>
        <v>464228</v>
      </c>
      <c r="Q25" s="95">
        <v>233.2</v>
      </c>
      <c r="R25" s="95">
        <v>89.8</v>
      </c>
      <c r="S25" s="95">
        <v>29944</v>
      </c>
      <c r="T25" s="95">
        <v>3755</v>
      </c>
      <c r="U25" s="95">
        <f t="shared" si="5"/>
        <v>33699</v>
      </c>
      <c r="V25" s="95">
        <v>26815</v>
      </c>
      <c r="W25" s="95">
        <v>101</v>
      </c>
      <c r="X25" s="95">
        <f t="shared" si="6"/>
        <v>26916</v>
      </c>
      <c r="Y25" s="95">
        <v>40749</v>
      </c>
      <c r="Z25" s="95">
        <v>149324</v>
      </c>
      <c r="AA25" s="95">
        <f t="shared" si="7"/>
        <v>190073</v>
      </c>
    </row>
    <row r="26" spans="1:27" x14ac:dyDescent="0.25">
      <c r="A26" s="5">
        <v>2003</v>
      </c>
      <c r="B26" s="95">
        <v>452991</v>
      </c>
      <c r="C26" s="95">
        <v>104101</v>
      </c>
      <c r="D26" s="95">
        <f t="shared" si="0"/>
        <v>557092</v>
      </c>
      <c r="E26" s="95">
        <v>122565</v>
      </c>
      <c r="F26" s="95">
        <v>6693</v>
      </c>
      <c r="G26" s="95">
        <f t="shared" si="1"/>
        <v>129258</v>
      </c>
      <c r="H26" s="95">
        <v>56742</v>
      </c>
      <c r="I26" s="95">
        <f t="shared" si="2"/>
        <v>8656</v>
      </c>
      <c r="J26" s="95">
        <v>65398</v>
      </c>
      <c r="K26" s="95">
        <v>501599</v>
      </c>
      <c r="L26" s="95">
        <v>122195</v>
      </c>
      <c r="M26" s="95">
        <f t="shared" si="3"/>
        <v>623794</v>
      </c>
      <c r="N26" s="95">
        <v>469448</v>
      </c>
      <c r="O26" s="95">
        <v>118031</v>
      </c>
      <c r="P26" s="95">
        <f t="shared" si="4"/>
        <v>587479</v>
      </c>
      <c r="Q26" s="95">
        <v>431</v>
      </c>
      <c r="R26" s="95">
        <v>50.6</v>
      </c>
      <c r="S26" s="95">
        <v>4345</v>
      </c>
      <c r="T26" s="95">
        <v>841</v>
      </c>
      <c r="U26" s="95">
        <f t="shared" si="5"/>
        <v>5186</v>
      </c>
      <c r="V26" s="95">
        <v>34093</v>
      </c>
      <c r="W26" s="95">
        <v>58</v>
      </c>
      <c r="X26" s="95">
        <f t="shared" si="6"/>
        <v>34151</v>
      </c>
      <c r="Y26" s="95">
        <v>16379</v>
      </c>
      <c r="Z26" s="95">
        <v>32170</v>
      </c>
      <c r="AA26" s="95">
        <f t="shared" si="7"/>
        <v>48549</v>
      </c>
    </row>
  </sheetData>
  <mergeCells count="16">
    <mergeCell ref="Q7:R11"/>
    <mergeCell ref="S7:U11"/>
    <mergeCell ref="V7:X11"/>
    <mergeCell ref="Y7:AA11"/>
    <mergeCell ref="A1:AA1"/>
    <mergeCell ref="A2:AA2"/>
    <mergeCell ref="A3:AA3"/>
    <mergeCell ref="A4:AA4"/>
    <mergeCell ref="A5:AA5"/>
    <mergeCell ref="A6:AA6"/>
    <mergeCell ref="A7:A12"/>
    <mergeCell ref="B7:D11"/>
    <mergeCell ref="E7:G11"/>
    <mergeCell ref="H7:J11"/>
    <mergeCell ref="K7:M11"/>
    <mergeCell ref="N7:P1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zoomScale="69" zoomScaleNormal="69" workbookViewId="0">
      <selection activeCell="N32" sqref="N32"/>
    </sheetView>
  </sheetViews>
  <sheetFormatPr defaultRowHeight="15" x14ac:dyDescent="0.25"/>
  <sheetData>
    <row r="1" spans="1:27" x14ac:dyDescent="0.25">
      <c r="A1" s="149" t="s">
        <v>797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1"/>
    </row>
    <row r="2" spans="1:27" x14ac:dyDescent="0.25">
      <c r="A2" s="149" t="s">
        <v>796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1"/>
    </row>
    <row r="3" spans="1:27" x14ac:dyDescent="0.25">
      <c r="A3" s="149" t="s">
        <v>795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1"/>
    </row>
    <row r="4" spans="1:27" x14ac:dyDescent="0.25">
      <c r="A4" s="149" t="s">
        <v>794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1"/>
    </row>
    <row r="5" spans="1:27" x14ac:dyDescent="0.25">
      <c r="A5" s="131" t="s">
        <v>789</v>
      </c>
      <c r="B5" s="131" t="s">
        <v>566</v>
      </c>
      <c r="C5" s="132"/>
      <c r="D5" s="132"/>
      <c r="E5" s="131" t="s">
        <v>764</v>
      </c>
      <c r="F5" s="132"/>
      <c r="G5" s="132"/>
      <c r="H5" s="131" t="s">
        <v>567</v>
      </c>
      <c r="I5" s="132"/>
      <c r="J5" s="132"/>
      <c r="K5" s="134" t="s">
        <v>790</v>
      </c>
      <c r="L5" s="179"/>
      <c r="M5" s="179"/>
      <c r="N5" s="134" t="s">
        <v>791</v>
      </c>
      <c r="O5" s="179"/>
      <c r="P5" s="179"/>
      <c r="Q5" s="131" t="s">
        <v>767</v>
      </c>
      <c r="R5" s="132"/>
      <c r="S5" s="131" t="s">
        <v>792</v>
      </c>
      <c r="T5" s="132"/>
      <c r="U5" s="132"/>
      <c r="V5" s="131" t="s">
        <v>793</v>
      </c>
      <c r="W5" s="132"/>
      <c r="X5" s="132"/>
      <c r="Y5" s="134" t="s">
        <v>770</v>
      </c>
      <c r="Z5" s="179"/>
      <c r="AA5" s="179"/>
    </row>
    <row r="6" spans="1:27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79"/>
      <c r="L6" s="179"/>
      <c r="M6" s="179"/>
      <c r="N6" s="179"/>
      <c r="O6" s="179"/>
      <c r="P6" s="179"/>
      <c r="Q6" s="132"/>
      <c r="R6" s="132"/>
      <c r="S6" s="132"/>
      <c r="T6" s="132"/>
      <c r="U6" s="132"/>
      <c r="V6" s="132"/>
      <c r="W6" s="132"/>
      <c r="X6" s="132"/>
      <c r="Y6" s="179"/>
      <c r="Z6" s="179"/>
      <c r="AA6" s="179"/>
    </row>
    <row r="7" spans="1:27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79"/>
      <c r="L7" s="179"/>
      <c r="M7" s="179"/>
      <c r="N7" s="179"/>
      <c r="O7" s="179"/>
      <c r="P7" s="179"/>
      <c r="Q7" s="132"/>
      <c r="R7" s="132"/>
      <c r="S7" s="132"/>
      <c r="T7" s="132"/>
      <c r="U7" s="132"/>
      <c r="V7" s="132"/>
      <c r="W7" s="132"/>
      <c r="X7" s="132"/>
      <c r="Y7" s="179"/>
      <c r="Z7" s="179"/>
      <c r="AA7" s="179"/>
    </row>
    <row r="8" spans="1:27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79"/>
      <c r="L8" s="179"/>
      <c r="M8" s="179"/>
      <c r="N8" s="179"/>
      <c r="O8" s="179"/>
      <c r="P8" s="179"/>
      <c r="Q8" s="132"/>
      <c r="R8" s="132"/>
      <c r="S8" s="132"/>
      <c r="T8" s="132"/>
      <c r="U8" s="132"/>
      <c r="V8" s="132"/>
      <c r="W8" s="132"/>
      <c r="X8" s="132"/>
      <c r="Y8" s="179"/>
      <c r="Z8" s="179"/>
      <c r="AA8" s="179"/>
    </row>
    <row r="9" spans="1:27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79"/>
      <c r="L9" s="179"/>
      <c r="M9" s="179"/>
      <c r="N9" s="179"/>
      <c r="O9" s="179"/>
      <c r="P9" s="179"/>
      <c r="Q9" s="132"/>
      <c r="R9" s="132"/>
      <c r="S9" s="132"/>
      <c r="T9" s="132"/>
      <c r="U9" s="132"/>
      <c r="V9" s="132"/>
      <c r="W9" s="132"/>
      <c r="X9" s="132"/>
      <c r="Y9" s="179"/>
      <c r="Z9" s="179"/>
      <c r="AA9" s="179"/>
    </row>
    <row r="10" spans="1:27" ht="45" x14ac:dyDescent="0.25">
      <c r="A10" s="132"/>
      <c r="B10" s="30" t="s">
        <v>413</v>
      </c>
      <c r="C10" s="30" t="s">
        <v>414</v>
      </c>
      <c r="D10" s="30" t="s">
        <v>415</v>
      </c>
      <c r="E10" s="30" t="s">
        <v>413</v>
      </c>
      <c r="F10" s="30" t="s">
        <v>414</v>
      </c>
      <c r="G10" s="30" t="s">
        <v>415</v>
      </c>
      <c r="H10" s="30" t="s">
        <v>413</v>
      </c>
      <c r="I10" s="30" t="s">
        <v>414</v>
      </c>
      <c r="J10" s="30" t="s">
        <v>415</v>
      </c>
      <c r="K10" s="30" t="s">
        <v>413</v>
      </c>
      <c r="L10" s="30" t="s">
        <v>414</v>
      </c>
      <c r="M10" s="30" t="s">
        <v>415</v>
      </c>
      <c r="N10" s="30" t="s">
        <v>413</v>
      </c>
      <c r="O10" s="30" t="s">
        <v>414</v>
      </c>
      <c r="P10" s="30" t="s">
        <v>415</v>
      </c>
      <c r="Q10" s="30" t="s">
        <v>760</v>
      </c>
      <c r="R10" s="30" t="s">
        <v>761</v>
      </c>
      <c r="S10" s="30" t="s">
        <v>413</v>
      </c>
      <c r="T10" s="30" t="s">
        <v>414</v>
      </c>
      <c r="U10" s="30" t="s">
        <v>415</v>
      </c>
      <c r="V10" s="30" t="s">
        <v>413</v>
      </c>
      <c r="W10" s="30" t="s">
        <v>414</v>
      </c>
      <c r="X10" s="30" t="s">
        <v>415</v>
      </c>
      <c r="Y10" s="30" t="s">
        <v>762</v>
      </c>
      <c r="Z10" s="30" t="s">
        <v>763</v>
      </c>
      <c r="AA10" s="30" t="s">
        <v>428</v>
      </c>
    </row>
    <row r="11" spans="1:27" x14ac:dyDescent="0.25">
      <c r="A11" s="5" t="s">
        <v>777</v>
      </c>
      <c r="B11" s="95">
        <v>58174</v>
      </c>
      <c r="C11" s="95">
        <v>11808</v>
      </c>
      <c r="D11" s="95">
        <f>B11+C11</f>
        <v>69982</v>
      </c>
      <c r="E11" s="95">
        <v>15021</v>
      </c>
      <c r="F11" s="95">
        <v>991</v>
      </c>
      <c r="G11" s="95">
        <f>E11+F11</f>
        <v>16012</v>
      </c>
      <c r="H11" s="95">
        <v>6245</v>
      </c>
      <c r="I11" s="95">
        <v>961</v>
      </c>
      <c r="J11" s="95">
        <f>H11+I11</f>
        <v>7206</v>
      </c>
      <c r="K11" s="95">
        <v>475742</v>
      </c>
      <c r="L11" s="95">
        <v>108296</v>
      </c>
      <c r="M11" s="95">
        <f>K11+L11</f>
        <v>584038</v>
      </c>
      <c r="N11" s="95">
        <v>395346</v>
      </c>
      <c r="O11" s="95">
        <v>96596</v>
      </c>
      <c r="P11" s="95">
        <f>N11+O11</f>
        <v>491942</v>
      </c>
      <c r="Q11" s="95">
        <v>437.1</v>
      </c>
      <c r="R11" s="95">
        <v>45</v>
      </c>
      <c r="S11" s="95">
        <v>1065</v>
      </c>
      <c r="T11" s="95">
        <v>123</v>
      </c>
      <c r="U11" s="95">
        <f>S11+T11</f>
        <v>1188</v>
      </c>
      <c r="V11" s="95">
        <v>1364</v>
      </c>
      <c r="W11" s="95">
        <v>3</v>
      </c>
      <c r="X11" s="95">
        <f>V11+W11</f>
        <v>1367</v>
      </c>
      <c r="Y11" s="95">
        <v>4889</v>
      </c>
      <c r="Z11" s="95">
        <v>2018</v>
      </c>
      <c r="AA11" s="95">
        <f>Y11+Z11</f>
        <v>6907</v>
      </c>
    </row>
    <row r="12" spans="1:27" x14ac:dyDescent="0.25">
      <c r="A12" s="5" t="s">
        <v>778</v>
      </c>
      <c r="B12" s="95">
        <v>34742</v>
      </c>
      <c r="C12" s="95">
        <v>7530</v>
      </c>
      <c r="D12" s="95">
        <f t="shared" ref="D12:D23" si="0">B12+C12</f>
        <v>42272</v>
      </c>
      <c r="E12" s="95">
        <v>10413</v>
      </c>
      <c r="F12" s="95">
        <v>708</v>
      </c>
      <c r="G12" s="95">
        <f t="shared" ref="G12:G23" si="1">E12+F12</f>
        <v>11121</v>
      </c>
      <c r="H12" s="95">
        <v>4768</v>
      </c>
      <c r="I12" s="95">
        <v>787</v>
      </c>
      <c r="J12" s="95">
        <f t="shared" ref="J12:J23" si="2">H12+I12</f>
        <v>5555</v>
      </c>
      <c r="K12" s="95">
        <v>412727</v>
      </c>
      <c r="L12" s="95">
        <v>99096</v>
      </c>
      <c r="M12" s="95">
        <f t="shared" ref="M12:M22" si="3">K12+L12</f>
        <v>511823</v>
      </c>
      <c r="N12" s="95">
        <v>364319</v>
      </c>
      <c r="O12" s="95">
        <v>89871</v>
      </c>
      <c r="P12" s="95">
        <f t="shared" ref="P12:P22" si="4">N12+O12</f>
        <v>454190</v>
      </c>
      <c r="Q12" s="95">
        <v>380.1</v>
      </c>
      <c r="R12" s="95">
        <v>50</v>
      </c>
      <c r="S12" s="95">
        <v>1317</v>
      </c>
      <c r="T12" s="95">
        <v>359</v>
      </c>
      <c r="U12" s="95">
        <f t="shared" ref="U12:U23" si="5">S12+T12</f>
        <v>1676</v>
      </c>
      <c r="V12" s="95">
        <v>1513</v>
      </c>
      <c r="W12" s="95">
        <v>3</v>
      </c>
      <c r="X12" s="95">
        <f t="shared" ref="X12:X23" si="6">V12+W12</f>
        <v>1516</v>
      </c>
      <c r="Y12" s="95">
        <v>3733</v>
      </c>
      <c r="Z12" s="95">
        <v>712</v>
      </c>
      <c r="AA12" s="95">
        <f t="shared" ref="AA12:AA23" si="7">Y12+Z12</f>
        <v>4445</v>
      </c>
    </row>
    <row r="13" spans="1:27" x14ac:dyDescent="0.25">
      <c r="A13" s="5" t="s">
        <v>779</v>
      </c>
      <c r="B13" s="95">
        <v>50372</v>
      </c>
      <c r="C13" s="95">
        <v>12803</v>
      </c>
      <c r="D13" s="95">
        <f t="shared" si="0"/>
        <v>63175</v>
      </c>
      <c r="E13" s="95">
        <v>10618</v>
      </c>
      <c r="F13" s="95">
        <v>876</v>
      </c>
      <c r="G13" s="95">
        <f t="shared" si="1"/>
        <v>11494</v>
      </c>
      <c r="H13" s="95">
        <v>6097</v>
      </c>
      <c r="I13" s="95">
        <v>1333</v>
      </c>
      <c r="J13" s="95">
        <f t="shared" si="2"/>
        <v>7430</v>
      </c>
      <c r="K13" s="95">
        <v>385702</v>
      </c>
      <c r="L13" s="95">
        <v>95425</v>
      </c>
      <c r="M13" s="95">
        <f t="shared" si="3"/>
        <v>481127</v>
      </c>
      <c r="N13" s="95">
        <v>350526</v>
      </c>
      <c r="O13" s="95">
        <v>89117</v>
      </c>
      <c r="P13" s="95">
        <f t="shared" si="4"/>
        <v>439643</v>
      </c>
      <c r="Q13" s="95">
        <v>549.6</v>
      </c>
      <c r="R13" s="95">
        <v>64.599999999999994</v>
      </c>
      <c r="S13" s="95">
        <v>1060</v>
      </c>
      <c r="T13" s="95">
        <v>272</v>
      </c>
      <c r="U13" s="95">
        <f t="shared" si="5"/>
        <v>1332</v>
      </c>
      <c r="V13" s="95">
        <v>7035</v>
      </c>
      <c r="W13" s="95">
        <v>0</v>
      </c>
      <c r="X13" s="95">
        <f t="shared" si="6"/>
        <v>7035</v>
      </c>
      <c r="Y13" s="95">
        <v>3774</v>
      </c>
      <c r="Z13" s="95">
        <v>1611</v>
      </c>
      <c r="AA13" s="95">
        <f t="shared" si="7"/>
        <v>5385</v>
      </c>
    </row>
    <row r="14" spans="1:27" x14ac:dyDescent="0.25">
      <c r="A14" s="5" t="s">
        <v>780</v>
      </c>
      <c r="B14" s="95">
        <v>43264</v>
      </c>
      <c r="C14" s="95">
        <v>8638</v>
      </c>
      <c r="D14" s="95">
        <f t="shared" si="0"/>
        <v>51902</v>
      </c>
      <c r="E14" s="95">
        <v>9370</v>
      </c>
      <c r="F14" s="95">
        <v>345</v>
      </c>
      <c r="G14" s="95">
        <f t="shared" si="1"/>
        <v>9715</v>
      </c>
      <c r="H14" s="95">
        <v>4130</v>
      </c>
      <c r="I14" s="95">
        <v>634</v>
      </c>
      <c r="J14" s="95">
        <f t="shared" si="2"/>
        <v>4764</v>
      </c>
      <c r="K14" s="95">
        <v>386970</v>
      </c>
      <c r="L14" s="95">
        <v>92233</v>
      </c>
      <c r="M14" s="95">
        <f t="shared" si="3"/>
        <v>479203</v>
      </c>
      <c r="N14" s="95">
        <v>354223</v>
      </c>
      <c r="O14" s="95">
        <v>87404</v>
      </c>
      <c r="P14" s="95">
        <f t="shared" si="4"/>
        <v>441627</v>
      </c>
      <c r="Q14" s="95">
        <v>534.20000000000005</v>
      </c>
      <c r="R14" s="95">
        <v>49</v>
      </c>
      <c r="S14" s="95">
        <v>386</v>
      </c>
      <c r="T14" s="95">
        <v>31</v>
      </c>
      <c r="U14" s="95">
        <f t="shared" si="5"/>
        <v>417</v>
      </c>
      <c r="V14" s="95">
        <v>2915</v>
      </c>
      <c r="W14" s="95">
        <v>4</v>
      </c>
      <c r="X14" s="95">
        <f t="shared" si="6"/>
        <v>2919</v>
      </c>
      <c r="Y14" s="95">
        <v>1914</v>
      </c>
      <c r="Z14" s="95">
        <v>1385</v>
      </c>
      <c r="AA14" s="95">
        <f t="shared" si="7"/>
        <v>3299</v>
      </c>
    </row>
    <row r="15" spans="1:27" x14ac:dyDescent="0.25">
      <c r="A15" s="5" t="s">
        <v>781</v>
      </c>
      <c r="B15" s="95">
        <v>35482</v>
      </c>
      <c r="C15" s="95">
        <v>7175</v>
      </c>
      <c r="D15" s="95">
        <f t="shared" si="0"/>
        <v>42657</v>
      </c>
      <c r="E15" s="95">
        <v>10427</v>
      </c>
      <c r="F15" s="95">
        <v>511</v>
      </c>
      <c r="G15" s="95">
        <f t="shared" si="1"/>
        <v>10938</v>
      </c>
      <c r="H15" s="95">
        <v>4401</v>
      </c>
      <c r="I15" s="95">
        <v>513</v>
      </c>
      <c r="J15" s="95">
        <f t="shared" si="2"/>
        <v>4914</v>
      </c>
      <c r="K15" s="95">
        <v>375002</v>
      </c>
      <c r="L15" s="95">
        <v>89452</v>
      </c>
      <c r="M15" s="95">
        <f t="shared" si="3"/>
        <v>464454</v>
      </c>
      <c r="N15" s="95">
        <v>348733</v>
      </c>
      <c r="O15" s="95">
        <v>86271</v>
      </c>
      <c r="P15" s="95">
        <f t="shared" si="4"/>
        <v>435004</v>
      </c>
      <c r="Q15" s="95">
        <v>390</v>
      </c>
      <c r="R15" s="95">
        <v>44.9</v>
      </c>
      <c r="S15" s="95">
        <v>56</v>
      </c>
      <c r="T15" s="95">
        <v>1</v>
      </c>
      <c r="U15" s="95">
        <f t="shared" si="5"/>
        <v>57</v>
      </c>
      <c r="V15" s="95">
        <v>2822</v>
      </c>
      <c r="W15" s="95">
        <v>2</v>
      </c>
      <c r="X15" s="95">
        <f t="shared" si="6"/>
        <v>2824</v>
      </c>
      <c r="Y15" s="95">
        <v>2277</v>
      </c>
      <c r="Z15" s="95">
        <v>1394</v>
      </c>
      <c r="AA15" s="95">
        <f t="shared" si="7"/>
        <v>3671</v>
      </c>
    </row>
    <row r="16" spans="1:27" x14ac:dyDescent="0.25">
      <c r="A16" s="5" t="s">
        <v>782</v>
      </c>
      <c r="B16" s="95">
        <v>37173</v>
      </c>
      <c r="C16" s="95">
        <v>8535</v>
      </c>
      <c r="D16" s="95">
        <f t="shared" si="0"/>
        <v>45708</v>
      </c>
      <c r="E16" s="95">
        <v>11579</v>
      </c>
      <c r="F16" s="95">
        <v>417</v>
      </c>
      <c r="G16" s="95">
        <f t="shared" si="1"/>
        <v>11996</v>
      </c>
      <c r="H16" s="95">
        <v>7123</v>
      </c>
      <c r="I16" s="95">
        <v>667</v>
      </c>
      <c r="J16" s="95">
        <f t="shared" si="2"/>
        <v>7790</v>
      </c>
      <c r="K16" s="95">
        <v>406755</v>
      </c>
      <c r="L16" s="95">
        <v>97058</v>
      </c>
      <c r="M16" s="95">
        <f t="shared" si="3"/>
        <v>503813</v>
      </c>
      <c r="N16" s="95">
        <v>377347</v>
      </c>
      <c r="O16" s="95">
        <v>93268</v>
      </c>
      <c r="P16" s="95">
        <f t="shared" si="4"/>
        <v>470615</v>
      </c>
      <c r="Q16" s="95">
        <v>381</v>
      </c>
      <c r="R16" s="95">
        <v>64.900000000000006</v>
      </c>
      <c r="S16" s="95">
        <v>86</v>
      </c>
      <c r="T16" s="95">
        <v>3</v>
      </c>
      <c r="U16" s="95">
        <f t="shared" si="5"/>
        <v>89</v>
      </c>
      <c r="V16" s="95">
        <v>2384</v>
      </c>
      <c r="W16" s="95">
        <v>4</v>
      </c>
      <c r="X16" s="95">
        <f t="shared" si="6"/>
        <v>2388</v>
      </c>
      <c r="Y16" s="95">
        <v>2289</v>
      </c>
      <c r="Z16" s="95">
        <v>1818</v>
      </c>
      <c r="AA16" s="95">
        <f t="shared" si="7"/>
        <v>4107</v>
      </c>
    </row>
    <row r="17" spans="1:27" x14ac:dyDescent="0.25">
      <c r="A17" s="5" t="s">
        <v>783</v>
      </c>
      <c r="B17" s="95">
        <v>26109</v>
      </c>
      <c r="C17" s="95">
        <v>6071</v>
      </c>
      <c r="D17" s="95">
        <f t="shared" si="0"/>
        <v>32180</v>
      </c>
      <c r="E17" s="95">
        <v>8352</v>
      </c>
      <c r="F17" s="95">
        <v>511</v>
      </c>
      <c r="G17" s="95">
        <f t="shared" si="1"/>
        <v>8863</v>
      </c>
      <c r="H17" s="95">
        <v>5014</v>
      </c>
      <c r="I17" s="95">
        <v>495</v>
      </c>
      <c r="J17" s="95">
        <f t="shared" si="2"/>
        <v>5509</v>
      </c>
      <c r="K17" s="95">
        <v>405998</v>
      </c>
      <c r="L17" s="95">
        <v>95752</v>
      </c>
      <c r="M17" s="95">
        <f t="shared" si="3"/>
        <v>501750</v>
      </c>
      <c r="N17" s="95">
        <v>378669</v>
      </c>
      <c r="O17" s="95">
        <v>92412</v>
      </c>
      <c r="P17" s="95">
        <f t="shared" si="4"/>
        <v>471081</v>
      </c>
      <c r="Q17" s="95">
        <v>363.1</v>
      </c>
      <c r="R17" s="95">
        <v>62.2</v>
      </c>
      <c r="S17" s="95">
        <v>56</v>
      </c>
      <c r="T17" s="95">
        <v>5</v>
      </c>
      <c r="U17" s="95">
        <f t="shared" si="5"/>
        <v>61</v>
      </c>
      <c r="V17" s="95">
        <v>3318</v>
      </c>
      <c r="W17" s="95">
        <v>3</v>
      </c>
      <c r="X17" s="95">
        <f t="shared" si="6"/>
        <v>3321</v>
      </c>
      <c r="Y17" s="95">
        <v>2511</v>
      </c>
      <c r="Z17" s="95">
        <v>1037</v>
      </c>
      <c r="AA17" s="95">
        <f t="shared" si="7"/>
        <v>3548</v>
      </c>
    </row>
    <row r="18" spans="1:27" x14ac:dyDescent="0.25">
      <c r="A18" s="5" t="s">
        <v>784</v>
      </c>
      <c r="B18" s="95">
        <v>37429</v>
      </c>
      <c r="C18" s="95">
        <v>7603</v>
      </c>
      <c r="D18" s="95">
        <f t="shared" si="0"/>
        <v>45032</v>
      </c>
      <c r="E18" s="95">
        <v>6165</v>
      </c>
      <c r="F18" s="95">
        <v>323</v>
      </c>
      <c r="G18" s="95">
        <f t="shared" si="1"/>
        <v>6488</v>
      </c>
      <c r="H18" s="95">
        <v>3074</v>
      </c>
      <c r="I18" s="95">
        <v>557</v>
      </c>
      <c r="J18" s="95">
        <f t="shared" si="2"/>
        <v>3631</v>
      </c>
      <c r="K18" s="95">
        <v>442075</v>
      </c>
      <c r="L18" s="95">
        <v>103375</v>
      </c>
      <c r="M18" s="95">
        <f t="shared" si="3"/>
        <v>545450</v>
      </c>
      <c r="N18" s="95">
        <v>412052</v>
      </c>
      <c r="O18" s="95">
        <v>99740</v>
      </c>
      <c r="P18" s="95">
        <f t="shared" si="4"/>
        <v>511792</v>
      </c>
      <c r="Q18" s="95">
        <v>694.1</v>
      </c>
      <c r="R18" s="95">
        <v>56</v>
      </c>
      <c r="S18" s="95">
        <v>114</v>
      </c>
      <c r="T18" s="95">
        <v>14</v>
      </c>
      <c r="U18" s="95">
        <f t="shared" si="5"/>
        <v>128</v>
      </c>
      <c r="V18" s="95">
        <v>3366</v>
      </c>
      <c r="W18" s="95">
        <v>8</v>
      </c>
      <c r="X18" s="95">
        <f t="shared" si="6"/>
        <v>3374</v>
      </c>
      <c r="Y18" s="95">
        <v>4227</v>
      </c>
      <c r="Z18" s="95">
        <v>846</v>
      </c>
      <c r="AA18" s="95">
        <f t="shared" si="7"/>
        <v>5073</v>
      </c>
    </row>
    <row r="19" spans="1:27" x14ac:dyDescent="0.25">
      <c r="A19" s="5" t="s">
        <v>785</v>
      </c>
      <c r="B19" s="95">
        <v>34132</v>
      </c>
      <c r="C19" s="95">
        <v>9335</v>
      </c>
      <c r="D19" s="95">
        <f t="shared" si="0"/>
        <v>43467</v>
      </c>
      <c r="E19" s="95">
        <v>19947</v>
      </c>
      <c r="F19" s="95">
        <v>450</v>
      </c>
      <c r="G19" s="95">
        <f t="shared" si="1"/>
        <v>20397</v>
      </c>
      <c r="H19" s="95">
        <v>3832</v>
      </c>
      <c r="I19" s="95">
        <v>740</v>
      </c>
      <c r="J19" s="95">
        <f t="shared" si="2"/>
        <v>4572</v>
      </c>
      <c r="K19" s="95">
        <v>460182</v>
      </c>
      <c r="L19" s="95">
        <v>108281</v>
      </c>
      <c r="M19" s="95">
        <f t="shared" si="3"/>
        <v>568463</v>
      </c>
      <c r="N19" s="95">
        <v>430364</v>
      </c>
      <c r="O19" s="95">
        <v>104826</v>
      </c>
      <c r="P19" s="95">
        <f t="shared" si="4"/>
        <v>535190</v>
      </c>
      <c r="Q19" s="95">
        <v>213.1</v>
      </c>
      <c r="R19" s="95">
        <v>22.4</v>
      </c>
      <c r="S19" s="95">
        <v>42</v>
      </c>
      <c r="T19" s="95">
        <v>7</v>
      </c>
      <c r="U19" s="95">
        <f t="shared" si="5"/>
        <v>49</v>
      </c>
      <c r="V19" s="95">
        <v>2777</v>
      </c>
      <c r="W19" s="95">
        <v>13</v>
      </c>
      <c r="X19" s="95">
        <f t="shared" si="6"/>
        <v>2790</v>
      </c>
      <c r="Y19" s="95">
        <v>1432</v>
      </c>
      <c r="Z19" s="95">
        <v>1679</v>
      </c>
      <c r="AA19" s="95">
        <f t="shared" si="7"/>
        <v>3111</v>
      </c>
    </row>
    <row r="20" spans="1:27" x14ac:dyDescent="0.25">
      <c r="A20" s="5" t="s">
        <v>786</v>
      </c>
      <c r="B20" s="95">
        <v>31618</v>
      </c>
      <c r="C20" s="95">
        <v>9088</v>
      </c>
      <c r="D20" s="95">
        <f t="shared" si="0"/>
        <v>40706</v>
      </c>
      <c r="E20" s="95">
        <v>8532</v>
      </c>
      <c r="F20" s="95">
        <v>537</v>
      </c>
      <c r="G20" s="95">
        <f t="shared" si="1"/>
        <v>9069</v>
      </c>
      <c r="H20" s="95">
        <v>5004</v>
      </c>
      <c r="I20" s="95">
        <v>700</v>
      </c>
      <c r="J20" s="95">
        <f t="shared" si="2"/>
        <v>5704</v>
      </c>
      <c r="K20" s="95">
        <v>474324</v>
      </c>
      <c r="L20" s="95">
        <v>113823</v>
      </c>
      <c r="M20" s="95">
        <f t="shared" si="3"/>
        <v>588147</v>
      </c>
      <c r="N20" s="95">
        <v>443706</v>
      </c>
      <c r="O20" s="95">
        <v>110123</v>
      </c>
      <c r="P20" s="95">
        <f t="shared" si="4"/>
        <v>553829</v>
      </c>
      <c r="Q20" s="95">
        <v>448.8</v>
      </c>
      <c r="R20" s="95">
        <v>62.9</v>
      </c>
      <c r="S20" s="95">
        <v>49</v>
      </c>
      <c r="T20" s="95">
        <v>10</v>
      </c>
      <c r="U20" s="95">
        <f t="shared" si="5"/>
        <v>59</v>
      </c>
      <c r="V20" s="95">
        <v>2693</v>
      </c>
      <c r="W20" s="95">
        <v>7</v>
      </c>
      <c r="X20" s="95">
        <f t="shared" si="6"/>
        <v>2700</v>
      </c>
      <c r="Y20" s="95">
        <v>1906</v>
      </c>
      <c r="Z20" s="95">
        <v>1799</v>
      </c>
      <c r="AA20" s="95">
        <f t="shared" si="7"/>
        <v>3705</v>
      </c>
    </row>
    <row r="21" spans="1:27" x14ac:dyDescent="0.25">
      <c r="A21" s="5" t="s">
        <v>787</v>
      </c>
      <c r="B21" s="95">
        <v>19850</v>
      </c>
      <c r="C21" s="95">
        <v>4996</v>
      </c>
      <c r="D21" s="95">
        <f t="shared" si="0"/>
        <v>24846</v>
      </c>
      <c r="E21" s="95">
        <v>4951</v>
      </c>
      <c r="F21" s="95">
        <v>237</v>
      </c>
      <c r="G21" s="95">
        <f t="shared" si="1"/>
        <v>5188</v>
      </c>
      <c r="H21" s="95">
        <v>3042</v>
      </c>
      <c r="I21" s="95">
        <v>442</v>
      </c>
      <c r="J21" s="95">
        <f t="shared" si="2"/>
        <v>3484</v>
      </c>
      <c r="K21" s="95">
        <v>480630</v>
      </c>
      <c r="L21" s="95">
        <v>116363</v>
      </c>
      <c r="M21" s="95">
        <f t="shared" si="3"/>
        <v>596993</v>
      </c>
      <c r="N21" s="95">
        <v>450206</v>
      </c>
      <c r="O21" s="95">
        <v>112612</v>
      </c>
      <c r="P21" s="95">
        <f t="shared" si="4"/>
        <v>562818</v>
      </c>
      <c r="Q21" s="95">
        <v>478.9</v>
      </c>
      <c r="R21" s="95">
        <v>67.2</v>
      </c>
      <c r="S21" s="95">
        <v>44</v>
      </c>
      <c r="T21" s="95">
        <v>4</v>
      </c>
      <c r="U21" s="95">
        <f t="shared" si="5"/>
        <v>48</v>
      </c>
      <c r="V21" s="95">
        <v>1584</v>
      </c>
      <c r="W21" s="95">
        <v>6</v>
      </c>
      <c r="X21" s="95">
        <f t="shared" si="6"/>
        <v>1590</v>
      </c>
      <c r="Y21" s="95">
        <v>2341</v>
      </c>
      <c r="Z21" s="95">
        <v>1115</v>
      </c>
      <c r="AA21" s="95">
        <f t="shared" si="7"/>
        <v>3456</v>
      </c>
    </row>
    <row r="22" spans="1:27" x14ac:dyDescent="0.25">
      <c r="A22" s="5" t="s">
        <v>788</v>
      </c>
      <c r="B22" s="95">
        <v>44646</v>
      </c>
      <c r="C22" s="95">
        <v>10519</v>
      </c>
      <c r="D22" s="95">
        <f t="shared" si="0"/>
        <v>55165</v>
      </c>
      <c r="E22" s="95">
        <v>7190</v>
      </c>
      <c r="F22" s="95">
        <v>787</v>
      </c>
      <c r="G22" s="95">
        <f t="shared" si="1"/>
        <v>7977</v>
      </c>
      <c r="H22" s="95">
        <v>4012</v>
      </c>
      <c r="I22" s="95">
        <v>827</v>
      </c>
      <c r="J22" s="95">
        <f t="shared" si="2"/>
        <v>4839</v>
      </c>
      <c r="K22" s="95">
        <v>501599</v>
      </c>
      <c r="L22" s="95">
        <v>122195</v>
      </c>
      <c r="M22" s="95">
        <f t="shared" si="3"/>
        <v>623794</v>
      </c>
      <c r="N22" s="95">
        <v>469448</v>
      </c>
      <c r="O22" s="95">
        <v>118031</v>
      </c>
      <c r="P22" s="95">
        <f t="shared" si="4"/>
        <v>587479</v>
      </c>
      <c r="Q22" s="95">
        <v>691.6</v>
      </c>
      <c r="R22" s="95">
        <v>60.7</v>
      </c>
      <c r="S22" s="95">
        <v>70</v>
      </c>
      <c r="T22" s="95">
        <v>12</v>
      </c>
      <c r="U22" s="95">
        <f t="shared" si="5"/>
        <v>82</v>
      </c>
      <c r="V22" s="95">
        <v>2322</v>
      </c>
      <c r="W22" s="95">
        <v>5</v>
      </c>
      <c r="X22" s="95">
        <f t="shared" si="6"/>
        <v>2327</v>
      </c>
      <c r="Y22" s="95">
        <v>877</v>
      </c>
      <c r="Z22" s="95">
        <v>965</v>
      </c>
      <c r="AA22" s="95">
        <f t="shared" si="7"/>
        <v>1842</v>
      </c>
    </row>
    <row r="23" spans="1:27" x14ac:dyDescent="0.25">
      <c r="A23" s="77" t="s">
        <v>78</v>
      </c>
      <c r="B23" s="96">
        <v>452991</v>
      </c>
      <c r="C23" s="96">
        <v>104101</v>
      </c>
      <c r="D23" s="96">
        <f t="shared" si="0"/>
        <v>557092</v>
      </c>
      <c r="E23" s="96">
        <v>122565</v>
      </c>
      <c r="F23" s="96">
        <v>6693</v>
      </c>
      <c r="G23" s="96">
        <f t="shared" si="1"/>
        <v>129258</v>
      </c>
      <c r="H23" s="96">
        <v>56742</v>
      </c>
      <c r="I23" s="96">
        <v>8656</v>
      </c>
      <c r="J23" s="96">
        <f t="shared" si="2"/>
        <v>65398</v>
      </c>
      <c r="K23" s="96"/>
      <c r="L23" s="96"/>
      <c r="M23" s="96"/>
      <c r="N23" s="96"/>
      <c r="O23" s="96"/>
      <c r="P23" s="96"/>
      <c r="Q23" s="96">
        <v>431</v>
      </c>
      <c r="R23" s="96">
        <v>50.6</v>
      </c>
      <c r="S23" s="96">
        <v>4345</v>
      </c>
      <c r="T23" s="96">
        <v>841</v>
      </c>
      <c r="U23" s="96">
        <f t="shared" si="5"/>
        <v>5186</v>
      </c>
      <c r="V23" s="96">
        <v>34093</v>
      </c>
      <c r="W23" s="96">
        <v>58</v>
      </c>
      <c r="X23" s="96">
        <f t="shared" si="6"/>
        <v>34151</v>
      </c>
      <c r="Y23" s="96">
        <v>32170</v>
      </c>
      <c r="Z23" s="96">
        <v>16379</v>
      </c>
      <c r="AA23" s="96">
        <f t="shared" si="7"/>
        <v>48549</v>
      </c>
    </row>
  </sheetData>
  <mergeCells count="14">
    <mergeCell ref="Y5:AA9"/>
    <mergeCell ref="A4:AA4"/>
    <mergeCell ref="A3:AA3"/>
    <mergeCell ref="A2:AA2"/>
    <mergeCell ref="A1:AA1"/>
    <mergeCell ref="A5:A10"/>
    <mergeCell ref="K5:M9"/>
    <mergeCell ref="N5:P9"/>
    <mergeCell ref="Q5:R9"/>
    <mergeCell ref="S5:U9"/>
    <mergeCell ref="V5:X9"/>
    <mergeCell ref="B5:D9"/>
    <mergeCell ref="E5:G9"/>
    <mergeCell ref="H5:J9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opLeftCell="A28" zoomScale="59" zoomScaleNormal="59" workbookViewId="0">
      <selection activeCell="G91" sqref="G91"/>
    </sheetView>
  </sheetViews>
  <sheetFormatPr defaultRowHeight="15" x14ac:dyDescent="0.25"/>
  <cols>
    <col min="1" max="1" width="52.28515625" customWidth="1"/>
    <col min="2" max="2" width="8.85546875" customWidth="1"/>
    <col min="3" max="3" width="9.42578125" customWidth="1"/>
    <col min="4" max="4" width="11.140625" customWidth="1"/>
    <col min="5" max="5" width="9.5703125" customWidth="1"/>
    <col min="6" max="6" width="10.85546875" customWidth="1"/>
    <col min="7" max="7" width="11.140625" customWidth="1"/>
    <col min="8" max="8" width="9.5703125" customWidth="1"/>
    <col min="9" max="9" width="10.5703125" customWidth="1"/>
    <col min="10" max="10" width="10.140625" customWidth="1"/>
    <col min="11" max="11" width="9.140625" customWidth="1"/>
    <col min="12" max="12" width="8.85546875" customWidth="1"/>
    <col min="13" max="13" width="12" customWidth="1"/>
    <col min="14" max="14" width="9.42578125" customWidth="1"/>
    <col min="15" max="15" width="9.85546875" customWidth="1"/>
    <col min="16" max="16" width="11.5703125" customWidth="1"/>
    <col min="17" max="18" width="9.7109375" customWidth="1"/>
    <col min="19" max="19" width="8.85546875" customWidth="1"/>
    <col min="20" max="20" width="81.7109375" bestFit="1" customWidth="1"/>
  </cols>
  <sheetData>
    <row r="1" spans="1:20" x14ac:dyDescent="0.25">
      <c r="A1" s="198" t="s">
        <v>821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200"/>
    </row>
    <row r="2" spans="1:20" x14ac:dyDescent="0.25">
      <c r="A2" s="195" t="s">
        <v>822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7"/>
    </row>
    <row r="3" spans="1:20" x14ac:dyDescent="0.25">
      <c r="A3" s="195" t="s">
        <v>823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7"/>
    </row>
    <row r="4" spans="1:20" x14ac:dyDescent="0.25">
      <c r="A4" s="195" t="s">
        <v>824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7"/>
    </row>
    <row r="5" spans="1:20" x14ac:dyDescent="0.25">
      <c r="A5" s="195" t="s">
        <v>825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7"/>
    </row>
    <row r="6" spans="1:20" x14ac:dyDescent="0.25">
      <c r="A6" s="195" t="s">
        <v>421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7"/>
    </row>
    <row r="7" spans="1:20" s="32" customFormat="1" ht="101.25" customHeight="1" x14ac:dyDescent="0.25">
      <c r="A7" s="201" t="s">
        <v>4</v>
      </c>
      <c r="B7" s="190" t="s">
        <v>826</v>
      </c>
      <c r="C7" s="190"/>
      <c r="D7" s="190"/>
      <c r="E7" s="190" t="s">
        <v>828</v>
      </c>
      <c r="F7" s="190"/>
      <c r="G7" s="190"/>
      <c r="H7" s="190" t="s">
        <v>1191</v>
      </c>
      <c r="I7" s="190"/>
      <c r="J7" s="190"/>
      <c r="K7" s="190" t="s">
        <v>827</v>
      </c>
      <c r="L7" s="190"/>
      <c r="M7" s="190"/>
      <c r="N7" s="190" t="s">
        <v>829</v>
      </c>
      <c r="O7" s="190"/>
      <c r="P7" s="190"/>
      <c r="Q7" s="190" t="s">
        <v>948</v>
      </c>
      <c r="R7" s="190"/>
      <c r="S7" s="190"/>
      <c r="T7" s="203" t="s">
        <v>5</v>
      </c>
    </row>
    <row r="8" spans="1:20" x14ac:dyDescent="0.25">
      <c r="A8" s="202"/>
      <c r="B8" s="116">
        <v>2001</v>
      </c>
      <c r="C8" s="95">
        <v>2002</v>
      </c>
      <c r="D8" s="95">
        <v>2003</v>
      </c>
      <c r="E8" s="118">
        <v>2001</v>
      </c>
      <c r="F8" s="99">
        <v>2002</v>
      </c>
      <c r="G8" s="95">
        <v>2003</v>
      </c>
      <c r="H8" s="95">
        <v>2001</v>
      </c>
      <c r="I8" s="95">
        <v>2002</v>
      </c>
      <c r="J8" s="95">
        <v>2003</v>
      </c>
      <c r="K8" s="95">
        <v>2001</v>
      </c>
      <c r="L8" s="95">
        <v>2002</v>
      </c>
      <c r="M8" s="95">
        <v>2003</v>
      </c>
      <c r="N8" s="95">
        <v>2001</v>
      </c>
      <c r="O8" s="95">
        <v>2002</v>
      </c>
      <c r="P8" s="95">
        <v>2003</v>
      </c>
      <c r="Q8" s="95">
        <v>2001</v>
      </c>
      <c r="R8" s="95">
        <v>2002</v>
      </c>
      <c r="S8" s="95">
        <v>2003</v>
      </c>
      <c r="T8" s="203"/>
    </row>
    <row r="9" spans="1:20" x14ac:dyDescent="0.25">
      <c r="A9" s="5" t="s">
        <v>830</v>
      </c>
      <c r="B9" s="95">
        <v>1091</v>
      </c>
      <c r="C9" s="95">
        <v>1273</v>
      </c>
      <c r="D9" s="95">
        <v>1954</v>
      </c>
      <c r="E9" s="95">
        <v>90</v>
      </c>
      <c r="F9" s="95">
        <v>86</v>
      </c>
      <c r="G9" s="95">
        <v>147</v>
      </c>
      <c r="H9" s="95">
        <v>264</v>
      </c>
      <c r="I9" s="95">
        <v>158</v>
      </c>
      <c r="J9" s="95">
        <v>229</v>
      </c>
      <c r="K9" s="95">
        <v>92</v>
      </c>
      <c r="L9" s="95">
        <v>58</v>
      </c>
      <c r="M9" s="95">
        <v>87</v>
      </c>
      <c r="N9" s="95">
        <v>3898</v>
      </c>
      <c r="O9" s="95">
        <v>2782</v>
      </c>
      <c r="P9" s="95">
        <v>2208</v>
      </c>
      <c r="Q9" s="95">
        <v>2899</v>
      </c>
      <c r="R9" s="95">
        <v>2092</v>
      </c>
      <c r="S9" s="95">
        <v>2114</v>
      </c>
      <c r="T9" s="5" t="s">
        <v>894</v>
      </c>
    </row>
    <row r="10" spans="1:20" x14ac:dyDescent="0.25">
      <c r="A10" s="5" t="s">
        <v>831</v>
      </c>
      <c r="B10" s="95">
        <v>4440</v>
      </c>
      <c r="C10" s="95">
        <v>5047</v>
      </c>
      <c r="D10" s="95">
        <v>8750</v>
      </c>
      <c r="E10" s="95">
        <v>884</v>
      </c>
      <c r="F10" s="95">
        <v>620</v>
      </c>
      <c r="G10" s="95">
        <v>1316</v>
      </c>
      <c r="H10" s="95">
        <v>1539</v>
      </c>
      <c r="I10" s="95">
        <v>1306</v>
      </c>
      <c r="J10" s="95">
        <v>1235</v>
      </c>
      <c r="K10" s="95">
        <v>584</v>
      </c>
      <c r="L10" s="95">
        <v>567</v>
      </c>
      <c r="M10" s="95">
        <v>501</v>
      </c>
      <c r="N10" s="95">
        <v>14945</v>
      </c>
      <c r="O10" s="95">
        <v>9885</v>
      </c>
      <c r="P10" s="95">
        <v>9587</v>
      </c>
      <c r="Q10" s="95">
        <v>10549</v>
      </c>
      <c r="R10" s="95">
        <v>7411</v>
      </c>
      <c r="S10" s="95">
        <v>9005</v>
      </c>
      <c r="T10" s="5" t="s">
        <v>896</v>
      </c>
    </row>
    <row r="11" spans="1:20" x14ac:dyDescent="0.25">
      <c r="A11" s="5" t="s">
        <v>832</v>
      </c>
      <c r="B11" s="95">
        <v>1566</v>
      </c>
      <c r="C11" s="95">
        <v>1683</v>
      </c>
      <c r="D11" s="95">
        <v>2166</v>
      </c>
      <c r="E11" s="95">
        <v>86</v>
      </c>
      <c r="F11" s="95">
        <v>153</v>
      </c>
      <c r="G11" s="95">
        <v>110</v>
      </c>
      <c r="H11" s="95">
        <v>257</v>
      </c>
      <c r="I11" s="95">
        <v>233</v>
      </c>
      <c r="J11" s="95">
        <v>205</v>
      </c>
      <c r="K11" s="95">
        <v>93</v>
      </c>
      <c r="L11" s="95">
        <v>94</v>
      </c>
      <c r="M11" s="95">
        <v>75</v>
      </c>
      <c r="N11" s="95">
        <v>7679</v>
      </c>
      <c r="O11" s="95">
        <v>3999</v>
      </c>
      <c r="P11" s="95">
        <v>2701</v>
      </c>
      <c r="Q11" s="95">
        <v>5544</v>
      </c>
      <c r="R11" s="95">
        <v>2891</v>
      </c>
      <c r="S11" s="95">
        <v>2540</v>
      </c>
      <c r="T11" s="5" t="s">
        <v>897</v>
      </c>
    </row>
    <row r="12" spans="1:20" x14ac:dyDescent="0.25">
      <c r="A12" s="5" t="s">
        <v>833</v>
      </c>
      <c r="B12" s="95">
        <v>7346</v>
      </c>
      <c r="C12" s="95">
        <v>7741</v>
      </c>
      <c r="D12" s="95">
        <v>14997</v>
      </c>
      <c r="E12" s="95">
        <v>1276</v>
      </c>
      <c r="F12" s="95">
        <v>1221</v>
      </c>
      <c r="G12" s="95">
        <v>904</v>
      </c>
      <c r="H12" s="95">
        <v>2215</v>
      </c>
      <c r="I12" s="95">
        <v>5054</v>
      </c>
      <c r="J12" s="95">
        <v>6429</v>
      </c>
      <c r="K12" s="95">
        <v>944</v>
      </c>
      <c r="L12" s="95">
        <v>745</v>
      </c>
      <c r="M12" s="95">
        <v>778</v>
      </c>
      <c r="N12" s="95">
        <v>35381</v>
      </c>
      <c r="O12" s="95">
        <v>17095</v>
      </c>
      <c r="P12" s="95">
        <v>16386</v>
      </c>
      <c r="Q12" s="95">
        <v>26374</v>
      </c>
      <c r="R12" s="95">
        <v>13217</v>
      </c>
      <c r="S12" s="95">
        <v>15407</v>
      </c>
      <c r="T12" s="5" t="s">
        <v>895</v>
      </c>
    </row>
    <row r="13" spans="1:20" x14ac:dyDescent="0.25">
      <c r="A13" s="5" t="s">
        <v>834</v>
      </c>
      <c r="B13" s="95">
        <v>369</v>
      </c>
      <c r="C13" s="95">
        <v>320</v>
      </c>
      <c r="D13" s="95">
        <v>414</v>
      </c>
      <c r="E13" s="95">
        <v>148</v>
      </c>
      <c r="F13" s="95">
        <v>79</v>
      </c>
      <c r="G13" s="95">
        <v>90</v>
      </c>
      <c r="H13" s="95">
        <v>195</v>
      </c>
      <c r="I13" s="95">
        <v>96</v>
      </c>
      <c r="J13" s="95">
        <v>138</v>
      </c>
      <c r="K13" s="95">
        <v>77</v>
      </c>
      <c r="L13" s="95">
        <v>42</v>
      </c>
      <c r="M13" s="95">
        <v>64</v>
      </c>
      <c r="N13" s="95">
        <v>1380</v>
      </c>
      <c r="O13" s="95">
        <v>1032</v>
      </c>
      <c r="P13" s="95">
        <v>424</v>
      </c>
      <c r="Q13" s="95">
        <v>1000</v>
      </c>
      <c r="R13" s="95">
        <v>637</v>
      </c>
      <c r="S13" s="95">
        <v>407</v>
      </c>
      <c r="T13" s="5" t="s">
        <v>898</v>
      </c>
    </row>
    <row r="14" spans="1:20" ht="15.75" x14ac:dyDescent="0.25">
      <c r="A14" s="34" t="s">
        <v>949</v>
      </c>
      <c r="B14" s="95">
        <v>117</v>
      </c>
      <c r="C14" s="95">
        <v>239</v>
      </c>
      <c r="D14" s="95">
        <v>294</v>
      </c>
      <c r="E14" s="95">
        <v>6</v>
      </c>
      <c r="F14" s="95">
        <v>25</v>
      </c>
      <c r="G14" s="95">
        <v>23</v>
      </c>
      <c r="H14" s="95">
        <v>26</v>
      </c>
      <c r="I14" s="95">
        <v>36</v>
      </c>
      <c r="J14" s="95">
        <v>28</v>
      </c>
      <c r="K14" s="95">
        <v>12</v>
      </c>
      <c r="L14" s="95">
        <v>18</v>
      </c>
      <c r="M14" s="95">
        <v>11</v>
      </c>
      <c r="N14" s="95">
        <v>624</v>
      </c>
      <c r="O14" s="95">
        <v>484</v>
      </c>
      <c r="P14" s="95">
        <v>378</v>
      </c>
      <c r="Q14" s="95">
        <v>396</v>
      </c>
      <c r="R14" s="95">
        <v>370</v>
      </c>
      <c r="S14" s="95">
        <v>365</v>
      </c>
      <c r="T14" s="5" t="s">
        <v>899</v>
      </c>
    </row>
    <row r="15" spans="1:20" x14ac:dyDescent="0.25">
      <c r="A15" s="7" t="s">
        <v>950</v>
      </c>
      <c r="B15" s="95">
        <v>1910</v>
      </c>
      <c r="C15" s="95">
        <v>1899</v>
      </c>
      <c r="D15" s="95">
        <v>2673</v>
      </c>
      <c r="E15" s="95">
        <v>220</v>
      </c>
      <c r="F15" s="95">
        <v>450</v>
      </c>
      <c r="G15" s="95">
        <v>469</v>
      </c>
      <c r="H15" s="95">
        <v>423</v>
      </c>
      <c r="I15" s="95">
        <v>837</v>
      </c>
      <c r="J15" s="95">
        <v>704</v>
      </c>
      <c r="K15" s="95">
        <v>182</v>
      </c>
      <c r="L15" s="95">
        <v>388</v>
      </c>
      <c r="M15" s="95">
        <v>267</v>
      </c>
      <c r="N15" s="95">
        <v>11909</v>
      </c>
      <c r="O15" s="95">
        <v>5144</v>
      </c>
      <c r="P15" s="95">
        <v>2806</v>
      </c>
      <c r="Q15" s="95">
        <v>8494</v>
      </c>
      <c r="R15" s="95">
        <v>3884</v>
      </c>
      <c r="S15" s="95">
        <v>2623</v>
      </c>
      <c r="T15" s="5" t="s">
        <v>900</v>
      </c>
    </row>
    <row r="16" spans="1:20" x14ac:dyDescent="0.25">
      <c r="A16" s="7" t="s">
        <v>951</v>
      </c>
      <c r="B16" s="95">
        <v>6253</v>
      </c>
      <c r="C16" s="95">
        <v>8607</v>
      </c>
      <c r="D16" s="95">
        <v>15756</v>
      </c>
      <c r="E16" s="95">
        <v>581</v>
      </c>
      <c r="F16" s="95">
        <v>542</v>
      </c>
      <c r="G16" s="95">
        <v>725</v>
      </c>
      <c r="H16" s="95">
        <v>1112</v>
      </c>
      <c r="I16" s="95">
        <v>873</v>
      </c>
      <c r="J16" s="95">
        <v>1268</v>
      </c>
      <c r="K16" s="95">
        <v>495</v>
      </c>
      <c r="L16" s="95">
        <v>426</v>
      </c>
      <c r="M16" s="95">
        <v>516</v>
      </c>
      <c r="N16" s="95">
        <v>33873</v>
      </c>
      <c r="O16" s="95">
        <v>16446</v>
      </c>
      <c r="P16" s="95">
        <v>17804</v>
      </c>
      <c r="Q16" s="95">
        <v>25539</v>
      </c>
      <c r="R16" s="95">
        <v>12623</v>
      </c>
      <c r="S16" s="95">
        <v>16687</v>
      </c>
      <c r="T16" s="5" t="s">
        <v>902</v>
      </c>
    </row>
    <row r="17" spans="1:20" x14ac:dyDescent="0.25">
      <c r="A17" s="5" t="s">
        <v>835</v>
      </c>
      <c r="B17" s="95">
        <v>5543</v>
      </c>
      <c r="C17" s="95">
        <v>8605</v>
      </c>
      <c r="D17" s="95">
        <v>19075</v>
      </c>
      <c r="E17" s="95">
        <v>295</v>
      </c>
      <c r="F17" s="95">
        <v>299</v>
      </c>
      <c r="G17" s="95">
        <v>583</v>
      </c>
      <c r="H17" s="95">
        <v>884</v>
      </c>
      <c r="I17" s="95">
        <v>811</v>
      </c>
      <c r="J17" s="95">
        <v>700</v>
      </c>
      <c r="K17" s="95">
        <v>252</v>
      </c>
      <c r="L17" s="95">
        <v>233</v>
      </c>
      <c r="M17" s="95">
        <v>253</v>
      </c>
      <c r="N17" s="95">
        <v>15512</v>
      </c>
      <c r="O17" s="95">
        <v>14032</v>
      </c>
      <c r="P17" s="95">
        <v>22191</v>
      </c>
      <c r="Q17" s="95">
        <v>12209</v>
      </c>
      <c r="R17" s="95">
        <v>11653</v>
      </c>
      <c r="S17" s="95">
        <v>21173</v>
      </c>
      <c r="T17" s="5" t="s">
        <v>87</v>
      </c>
    </row>
    <row r="18" spans="1:20" x14ac:dyDescent="0.25">
      <c r="A18" s="5" t="s">
        <v>836</v>
      </c>
      <c r="B18" s="95">
        <v>6239</v>
      </c>
      <c r="C18" s="95">
        <v>5896</v>
      </c>
      <c r="D18" s="95">
        <v>7962</v>
      </c>
      <c r="E18" s="95">
        <v>437</v>
      </c>
      <c r="F18" s="95">
        <v>359</v>
      </c>
      <c r="G18" s="95">
        <v>459</v>
      </c>
      <c r="H18" s="95">
        <v>2447</v>
      </c>
      <c r="I18" s="95">
        <v>1018</v>
      </c>
      <c r="J18" s="95">
        <v>887</v>
      </c>
      <c r="K18" s="95">
        <v>343</v>
      </c>
      <c r="L18" s="95">
        <v>246</v>
      </c>
      <c r="M18" s="95">
        <v>246</v>
      </c>
      <c r="N18" s="95">
        <v>41587</v>
      </c>
      <c r="O18" s="95">
        <v>19720</v>
      </c>
      <c r="P18" s="95">
        <v>9474</v>
      </c>
      <c r="Q18" s="95">
        <v>30379</v>
      </c>
      <c r="R18" s="95">
        <v>15002</v>
      </c>
      <c r="S18" s="95">
        <v>8982</v>
      </c>
      <c r="T18" s="5" t="s">
        <v>901</v>
      </c>
    </row>
    <row r="19" spans="1:20" x14ac:dyDescent="0.25">
      <c r="A19" s="5" t="s">
        <v>16</v>
      </c>
      <c r="B19" s="95">
        <v>11201</v>
      </c>
      <c r="C19" s="95">
        <v>15735</v>
      </c>
      <c r="D19" s="95">
        <v>25270</v>
      </c>
      <c r="E19" s="95">
        <v>558</v>
      </c>
      <c r="F19" s="95">
        <v>602</v>
      </c>
      <c r="G19" s="95">
        <v>745</v>
      </c>
      <c r="H19" s="95">
        <v>2654</v>
      </c>
      <c r="I19" s="95">
        <v>2409</v>
      </c>
      <c r="J19" s="95">
        <v>1689</v>
      </c>
      <c r="K19" s="95">
        <v>502</v>
      </c>
      <c r="L19" s="95">
        <v>409</v>
      </c>
      <c r="M19" s="95">
        <v>369</v>
      </c>
      <c r="N19" s="95">
        <v>59152</v>
      </c>
      <c r="O19" s="95">
        <v>32608</v>
      </c>
      <c r="P19" s="95">
        <v>30970</v>
      </c>
      <c r="Q19" s="95">
        <v>43603</v>
      </c>
      <c r="R19" s="95">
        <v>24904</v>
      </c>
      <c r="S19" s="95">
        <v>29238</v>
      </c>
      <c r="T19" s="5" t="s">
        <v>89</v>
      </c>
    </row>
    <row r="20" spans="1:20" x14ac:dyDescent="0.25">
      <c r="A20" s="5" t="s">
        <v>837</v>
      </c>
      <c r="B20" s="95">
        <v>332</v>
      </c>
      <c r="C20" s="95">
        <v>732</v>
      </c>
      <c r="D20" s="95">
        <v>815</v>
      </c>
      <c r="E20" s="95">
        <v>120</v>
      </c>
      <c r="F20" s="95">
        <v>59</v>
      </c>
      <c r="G20" s="95">
        <v>59</v>
      </c>
      <c r="H20" s="95">
        <v>492</v>
      </c>
      <c r="I20" s="95">
        <v>246</v>
      </c>
      <c r="J20" s="95">
        <v>50</v>
      </c>
      <c r="K20" s="95">
        <v>162</v>
      </c>
      <c r="L20" s="95">
        <v>151</v>
      </c>
      <c r="M20" s="95">
        <v>10</v>
      </c>
      <c r="N20" s="95">
        <v>1063</v>
      </c>
      <c r="O20" s="95">
        <v>1414</v>
      </c>
      <c r="P20" s="95">
        <v>1090</v>
      </c>
      <c r="Q20" s="95">
        <v>779</v>
      </c>
      <c r="R20" s="95">
        <v>946</v>
      </c>
      <c r="S20" s="95">
        <v>1019</v>
      </c>
      <c r="T20" s="5" t="s">
        <v>954</v>
      </c>
    </row>
    <row r="21" spans="1:20" x14ac:dyDescent="0.25">
      <c r="A21" s="5" t="s">
        <v>838</v>
      </c>
      <c r="B21" s="95">
        <v>41289</v>
      </c>
      <c r="C21" s="95">
        <v>45862</v>
      </c>
      <c r="D21" s="95">
        <v>81302</v>
      </c>
      <c r="E21" s="95">
        <v>7787</v>
      </c>
      <c r="F21" s="95">
        <v>6256</v>
      </c>
      <c r="G21" s="95">
        <v>10904</v>
      </c>
      <c r="H21" s="95">
        <v>19773</v>
      </c>
      <c r="I21" s="95">
        <v>15295</v>
      </c>
      <c r="J21" s="95">
        <v>24990</v>
      </c>
      <c r="K21" s="95">
        <v>4801</v>
      </c>
      <c r="L21" s="95">
        <v>3715</v>
      </c>
      <c r="M21" s="95">
        <v>4165</v>
      </c>
      <c r="N21" s="95">
        <v>129527</v>
      </c>
      <c r="O21" s="95">
        <v>83283</v>
      </c>
      <c r="P21" s="95">
        <v>93654</v>
      </c>
      <c r="Q21" s="95">
        <v>99555</v>
      </c>
      <c r="R21" s="95">
        <v>68287</v>
      </c>
      <c r="S21" s="95">
        <v>88840</v>
      </c>
      <c r="T21" s="5" t="s">
        <v>903</v>
      </c>
    </row>
    <row r="22" spans="1:20" x14ac:dyDescent="0.25">
      <c r="A22" s="5" t="s">
        <v>839</v>
      </c>
      <c r="B22" s="95">
        <v>559</v>
      </c>
      <c r="C22" s="95">
        <v>2811</v>
      </c>
      <c r="D22" s="95">
        <v>5222</v>
      </c>
      <c r="E22" s="95">
        <v>225</v>
      </c>
      <c r="F22" s="95">
        <v>305</v>
      </c>
      <c r="G22" s="95">
        <v>325</v>
      </c>
      <c r="H22" s="95">
        <v>603</v>
      </c>
      <c r="I22" s="95">
        <v>772</v>
      </c>
      <c r="J22" s="95">
        <v>705</v>
      </c>
      <c r="K22" s="95">
        <v>94</v>
      </c>
      <c r="L22" s="95">
        <v>218</v>
      </c>
      <c r="M22" s="95">
        <v>183</v>
      </c>
      <c r="N22" s="95">
        <v>944</v>
      </c>
      <c r="O22" s="95">
        <v>3607</v>
      </c>
      <c r="P22" s="95">
        <v>7114</v>
      </c>
      <c r="Q22" s="95">
        <v>755</v>
      </c>
      <c r="R22" s="95">
        <v>2247</v>
      </c>
      <c r="S22" s="95">
        <v>6931</v>
      </c>
      <c r="T22" s="5" t="s">
        <v>92</v>
      </c>
    </row>
    <row r="23" spans="1:20" x14ac:dyDescent="0.25">
      <c r="A23" s="5" t="s">
        <v>840</v>
      </c>
      <c r="B23" s="95">
        <v>2303</v>
      </c>
      <c r="C23" s="95">
        <v>3543</v>
      </c>
      <c r="D23" s="95">
        <v>5019</v>
      </c>
      <c r="E23" s="95">
        <v>317</v>
      </c>
      <c r="F23" s="95">
        <v>213</v>
      </c>
      <c r="G23" s="95">
        <v>321</v>
      </c>
      <c r="H23" s="95">
        <v>696</v>
      </c>
      <c r="I23" s="95">
        <v>534</v>
      </c>
      <c r="J23" s="95">
        <v>704</v>
      </c>
      <c r="K23" s="95">
        <v>272</v>
      </c>
      <c r="L23" s="95">
        <v>213</v>
      </c>
      <c r="M23" s="95">
        <v>184</v>
      </c>
      <c r="N23" s="95">
        <v>5328</v>
      </c>
      <c r="O23" s="95">
        <v>5343</v>
      </c>
      <c r="P23" s="95">
        <v>6079</v>
      </c>
      <c r="Q23" s="95">
        <v>3791</v>
      </c>
      <c r="R23" s="95">
        <v>3902</v>
      </c>
      <c r="S23" s="95">
        <v>5657</v>
      </c>
      <c r="T23" s="5" t="s">
        <v>93</v>
      </c>
    </row>
    <row r="24" spans="1:20" x14ac:dyDescent="0.25">
      <c r="A24" s="5" t="s">
        <v>21</v>
      </c>
      <c r="B24" s="95">
        <v>1280</v>
      </c>
      <c r="C24" s="95">
        <v>2074</v>
      </c>
      <c r="D24" s="95">
        <v>3446</v>
      </c>
      <c r="E24" s="95">
        <v>143</v>
      </c>
      <c r="F24" s="95">
        <v>145</v>
      </c>
      <c r="G24" s="95">
        <v>353</v>
      </c>
      <c r="H24" s="95">
        <v>287</v>
      </c>
      <c r="I24" s="95">
        <v>305</v>
      </c>
      <c r="J24" s="95">
        <v>413</v>
      </c>
      <c r="K24" s="95">
        <v>109</v>
      </c>
      <c r="L24" s="95">
        <v>153</v>
      </c>
      <c r="M24" s="95">
        <v>208</v>
      </c>
      <c r="N24" s="95">
        <v>3017</v>
      </c>
      <c r="O24" s="95">
        <v>2954</v>
      </c>
      <c r="P24" s="95">
        <v>4036</v>
      </c>
      <c r="Q24" s="95">
        <v>2236</v>
      </c>
      <c r="R24" s="95">
        <v>2281</v>
      </c>
      <c r="S24" s="95">
        <v>3787</v>
      </c>
      <c r="T24" s="5" t="s">
        <v>904</v>
      </c>
    </row>
    <row r="25" spans="1:20" x14ac:dyDescent="0.25">
      <c r="A25" s="5" t="s">
        <v>841</v>
      </c>
      <c r="B25" s="95">
        <v>2496</v>
      </c>
      <c r="C25" s="95">
        <v>5688</v>
      </c>
      <c r="D25" s="95">
        <v>11838</v>
      </c>
      <c r="E25" s="95">
        <v>555</v>
      </c>
      <c r="F25" s="95">
        <v>503</v>
      </c>
      <c r="G25" s="95">
        <v>1420</v>
      </c>
      <c r="H25" s="95">
        <v>918</v>
      </c>
      <c r="I25" s="95">
        <v>915</v>
      </c>
      <c r="J25" s="95">
        <v>1961</v>
      </c>
      <c r="K25" s="95">
        <v>473</v>
      </c>
      <c r="L25" s="95">
        <v>424</v>
      </c>
      <c r="M25" s="95">
        <v>995</v>
      </c>
      <c r="N25" s="95">
        <v>6239</v>
      </c>
      <c r="O25" s="95">
        <v>7418</v>
      </c>
      <c r="P25" s="95">
        <v>13618</v>
      </c>
      <c r="Q25" s="95">
        <v>4231</v>
      </c>
      <c r="R25" s="95">
        <v>5686</v>
      </c>
      <c r="S25" s="95">
        <v>12797</v>
      </c>
      <c r="T25" s="5" t="s">
        <v>95</v>
      </c>
    </row>
    <row r="26" spans="1:20" x14ac:dyDescent="0.25">
      <c r="A26" s="5" t="s">
        <v>842</v>
      </c>
      <c r="B26" s="95">
        <v>45447</v>
      </c>
      <c r="C26" s="95">
        <v>1747</v>
      </c>
      <c r="D26" s="95">
        <v>1937</v>
      </c>
      <c r="E26" s="95">
        <v>45916</v>
      </c>
      <c r="F26" s="95">
        <v>2398</v>
      </c>
      <c r="G26" s="95">
        <v>1254</v>
      </c>
      <c r="H26" s="95">
        <v>45949</v>
      </c>
      <c r="I26" s="95">
        <v>2431</v>
      </c>
      <c r="J26" s="95">
        <v>810</v>
      </c>
      <c r="K26" s="95">
        <v>46047</v>
      </c>
      <c r="L26" s="95">
        <v>2108</v>
      </c>
      <c r="M26" s="95">
        <v>1095</v>
      </c>
      <c r="N26" s="95">
        <v>1353</v>
      </c>
      <c r="O26" s="95">
        <v>1107</v>
      </c>
      <c r="P26" s="95">
        <v>1565</v>
      </c>
      <c r="Q26" s="95">
        <v>844</v>
      </c>
      <c r="R26" s="95">
        <v>748</v>
      </c>
      <c r="S26" s="95">
        <v>1481</v>
      </c>
      <c r="T26" s="5" t="s">
        <v>905</v>
      </c>
    </row>
    <row r="27" spans="1:20" x14ac:dyDescent="0.25">
      <c r="A27" s="5" t="s">
        <v>843</v>
      </c>
      <c r="B27" s="95">
        <v>316</v>
      </c>
      <c r="C27" s="95">
        <v>618</v>
      </c>
      <c r="D27" s="95">
        <v>681</v>
      </c>
      <c r="E27" s="95">
        <v>242</v>
      </c>
      <c r="F27" s="95">
        <v>62</v>
      </c>
      <c r="G27" s="95">
        <v>12</v>
      </c>
      <c r="H27" s="95">
        <v>205</v>
      </c>
      <c r="I27" s="95">
        <v>28</v>
      </c>
      <c r="J27" s="95">
        <v>5</v>
      </c>
      <c r="K27" s="95">
        <v>100</v>
      </c>
      <c r="L27" s="95">
        <v>21</v>
      </c>
      <c r="M27" s="95">
        <v>6</v>
      </c>
      <c r="N27" s="95">
        <v>2175</v>
      </c>
      <c r="O27" s="95">
        <v>1114</v>
      </c>
      <c r="P27" s="95">
        <v>883</v>
      </c>
      <c r="Q27" s="95">
        <v>1554</v>
      </c>
      <c r="R27" s="95">
        <v>805</v>
      </c>
      <c r="S27" s="95">
        <v>855</v>
      </c>
      <c r="T27" s="5" t="s">
        <v>97</v>
      </c>
    </row>
    <row r="28" spans="1:20" x14ac:dyDescent="0.25">
      <c r="A28" s="5" t="s">
        <v>844</v>
      </c>
      <c r="B28" s="95">
        <v>130</v>
      </c>
      <c r="C28" s="95">
        <v>481</v>
      </c>
      <c r="D28" s="95">
        <v>627</v>
      </c>
      <c r="E28" s="95">
        <v>200</v>
      </c>
      <c r="F28" s="95">
        <v>100</v>
      </c>
      <c r="G28" s="95">
        <v>159</v>
      </c>
      <c r="H28" s="95">
        <v>304</v>
      </c>
      <c r="I28" s="95">
        <v>70</v>
      </c>
      <c r="J28" s="95">
        <v>159</v>
      </c>
      <c r="K28" s="95">
        <v>147</v>
      </c>
      <c r="L28" s="95">
        <v>241</v>
      </c>
      <c r="M28" s="95">
        <v>144</v>
      </c>
      <c r="N28" s="95">
        <v>376</v>
      </c>
      <c r="O28" s="95">
        <v>423</v>
      </c>
      <c r="P28" s="95">
        <v>563</v>
      </c>
      <c r="Q28" s="95">
        <v>210</v>
      </c>
      <c r="R28" s="95">
        <v>279</v>
      </c>
      <c r="S28" s="95">
        <v>529</v>
      </c>
      <c r="T28" s="5" t="s">
        <v>906</v>
      </c>
    </row>
    <row r="29" spans="1:20" x14ac:dyDescent="0.25">
      <c r="A29" s="5" t="s">
        <v>845</v>
      </c>
      <c r="B29" s="95">
        <v>687</v>
      </c>
      <c r="C29" s="95">
        <v>1030</v>
      </c>
      <c r="D29" s="95">
        <v>2107</v>
      </c>
      <c r="E29" s="95">
        <v>69</v>
      </c>
      <c r="F29" s="95">
        <v>29</v>
      </c>
      <c r="G29" s="95">
        <v>84</v>
      </c>
      <c r="H29" s="95">
        <v>169</v>
      </c>
      <c r="I29" s="95">
        <v>69</v>
      </c>
      <c r="J29" s="95">
        <v>91</v>
      </c>
      <c r="K29" s="95">
        <v>103</v>
      </c>
      <c r="L29" s="95">
        <v>22</v>
      </c>
      <c r="M29" s="95">
        <v>35</v>
      </c>
      <c r="N29" s="95">
        <v>2955</v>
      </c>
      <c r="O29" s="95">
        <v>2498</v>
      </c>
      <c r="P29" s="95">
        <v>2367</v>
      </c>
      <c r="Q29" s="95">
        <v>2195</v>
      </c>
      <c r="R29" s="95">
        <v>1897</v>
      </c>
      <c r="S29" s="95">
        <v>2273</v>
      </c>
      <c r="T29" s="5" t="s">
        <v>907</v>
      </c>
    </row>
    <row r="30" spans="1:20" x14ac:dyDescent="0.25">
      <c r="A30" s="5" t="s">
        <v>846</v>
      </c>
      <c r="B30" s="95">
        <v>16</v>
      </c>
      <c r="C30" s="95">
        <v>68</v>
      </c>
      <c r="D30" s="95">
        <v>105</v>
      </c>
      <c r="E30" s="95">
        <v>1</v>
      </c>
      <c r="F30" s="95">
        <v>60</v>
      </c>
      <c r="G30" s="95">
        <v>3</v>
      </c>
      <c r="H30" s="95">
        <v>1</v>
      </c>
      <c r="I30" s="95">
        <v>0</v>
      </c>
      <c r="J30" s="95">
        <v>2</v>
      </c>
      <c r="K30" s="95">
        <v>3</v>
      </c>
      <c r="L30" s="95">
        <v>0</v>
      </c>
      <c r="M30" s="95">
        <v>2</v>
      </c>
      <c r="N30" s="95">
        <v>138</v>
      </c>
      <c r="O30" s="95">
        <v>146</v>
      </c>
      <c r="P30" s="95">
        <v>140</v>
      </c>
      <c r="Q30" s="95">
        <v>58</v>
      </c>
      <c r="R30" s="95">
        <v>61</v>
      </c>
      <c r="S30" s="95">
        <v>134</v>
      </c>
      <c r="T30" s="5" t="s">
        <v>915</v>
      </c>
    </row>
    <row r="31" spans="1:20" x14ac:dyDescent="0.25">
      <c r="A31" s="5" t="s">
        <v>847</v>
      </c>
      <c r="B31" s="95">
        <v>132</v>
      </c>
      <c r="C31" s="95">
        <v>44</v>
      </c>
      <c r="D31" s="95">
        <v>455</v>
      </c>
      <c r="E31" s="95">
        <v>8</v>
      </c>
      <c r="F31" s="95">
        <v>0</v>
      </c>
      <c r="G31" s="95">
        <v>0</v>
      </c>
      <c r="H31" s="95">
        <v>15</v>
      </c>
      <c r="I31" s="95">
        <v>0</v>
      </c>
      <c r="J31" s="95">
        <v>0</v>
      </c>
      <c r="K31" s="95">
        <v>8</v>
      </c>
      <c r="L31" s="95">
        <v>0</v>
      </c>
      <c r="M31" s="95">
        <v>0</v>
      </c>
      <c r="N31" s="95">
        <v>151</v>
      </c>
      <c r="O31" s="95">
        <v>73</v>
      </c>
      <c r="P31" s="95">
        <v>359</v>
      </c>
      <c r="Q31" s="95">
        <v>115</v>
      </c>
      <c r="R31" s="95">
        <v>65</v>
      </c>
      <c r="S31" s="95">
        <v>359</v>
      </c>
      <c r="T31" s="5" t="s">
        <v>908</v>
      </c>
    </row>
    <row r="32" spans="1:20" x14ac:dyDescent="0.25">
      <c r="A32" s="5" t="s">
        <v>848</v>
      </c>
      <c r="B32" s="95">
        <v>10</v>
      </c>
      <c r="C32" s="95">
        <v>228</v>
      </c>
      <c r="D32" s="95">
        <v>433</v>
      </c>
      <c r="E32" s="95">
        <v>1</v>
      </c>
      <c r="F32" s="95">
        <v>24</v>
      </c>
      <c r="G32" s="95">
        <v>3</v>
      </c>
      <c r="H32" s="95">
        <v>2</v>
      </c>
      <c r="I32" s="95">
        <v>1</v>
      </c>
      <c r="J32" s="95">
        <v>8</v>
      </c>
      <c r="K32" s="95">
        <v>1</v>
      </c>
      <c r="L32" s="95">
        <v>27</v>
      </c>
      <c r="M32" s="95">
        <v>0</v>
      </c>
      <c r="N32" s="95">
        <v>63</v>
      </c>
      <c r="O32" s="95">
        <v>213</v>
      </c>
      <c r="P32" s="95">
        <v>609</v>
      </c>
      <c r="Q32" s="95">
        <v>31</v>
      </c>
      <c r="R32" s="95">
        <v>166</v>
      </c>
      <c r="S32" s="95">
        <v>597</v>
      </c>
      <c r="T32" s="5" t="s">
        <v>909</v>
      </c>
    </row>
    <row r="33" spans="1:20" x14ac:dyDescent="0.25">
      <c r="A33" s="5" t="s">
        <v>849</v>
      </c>
      <c r="B33" s="95">
        <v>816</v>
      </c>
      <c r="C33" s="95">
        <v>2211</v>
      </c>
      <c r="D33" s="95">
        <v>5034</v>
      </c>
      <c r="E33" s="95">
        <v>210</v>
      </c>
      <c r="F33" s="95">
        <v>447</v>
      </c>
      <c r="G33" s="95">
        <v>393</v>
      </c>
      <c r="H33" s="95">
        <v>311</v>
      </c>
      <c r="I33" s="95">
        <v>445</v>
      </c>
      <c r="J33" s="95">
        <v>447</v>
      </c>
      <c r="K33" s="95">
        <v>137</v>
      </c>
      <c r="L33" s="95">
        <v>326</v>
      </c>
      <c r="M33" s="95">
        <v>382</v>
      </c>
      <c r="N33" s="95">
        <v>1348</v>
      </c>
      <c r="O33" s="95">
        <v>2051</v>
      </c>
      <c r="P33" s="95">
        <v>5486</v>
      </c>
      <c r="Q33" s="95">
        <v>1124</v>
      </c>
      <c r="R33" s="95">
        <v>1615</v>
      </c>
      <c r="S33" s="95">
        <v>5419</v>
      </c>
      <c r="T33" s="5" t="s">
        <v>910</v>
      </c>
    </row>
    <row r="34" spans="1:20" x14ac:dyDescent="0.25">
      <c r="A34" s="5" t="s">
        <v>850</v>
      </c>
      <c r="B34" s="95">
        <v>956</v>
      </c>
      <c r="C34" s="95">
        <v>1983</v>
      </c>
      <c r="D34" s="95">
        <v>4268</v>
      </c>
      <c r="E34" s="95">
        <v>104</v>
      </c>
      <c r="F34" s="95">
        <v>137</v>
      </c>
      <c r="G34" s="95">
        <v>195</v>
      </c>
      <c r="H34" s="95">
        <v>208</v>
      </c>
      <c r="I34" s="95">
        <v>252</v>
      </c>
      <c r="J34" s="95">
        <v>222</v>
      </c>
      <c r="K34" s="95">
        <v>105</v>
      </c>
      <c r="L34" s="95">
        <v>124</v>
      </c>
      <c r="M34" s="95">
        <v>80</v>
      </c>
      <c r="N34" s="95">
        <v>3064</v>
      </c>
      <c r="O34" s="95">
        <v>2996</v>
      </c>
      <c r="P34" s="95">
        <v>5239</v>
      </c>
      <c r="Q34" s="95">
        <v>2465</v>
      </c>
      <c r="R34" s="95">
        <v>2463</v>
      </c>
      <c r="S34" s="95">
        <v>5150</v>
      </c>
      <c r="T34" s="5" t="s">
        <v>911</v>
      </c>
    </row>
    <row r="35" spans="1:20" x14ac:dyDescent="0.25">
      <c r="A35" s="5" t="s">
        <v>851</v>
      </c>
      <c r="B35" s="95">
        <v>280</v>
      </c>
      <c r="C35" s="95">
        <v>612</v>
      </c>
      <c r="D35" s="95">
        <v>1673</v>
      </c>
      <c r="E35" s="95">
        <v>6</v>
      </c>
      <c r="F35" s="95">
        <v>5</v>
      </c>
      <c r="G35" s="95">
        <v>36</v>
      </c>
      <c r="H35" s="95">
        <v>1</v>
      </c>
      <c r="I35" s="95">
        <v>2</v>
      </c>
      <c r="J35" s="95">
        <v>26</v>
      </c>
      <c r="K35" s="95">
        <v>12</v>
      </c>
      <c r="L35" s="95">
        <v>3</v>
      </c>
      <c r="M35" s="95">
        <v>16</v>
      </c>
      <c r="N35" s="95">
        <v>778</v>
      </c>
      <c r="O35" s="95">
        <v>772</v>
      </c>
      <c r="P35" s="95">
        <v>1951</v>
      </c>
      <c r="Q35" s="95">
        <v>586</v>
      </c>
      <c r="R35" s="95">
        <v>624</v>
      </c>
      <c r="S35" s="95">
        <v>1910</v>
      </c>
      <c r="T35" s="5" t="s">
        <v>912</v>
      </c>
    </row>
    <row r="36" spans="1:20" x14ac:dyDescent="0.25">
      <c r="A36" s="5" t="s">
        <v>852</v>
      </c>
      <c r="B36" s="95">
        <v>49</v>
      </c>
      <c r="C36" s="95">
        <v>190</v>
      </c>
      <c r="D36" s="95">
        <v>751</v>
      </c>
      <c r="E36" s="95">
        <v>0</v>
      </c>
      <c r="F36" s="95">
        <v>0</v>
      </c>
      <c r="G36" s="95">
        <v>1</v>
      </c>
      <c r="H36" s="95">
        <v>0</v>
      </c>
      <c r="I36" s="95">
        <v>0</v>
      </c>
      <c r="J36" s="95">
        <v>3</v>
      </c>
      <c r="K36" s="95">
        <v>0</v>
      </c>
      <c r="L36" s="95">
        <v>1</v>
      </c>
      <c r="M36" s="95">
        <v>0</v>
      </c>
      <c r="N36" s="95">
        <v>81</v>
      </c>
      <c r="O36" s="95">
        <v>192</v>
      </c>
      <c r="P36" s="95">
        <v>816</v>
      </c>
      <c r="Q36" s="95">
        <v>59</v>
      </c>
      <c r="R36" s="95">
        <v>138</v>
      </c>
      <c r="S36" s="95">
        <v>800</v>
      </c>
      <c r="T36" s="5" t="s">
        <v>913</v>
      </c>
    </row>
    <row r="37" spans="1:20" x14ac:dyDescent="0.25">
      <c r="A37" s="5" t="s">
        <v>853</v>
      </c>
      <c r="B37" s="95">
        <v>653</v>
      </c>
      <c r="C37" s="95">
        <v>1313</v>
      </c>
      <c r="D37" s="95">
        <v>1985</v>
      </c>
      <c r="E37" s="95">
        <v>60</v>
      </c>
      <c r="F37" s="95">
        <v>105</v>
      </c>
      <c r="G37" s="95">
        <v>210</v>
      </c>
      <c r="H37" s="95">
        <v>103</v>
      </c>
      <c r="I37" s="95">
        <v>125</v>
      </c>
      <c r="J37" s="95">
        <v>175</v>
      </c>
      <c r="K37" s="95">
        <v>44</v>
      </c>
      <c r="L37" s="95">
        <v>98</v>
      </c>
      <c r="M37" s="95">
        <v>136</v>
      </c>
      <c r="N37" s="95">
        <v>1498</v>
      </c>
      <c r="O37" s="95">
        <v>1694</v>
      </c>
      <c r="P37" s="95">
        <v>2494</v>
      </c>
      <c r="Q37" s="95">
        <v>1055</v>
      </c>
      <c r="R37" s="95">
        <v>1359</v>
      </c>
      <c r="S37" s="95">
        <v>2339</v>
      </c>
      <c r="T37" s="5" t="s">
        <v>914</v>
      </c>
    </row>
    <row r="38" spans="1:20" x14ac:dyDescent="0.25">
      <c r="A38" s="5" t="s">
        <v>854</v>
      </c>
      <c r="B38" s="95">
        <v>2</v>
      </c>
      <c r="C38" s="95">
        <v>23</v>
      </c>
      <c r="D38" s="95">
        <v>22</v>
      </c>
      <c r="E38" s="95">
        <v>1</v>
      </c>
      <c r="F38" s="95">
        <v>1</v>
      </c>
      <c r="G38" s="95">
        <v>0</v>
      </c>
      <c r="H38" s="95">
        <v>5</v>
      </c>
      <c r="I38" s="95">
        <v>3</v>
      </c>
      <c r="J38" s="95">
        <v>0</v>
      </c>
      <c r="K38" s="95">
        <v>1</v>
      </c>
      <c r="L38" s="95">
        <v>0</v>
      </c>
      <c r="M38" s="95">
        <v>0</v>
      </c>
      <c r="N38" s="95">
        <v>43</v>
      </c>
      <c r="O38" s="95">
        <v>35</v>
      </c>
      <c r="P38" s="95">
        <v>19</v>
      </c>
      <c r="Q38" s="95">
        <v>10</v>
      </c>
      <c r="R38" s="95">
        <v>43</v>
      </c>
      <c r="S38" s="95">
        <v>18</v>
      </c>
      <c r="T38" s="5" t="s">
        <v>916</v>
      </c>
    </row>
    <row r="39" spans="1:20" x14ac:dyDescent="0.25">
      <c r="A39" s="5" t="s">
        <v>855</v>
      </c>
      <c r="B39" s="95">
        <v>1290</v>
      </c>
      <c r="C39" s="95">
        <v>1360</v>
      </c>
      <c r="D39" s="95">
        <v>1959</v>
      </c>
      <c r="E39" s="95">
        <v>379</v>
      </c>
      <c r="F39" s="95">
        <v>149</v>
      </c>
      <c r="G39" s="95">
        <v>189</v>
      </c>
      <c r="H39" s="95">
        <v>449</v>
      </c>
      <c r="I39" s="95">
        <v>298</v>
      </c>
      <c r="J39" s="95">
        <v>183</v>
      </c>
      <c r="K39" s="95">
        <v>179</v>
      </c>
      <c r="L39" s="95">
        <v>176</v>
      </c>
      <c r="M39" s="95">
        <v>61</v>
      </c>
      <c r="N39" s="95">
        <v>8453</v>
      </c>
      <c r="O39" s="95">
        <v>4694</v>
      </c>
      <c r="P39" s="95">
        <v>2370</v>
      </c>
      <c r="Q39" s="95">
        <v>4334</v>
      </c>
      <c r="R39" s="95">
        <v>2107</v>
      </c>
      <c r="S39" s="95">
        <v>2179</v>
      </c>
      <c r="T39" s="5" t="s">
        <v>917</v>
      </c>
    </row>
    <row r="40" spans="1:20" x14ac:dyDescent="0.25">
      <c r="A40" s="5" t="s">
        <v>856</v>
      </c>
      <c r="B40" s="95">
        <v>2373</v>
      </c>
      <c r="C40" s="95">
        <v>2622</v>
      </c>
      <c r="D40" s="95">
        <v>5758</v>
      </c>
      <c r="E40" s="95">
        <v>577</v>
      </c>
      <c r="F40" s="95">
        <v>405</v>
      </c>
      <c r="G40" s="95">
        <v>894</v>
      </c>
      <c r="H40" s="95">
        <v>1254</v>
      </c>
      <c r="I40" s="95">
        <v>999</v>
      </c>
      <c r="J40" s="95">
        <v>1122</v>
      </c>
      <c r="K40" s="95">
        <v>463</v>
      </c>
      <c r="L40" s="95">
        <v>314</v>
      </c>
      <c r="M40" s="95">
        <v>437</v>
      </c>
      <c r="N40" s="95">
        <v>7304</v>
      </c>
      <c r="O40" s="95">
        <v>5074</v>
      </c>
      <c r="P40" s="95">
        <v>6743</v>
      </c>
      <c r="Q40" s="95">
        <v>5493</v>
      </c>
      <c r="R40" s="95">
        <v>3870</v>
      </c>
      <c r="S40" s="95">
        <v>6392</v>
      </c>
      <c r="T40" s="5" t="s">
        <v>918</v>
      </c>
    </row>
    <row r="41" spans="1:20" x14ac:dyDescent="0.25">
      <c r="A41" s="5" t="s">
        <v>857</v>
      </c>
      <c r="B41" s="95">
        <v>361</v>
      </c>
      <c r="C41" s="95">
        <v>355</v>
      </c>
      <c r="D41" s="95">
        <v>997</v>
      </c>
      <c r="E41" s="95">
        <v>4</v>
      </c>
      <c r="F41" s="95">
        <v>4</v>
      </c>
      <c r="G41" s="95">
        <v>16</v>
      </c>
      <c r="H41" s="95">
        <v>35</v>
      </c>
      <c r="I41" s="95">
        <v>40</v>
      </c>
      <c r="J41" s="95">
        <v>19</v>
      </c>
      <c r="K41" s="95">
        <v>23</v>
      </c>
      <c r="L41" s="95">
        <v>5</v>
      </c>
      <c r="M41" s="95">
        <v>8</v>
      </c>
      <c r="N41" s="95">
        <v>882</v>
      </c>
      <c r="O41" s="95">
        <v>737</v>
      </c>
      <c r="P41" s="95">
        <v>1110</v>
      </c>
      <c r="Q41" s="95">
        <v>618</v>
      </c>
      <c r="R41" s="95">
        <v>529</v>
      </c>
      <c r="S41" s="95">
        <v>1011</v>
      </c>
      <c r="T41" s="5" t="s">
        <v>919</v>
      </c>
    </row>
    <row r="42" spans="1:20" x14ac:dyDescent="0.25">
      <c r="A42" s="5" t="s">
        <v>952</v>
      </c>
      <c r="B42" s="95">
        <v>3269</v>
      </c>
      <c r="C42" s="95">
        <v>3847</v>
      </c>
      <c r="D42" s="95">
        <v>5924</v>
      </c>
      <c r="E42" s="95">
        <v>110</v>
      </c>
      <c r="F42" s="95">
        <v>183</v>
      </c>
      <c r="G42" s="95">
        <v>248</v>
      </c>
      <c r="H42" s="95">
        <v>377</v>
      </c>
      <c r="I42" s="95">
        <v>524</v>
      </c>
      <c r="J42" s="95">
        <v>499</v>
      </c>
      <c r="K42" s="95">
        <v>75</v>
      </c>
      <c r="L42" s="95">
        <v>148</v>
      </c>
      <c r="M42" s="95">
        <v>137</v>
      </c>
      <c r="N42" s="95">
        <v>12047</v>
      </c>
      <c r="O42" s="95">
        <v>7504</v>
      </c>
      <c r="P42" s="95">
        <v>6792</v>
      </c>
      <c r="Q42" s="95">
        <v>8640</v>
      </c>
      <c r="R42" s="95">
        <v>5436</v>
      </c>
      <c r="S42" s="95">
        <v>6254</v>
      </c>
      <c r="T42" s="5" t="s">
        <v>920</v>
      </c>
    </row>
    <row r="43" spans="1:20" x14ac:dyDescent="0.25">
      <c r="A43" s="5" t="s">
        <v>953</v>
      </c>
      <c r="B43" s="95">
        <v>94</v>
      </c>
      <c r="C43" s="95">
        <v>161</v>
      </c>
      <c r="D43" s="95">
        <v>173</v>
      </c>
      <c r="E43" s="95">
        <v>55</v>
      </c>
      <c r="F43" s="95">
        <v>57</v>
      </c>
      <c r="G43" s="95">
        <v>20</v>
      </c>
      <c r="H43" s="95">
        <v>77</v>
      </c>
      <c r="I43" s="95">
        <v>92</v>
      </c>
      <c r="J43" s="95">
        <v>51</v>
      </c>
      <c r="K43" s="95">
        <v>35</v>
      </c>
      <c r="L43" s="95">
        <v>27</v>
      </c>
      <c r="M43" s="95">
        <v>3</v>
      </c>
      <c r="N43" s="95">
        <v>101</v>
      </c>
      <c r="O43" s="95">
        <v>123</v>
      </c>
      <c r="P43" s="95">
        <v>232</v>
      </c>
      <c r="Q43" s="95">
        <v>51</v>
      </c>
      <c r="R43" s="95">
        <v>101</v>
      </c>
      <c r="S43" s="95">
        <v>223</v>
      </c>
      <c r="T43" s="5" t="s">
        <v>921</v>
      </c>
    </row>
    <row r="44" spans="1:20" x14ac:dyDescent="0.25">
      <c r="A44" s="5" t="s">
        <v>858</v>
      </c>
      <c r="B44" s="95">
        <v>212</v>
      </c>
      <c r="C44" s="95">
        <v>178</v>
      </c>
      <c r="D44" s="95">
        <v>349</v>
      </c>
      <c r="E44" s="95">
        <v>14</v>
      </c>
      <c r="F44" s="95">
        <v>20</v>
      </c>
      <c r="G44" s="95">
        <v>9</v>
      </c>
      <c r="H44" s="95">
        <v>9</v>
      </c>
      <c r="I44" s="95">
        <v>26</v>
      </c>
      <c r="J44" s="95">
        <v>4</v>
      </c>
      <c r="K44" s="95">
        <v>9</v>
      </c>
      <c r="L44" s="95">
        <v>5</v>
      </c>
      <c r="M44" s="95">
        <v>3</v>
      </c>
      <c r="N44" s="95">
        <v>673</v>
      </c>
      <c r="O44" s="95">
        <v>282</v>
      </c>
      <c r="P44" s="95">
        <v>371</v>
      </c>
      <c r="Q44" s="95">
        <v>504</v>
      </c>
      <c r="R44" s="95">
        <v>201</v>
      </c>
      <c r="S44" s="95">
        <v>341</v>
      </c>
      <c r="T44" s="5" t="s">
        <v>114</v>
      </c>
    </row>
    <row r="45" spans="1:20" x14ac:dyDescent="0.25">
      <c r="A45" s="5" t="s">
        <v>859</v>
      </c>
      <c r="B45" s="95">
        <v>337</v>
      </c>
      <c r="C45" s="95">
        <v>399</v>
      </c>
      <c r="D45" s="95">
        <v>403</v>
      </c>
      <c r="E45" s="95">
        <v>12</v>
      </c>
      <c r="F45" s="95">
        <v>25</v>
      </c>
      <c r="G45" s="95">
        <v>19</v>
      </c>
      <c r="H45" s="95">
        <v>16</v>
      </c>
      <c r="I45" s="95">
        <v>45</v>
      </c>
      <c r="J45" s="95">
        <v>24</v>
      </c>
      <c r="K45" s="95">
        <v>21</v>
      </c>
      <c r="L45" s="95">
        <v>11</v>
      </c>
      <c r="M45" s="95">
        <v>13</v>
      </c>
      <c r="N45" s="95">
        <v>1075</v>
      </c>
      <c r="O45" s="95">
        <v>721</v>
      </c>
      <c r="P45" s="95">
        <v>459</v>
      </c>
      <c r="Q45" s="95">
        <v>678</v>
      </c>
      <c r="R45" s="95">
        <v>457</v>
      </c>
      <c r="S45" s="95">
        <v>418</v>
      </c>
      <c r="T45" s="5" t="s">
        <v>115</v>
      </c>
    </row>
    <row r="46" spans="1:20" x14ac:dyDescent="0.25">
      <c r="A46" s="5" t="s">
        <v>860</v>
      </c>
      <c r="B46" s="95">
        <v>3713</v>
      </c>
      <c r="C46" s="95">
        <v>2780</v>
      </c>
      <c r="D46" s="95">
        <v>2223</v>
      </c>
      <c r="E46" s="95">
        <v>147</v>
      </c>
      <c r="F46" s="95">
        <v>160</v>
      </c>
      <c r="G46" s="95">
        <v>229</v>
      </c>
      <c r="H46" s="95">
        <v>923</v>
      </c>
      <c r="I46" s="95">
        <v>548</v>
      </c>
      <c r="J46" s="95">
        <v>627</v>
      </c>
      <c r="K46" s="95">
        <v>187</v>
      </c>
      <c r="L46" s="95">
        <v>109</v>
      </c>
      <c r="M46" s="95">
        <v>99</v>
      </c>
      <c r="N46" s="95">
        <v>13359</v>
      </c>
      <c r="O46" s="95">
        <v>8673</v>
      </c>
      <c r="P46" s="95">
        <v>2612</v>
      </c>
      <c r="Q46" s="95">
        <v>9917</v>
      </c>
      <c r="R46" s="95">
        <v>6933</v>
      </c>
      <c r="S46" s="95">
        <v>2415</v>
      </c>
      <c r="T46" s="5" t="s">
        <v>922</v>
      </c>
    </row>
    <row r="47" spans="1:20" x14ac:dyDescent="0.25">
      <c r="A47" s="5" t="s">
        <v>861</v>
      </c>
      <c r="B47" s="95">
        <v>47</v>
      </c>
      <c r="C47" s="95">
        <v>100</v>
      </c>
      <c r="D47" s="95">
        <v>124</v>
      </c>
      <c r="E47" s="95">
        <v>12</v>
      </c>
      <c r="F47" s="95">
        <v>13</v>
      </c>
      <c r="G47" s="95">
        <v>27</v>
      </c>
      <c r="H47" s="95">
        <v>55</v>
      </c>
      <c r="I47" s="95">
        <v>43</v>
      </c>
      <c r="J47" s="95">
        <v>57</v>
      </c>
      <c r="K47" s="95">
        <v>18</v>
      </c>
      <c r="L47" s="95">
        <v>7</v>
      </c>
      <c r="M47" s="95">
        <v>9</v>
      </c>
      <c r="N47" s="95">
        <v>115</v>
      </c>
      <c r="O47" s="95">
        <v>141</v>
      </c>
      <c r="P47" s="95">
        <v>103</v>
      </c>
      <c r="Q47" s="95">
        <v>72</v>
      </c>
      <c r="R47" s="95">
        <v>103</v>
      </c>
      <c r="S47" s="95">
        <v>97</v>
      </c>
      <c r="T47" s="5" t="s">
        <v>117</v>
      </c>
    </row>
    <row r="48" spans="1:20" x14ac:dyDescent="0.25">
      <c r="A48" s="5" t="s">
        <v>862</v>
      </c>
      <c r="B48" s="95">
        <v>25</v>
      </c>
      <c r="C48" s="95">
        <v>244</v>
      </c>
      <c r="D48" s="95">
        <v>12</v>
      </c>
      <c r="E48" s="95">
        <v>7</v>
      </c>
      <c r="F48" s="95">
        <v>4</v>
      </c>
      <c r="G48" s="95">
        <v>2</v>
      </c>
      <c r="H48" s="95">
        <v>14</v>
      </c>
      <c r="I48" s="95">
        <v>8</v>
      </c>
      <c r="J48" s="95">
        <v>6</v>
      </c>
      <c r="K48" s="95">
        <v>6</v>
      </c>
      <c r="L48" s="95">
        <v>0</v>
      </c>
      <c r="M48" s="95">
        <v>2</v>
      </c>
      <c r="N48" s="95">
        <v>201</v>
      </c>
      <c r="O48" s="95">
        <v>224</v>
      </c>
      <c r="P48" s="95">
        <v>17</v>
      </c>
      <c r="Q48" s="95">
        <v>195</v>
      </c>
      <c r="R48" s="95">
        <v>80</v>
      </c>
      <c r="S48" s="95">
        <v>17</v>
      </c>
      <c r="T48" s="5" t="s">
        <v>118</v>
      </c>
    </row>
    <row r="49" spans="1:20" x14ac:dyDescent="0.25">
      <c r="A49" s="5" t="s">
        <v>863</v>
      </c>
      <c r="B49" s="95">
        <v>4316</v>
      </c>
      <c r="C49" s="95">
        <v>4748</v>
      </c>
      <c r="D49" s="95">
        <v>8965</v>
      </c>
      <c r="E49" s="95">
        <v>321</v>
      </c>
      <c r="F49" s="95">
        <v>283</v>
      </c>
      <c r="G49" s="95">
        <v>570</v>
      </c>
      <c r="H49" s="95">
        <v>1128</v>
      </c>
      <c r="I49" s="95">
        <v>1388</v>
      </c>
      <c r="J49" s="95">
        <v>2518</v>
      </c>
      <c r="K49" s="95">
        <v>360</v>
      </c>
      <c r="L49" s="95">
        <v>283</v>
      </c>
      <c r="M49" s="95">
        <v>287</v>
      </c>
      <c r="N49" s="95">
        <v>25394</v>
      </c>
      <c r="O49" s="95">
        <v>12469</v>
      </c>
      <c r="P49" s="95">
        <v>10897</v>
      </c>
      <c r="Q49" s="95">
        <v>17046</v>
      </c>
      <c r="R49" s="95">
        <v>8330</v>
      </c>
      <c r="S49" s="95">
        <v>10168</v>
      </c>
      <c r="T49" s="5" t="s">
        <v>119</v>
      </c>
    </row>
    <row r="50" spans="1:20" x14ac:dyDescent="0.25">
      <c r="A50" s="5" t="s">
        <v>864</v>
      </c>
      <c r="B50" s="95">
        <v>4483</v>
      </c>
      <c r="C50" s="95">
        <v>4331</v>
      </c>
      <c r="D50" s="95">
        <v>6332</v>
      </c>
      <c r="E50" s="95">
        <v>271</v>
      </c>
      <c r="F50" s="95">
        <v>133</v>
      </c>
      <c r="G50" s="95">
        <v>210</v>
      </c>
      <c r="H50" s="95">
        <v>982</v>
      </c>
      <c r="I50" s="95">
        <v>454</v>
      </c>
      <c r="J50" s="95">
        <v>915</v>
      </c>
      <c r="K50" s="95">
        <v>212</v>
      </c>
      <c r="L50" s="95">
        <v>141</v>
      </c>
      <c r="M50" s="95">
        <v>119</v>
      </c>
      <c r="N50" s="95">
        <v>20566</v>
      </c>
      <c r="O50" s="95">
        <v>11045</v>
      </c>
      <c r="P50" s="95">
        <v>7241</v>
      </c>
      <c r="Q50" s="95">
        <v>14215</v>
      </c>
      <c r="R50" s="95">
        <v>8213</v>
      </c>
      <c r="S50" s="95">
        <v>6546</v>
      </c>
      <c r="T50" s="5" t="s">
        <v>923</v>
      </c>
    </row>
    <row r="51" spans="1:20" x14ac:dyDescent="0.25">
      <c r="A51" s="5" t="s">
        <v>865</v>
      </c>
      <c r="B51" s="95">
        <v>1639</v>
      </c>
      <c r="C51" s="95">
        <v>2256</v>
      </c>
      <c r="D51" s="95">
        <v>4015</v>
      </c>
      <c r="E51" s="95">
        <v>276</v>
      </c>
      <c r="F51" s="95">
        <v>115</v>
      </c>
      <c r="G51" s="95">
        <v>312</v>
      </c>
      <c r="H51" s="95">
        <v>390</v>
      </c>
      <c r="I51" s="95">
        <v>241</v>
      </c>
      <c r="J51" s="95">
        <v>475</v>
      </c>
      <c r="K51" s="95">
        <v>223</v>
      </c>
      <c r="L51" s="95">
        <v>86</v>
      </c>
      <c r="M51" s="95">
        <v>169</v>
      </c>
      <c r="N51" s="95">
        <v>5213</v>
      </c>
      <c r="O51" s="95">
        <v>3998</v>
      </c>
      <c r="P51" s="95">
        <v>4743</v>
      </c>
      <c r="Q51" s="95">
        <v>4120</v>
      </c>
      <c r="R51" s="95">
        <v>3315</v>
      </c>
      <c r="S51" s="95">
        <v>4512</v>
      </c>
      <c r="T51" s="5" t="s">
        <v>924</v>
      </c>
    </row>
    <row r="52" spans="1:20" x14ac:dyDescent="0.25">
      <c r="A52" s="5" t="s">
        <v>866</v>
      </c>
      <c r="B52" s="95">
        <v>2384</v>
      </c>
      <c r="C52" s="95">
        <v>2685</v>
      </c>
      <c r="D52" s="95">
        <v>4309</v>
      </c>
      <c r="E52" s="95">
        <v>229</v>
      </c>
      <c r="F52" s="95">
        <v>102</v>
      </c>
      <c r="G52" s="95">
        <v>186</v>
      </c>
      <c r="H52" s="95">
        <v>1400</v>
      </c>
      <c r="I52" s="95">
        <v>256</v>
      </c>
      <c r="J52" s="95">
        <v>428</v>
      </c>
      <c r="K52" s="95">
        <v>275</v>
      </c>
      <c r="L52" s="95">
        <v>87</v>
      </c>
      <c r="M52" s="95">
        <v>76</v>
      </c>
      <c r="N52" s="95">
        <v>9871</v>
      </c>
      <c r="O52" s="95">
        <v>6405</v>
      </c>
      <c r="P52" s="95">
        <v>4862</v>
      </c>
      <c r="Q52" s="95">
        <v>6586</v>
      </c>
      <c r="R52" s="95">
        <v>4688</v>
      </c>
      <c r="S52" s="95">
        <v>4489</v>
      </c>
      <c r="T52" s="5" t="s">
        <v>925</v>
      </c>
    </row>
    <row r="53" spans="1:20" x14ac:dyDescent="0.25">
      <c r="A53" s="5" t="s">
        <v>867</v>
      </c>
      <c r="B53" s="95">
        <v>10791</v>
      </c>
      <c r="C53" s="95">
        <v>9294</v>
      </c>
      <c r="D53" s="95">
        <v>15502</v>
      </c>
      <c r="E53" s="95">
        <v>1369</v>
      </c>
      <c r="F53" s="95">
        <v>457</v>
      </c>
      <c r="G53" s="95">
        <v>996</v>
      </c>
      <c r="H53" s="95">
        <v>4408</v>
      </c>
      <c r="I53" s="95">
        <v>1580</v>
      </c>
      <c r="J53" s="95">
        <v>2213</v>
      </c>
      <c r="K53" s="95">
        <v>992</v>
      </c>
      <c r="L53" s="95">
        <v>407</v>
      </c>
      <c r="M53" s="95">
        <v>341</v>
      </c>
      <c r="N53" s="95">
        <v>52151</v>
      </c>
      <c r="O53" s="95">
        <v>26131</v>
      </c>
      <c r="P53" s="95">
        <v>17598</v>
      </c>
      <c r="Q53" s="95">
        <v>36409</v>
      </c>
      <c r="R53" s="95">
        <v>20223</v>
      </c>
      <c r="S53" s="95">
        <v>16100</v>
      </c>
      <c r="T53" s="5" t="s">
        <v>926</v>
      </c>
    </row>
    <row r="54" spans="1:20" x14ac:dyDescent="0.25">
      <c r="A54" s="5" t="s">
        <v>868</v>
      </c>
      <c r="B54" s="95">
        <v>146</v>
      </c>
      <c r="C54" s="95">
        <v>208</v>
      </c>
      <c r="D54" s="95">
        <v>213</v>
      </c>
      <c r="E54" s="95">
        <v>15</v>
      </c>
      <c r="F54" s="95">
        <v>14</v>
      </c>
      <c r="G54" s="95">
        <v>2</v>
      </c>
      <c r="H54" s="95">
        <v>613</v>
      </c>
      <c r="I54" s="95">
        <v>36</v>
      </c>
      <c r="J54" s="95">
        <v>2</v>
      </c>
      <c r="K54" s="95">
        <v>22</v>
      </c>
      <c r="L54" s="95">
        <v>21</v>
      </c>
      <c r="M54" s="95">
        <v>2</v>
      </c>
      <c r="N54" s="95">
        <v>280</v>
      </c>
      <c r="O54" s="95">
        <v>391</v>
      </c>
      <c r="P54" s="95">
        <v>268</v>
      </c>
      <c r="Q54" s="95">
        <v>192</v>
      </c>
      <c r="R54" s="95">
        <v>214</v>
      </c>
      <c r="S54" s="95">
        <v>254</v>
      </c>
      <c r="T54" s="5" t="s">
        <v>927</v>
      </c>
    </row>
    <row r="55" spans="1:20" x14ac:dyDescent="0.25">
      <c r="A55" s="5" t="s">
        <v>869</v>
      </c>
      <c r="B55" s="95">
        <v>28</v>
      </c>
      <c r="C55" s="95">
        <v>85</v>
      </c>
      <c r="D55" s="95">
        <v>96</v>
      </c>
      <c r="E55" s="95">
        <v>7</v>
      </c>
      <c r="F55" s="95">
        <v>2</v>
      </c>
      <c r="G55" s="95">
        <v>2</v>
      </c>
      <c r="H55" s="95">
        <v>5</v>
      </c>
      <c r="I55" s="95">
        <v>31</v>
      </c>
      <c r="J55" s="95">
        <v>3</v>
      </c>
      <c r="K55" s="95">
        <v>6</v>
      </c>
      <c r="L55" s="95">
        <v>23</v>
      </c>
      <c r="M55" s="95">
        <v>1</v>
      </c>
      <c r="N55" s="95">
        <v>79</v>
      </c>
      <c r="O55" s="95">
        <v>58</v>
      </c>
      <c r="P55" s="95">
        <v>110</v>
      </c>
      <c r="Q55" s="95">
        <v>95</v>
      </c>
      <c r="R55" s="95">
        <v>45</v>
      </c>
      <c r="S55" s="95">
        <v>107</v>
      </c>
      <c r="T55" s="5" t="s">
        <v>928</v>
      </c>
    </row>
    <row r="56" spans="1:20" x14ac:dyDescent="0.25">
      <c r="A56" s="5" t="s">
        <v>870</v>
      </c>
      <c r="B56" s="95">
        <v>1719</v>
      </c>
      <c r="C56" s="95">
        <v>1968</v>
      </c>
      <c r="D56" s="95">
        <v>2901</v>
      </c>
      <c r="E56" s="95">
        <v>114</v>
      </c>
      <c r="F56" s="95">
        <v>91</v>
      </c>
      <c r="G56" s="95">
        <v>214</v>
      </c>
      <c r="H56" s="95">
        <v>239</v>
      </c>
      <c r="I56" s="95">
        <v>250</v>
      </c>
      <c r="J56" s="95">
        <v>476</v>
      </c>
      <c r="K56" s="95">
        <v>106</v>
      </c>
      <c r="L56" s="95">
        <v>105</v>
      </c>
      <c r="M56" s="95">
        <v>124</v>
      </c>
      <c r="N56" s="95">
        <v>6466</v>
      </c>
      <c r="O56" s="95">
        <v>4097</v>
      </c>
      <c r="P56" s="95">
        <v>3204</v>
      </c>
      <c r="Q56" s="95">
        <v>4704</v>
      </c>
      <c r="R56" s="95">
        <v>3183</v>
      </c>
      <c r="S56" s="95">
        <v>2911</v>
      </c>
      <c r="T56" s="5" t="s">
        <v>929</v>
      </c>
    </row>
    <row r="57" spans="1:20" x14ac:dyDescent="0.25">
      <c r="A57" s="5" t="s">
        <v>871</v>
      </c>
      <c r="B57" s="95">
        <v>4264</v>
      </c>
      <c r="C57" s="95">
        <v>3854</v>
      </c>
      <c r="D57" s="95">
        <v>5867</v>
      </c>
      <c r="E57" s="95">
        <v>307</v>
      </c>
      <c r="F57" s="95">
        <v>463</v>
      </c>
      <c r="G57" s="95">
        <v>643</v>
      </c>
      <c r="H57" s="95">
        <v>1326</v>
      </c>
      <c r="I57" s="95">
        <v>1417</v>
      </c>
      <c r="J57" s="95">
        <v>2025</v>
      </c>
      <c r="K57" s="95">
        <v>236</v>
      </c>
      <c r="L57" s="95">
        <v>310</v>
      </c>
      <c r="M57" s="95">
        <v>282</v>
      </c>
      <c r="N57" s="95">
        <v>11420</v>
      </c>
      <c r="O57" s="95">
        <v>7343</v>
      </c>
      <c r="P57" s="95">
        <v>6624</v>
      </c>
      <c r="Q57" s="95">
        <v>7718</v>
      </c>
      <c r="R57" s="95">
        <v>5748</v>
      </c>
      <c r="S57" s="95">
        <v>6114</v>
      </c>
      <c r="T57" s="5" t="s">
        <v>930</v>
      </c>
    </row>
    <row r="58" spans="1:20" x14ac:dyDescent="0.25">
      <c r="A58" s="5" t="s">
        <v>872</v>
      </c>
      <c r="B58" s="95">
        <v>4058</v>
      </c>
      <c r="C58" s="95">
        <v>4439</v>
      </c>
      <c r="D58" s="95">
        <v>6637</v>
      </c>
      <c r="E58" s="95">
        <v>280</v>
      </c>
      <c r="F58" s="95">
        <v>334</v>
      </c>
      <c r="G58" s="95">
        <v>506</v>
      </c>
      <c r="H58" s="95">
        <v>902</v>
      </c>
      <c r="I58" s="95">
        <v>950</v>
      </c>
      <c r="J58" s="95">
        <v>1333</v>
      </c>
      <c r="K58" s="95">
        <v>265</v>
      </c>
      <c r="L58" s="95">
        <v>205</v>
      </c>
      <c r="M58" s="95">
        <v>142</v>
      </c>
      <c r="N58" s="95">
        <v>21345</v>
      </c>
      <c r="O58" s="95">
        <v>11760</v>
      </c>
      <c r="P58" s="95">
        <v>8070</v>
      </c>
      <c r="Q58" s="95">
        <v>14780</v>
      </c>
      <c r="R58" s="95">
        <v>8391</v>
      </c>
      <c r="S58" s="95">
        <v>7417</v>
      </c>
      <c r="T58" s="5" t="s">
        <v>931</v>
      </c>
    </row>
    <row r="59" spans="1:20" x14ac:dyDescent="0.25">
      <c r="A59" s="5" t="s">
        <v>873</v>
      </c>
      <c r="B59" s="95">
        <v>317</v>
      </c>
      <c r="C59" s="95">
        <v>528</v>
      </c>
      <c r="D59" s="95">
        <v>1063</v>
      </c>
      <c r="E59" s="95">
        <v>46</v>
      </c>
      <c r="F59" s="95">
        <v>47</v>
      </c>
      <c r="G59" s="95">
        <v>44</v>
      </c>
      <c r="H59" s="95">
        <v>61</v>
      </c>
      <c r="I59" s="95">
        <v>19</v>
      </c>
      <c r="J59" s="95">
        <v>33</v>
      </c>
      <c r="K59" s="95">
        <v>12</v>
      </c>
      <c r="L59" s="95">
        <v>13</v>
      </c>
      <c r="M59" s="95">
        <v>18</v>
      </c>
      <c r="N59" s="95">
        <v>748</v>
      </c>
      <c r="O59" s="95">
        <v>651</v>
      </c>
      <c r="P59" s="95">
        <v>1199</v>
      </c>
      <c r="Q59" s="95">
        <v>552</v>
      </c>
      <c r="R59" s="95">
        <v>497</v>
      </c>
      <c r="S59" s="95">
        <v>1094</v>
      </c>
      <c r="T59" s="5" t="s">
        <v>932</v>
      </c>
    </row>
    <row r="60" spans="1:20" x14ac:dyDescent="0.25">
      <c r="A60" s="5" t="s">
        <v>874</v>
      </c>
      <c r="B60" s="95">
        <v>297</v>
      </c>
      <c r="C60" s="95">
        <v>581</v>
      </c>
      <c r="D60" s="95">
        <v>946</v>
      </c>
      <c r="E60" s="95">
        <v>8</v>
      </c>
      <c r="F60" s="95">
        <v>51</v>
      </c>
      <c r="G60" s="95">
        <v>40</v>
      </c>
      <c r="H60" s="95">
        <v>22</v>
      </c>
      <c r="I60" s="95">
        <v>54</v>
      </c>
      <c r="J60" s="95">
        <v>64</v>
      </c>
      <c r="K60" s="95">
        <v>8</v>
      </c>
      <c r="L60" s="95">
        <v>26</v>
      </c>
      <c r="M60" s="95">
        <v>17</v>
      </c>
      <c r="N60" s="95">
        <v>795</v>
      </c>
      <c r="O60" s="95">
        <v>595</v>
      </c>
      <c r="P60" s="95">
        <v>1116</v>
      </c>
      <c r="Q60" s="95">
        <v>610</v>
      </c>
      <c r="R60" s="95">
        <v>479</v>
      </c>
      <c r="S60" s="95">
        <v>1067</v>
      </c>
      <c r="T60" s="5" t="s">
        <v>946</v>
      </c>
    </row>
    <row r="61" spans="1:20" x14ac:dyDescent="0.25">
      <c r="A61" s="5" t="s">
        <v>875</v>
      </c>
      <c r="B61" s="95">
        <v>4</v>
      </c>
      <c r="C61" s="95">
        <v>45</v>
      </c>
      <c r="D61" s="95">
        <v>51</v>
      </c>
      <c r="E61" s="95">
        <v>0</v>
      </c>
      <c r="F61" s="95">
        <v>4</v>
      </c>
      <c r="G61" s="95">
        <v>35</v>
      </c>
      <c r="H61" s="95">
        <v>8</v>
      </c>
      <c r="I61" s="95">
        <v>17</v>
      </c>
      <c r="J61" s="95">
        <v>65</v>
      </c>
      <c r="K61" s="95">
        <v>2</v>
      </c>
      <c r="L61" s="95">
        <v>0</v>
      </c>
      <c r="M61" s="95">
        <v>22</v>
      </c>
      <c r="N61" s="95">
        <v>8</v>
      </c>
      <c r="O61" s="95">
        <v>42</v>
      </c>
      <c r="P61" s="95">
        <v>61</v>
      </c>
      <c r="Q61" s="95">
        <v>4</v>
      </c>
      <c r="R61" s="95">
        <v>38</v>
      </c>
      <c r="S61" s="95">
        <v>61</v>
      </c>
      <c r="T61" s="5" t="s">
        <v>933</v>
      </c>
    </row>
    <row r="62" spans="1:20" x14ac:dyDescent="0.25">
      <c r="A62" s="5" t="s">
        <v>876</v>
      </c>
      <c r="B62" s="95">
        <v>488</v>
      </c>
      <c r="C62" s="95">
        <v>803</v>
      </c>
      <c r="D62" s="95">
        <v>1063</v>
      </c>
      <c r="E62" s="95">
        <v>45</v>
      </c>
      <c r="F62" s="95">
        <v>126</v>
      </c>
      <c r="G62" s="95">
        <v>28</v>
      </c>
      <c r="H62" s="95">
        <v>198</v>
      </c>
      <c r="I62" s="95">
        <v>547</v>
      </c>
      <c r="J62" s="95">
        <v>38</v>
      </c>
      <c r="K62" s="95">
        <v>37</v>
      </c>
      <c r="L62" s="95">
        <v>81</v>
      </c>
      <c r="M62" s="95">
        <v>20</v>
      </c>
      <c r="N62" s="95">
        <v>1252</v>
      </c>
      <c r="O62" s="95">
        <v>1324</v>
      </c>
      <c r="P62" s="95">
        <v>1309</v>
      </c>
      <c r="Q62" s="95">
        <v>841</v>
      </c>
      <c r="R62" s="95">
        <v>923</v>
      </c>
      <c r="S62" s="95">
        <v>1210</v>
      </c>
      <c r="T62" s="5" t="s">
        <v>934</v>
      </c>
    </row>
    <row r="63" spans="1:20" x14ac:dyDescent="0.25">
      <c r="A63" s="5" t="s">
        <v>877</v>
      </c>
      <c r="B63" s="95">
        <v>600</v>
      </c>
      <c r="C63" s="95">
        <v>786</v>
      </c>
      <c r="D63" s="95">
        <v>1061</v>
      </c>
      <c r="E63" s="95">
        <v>11</v>
      </c>
      <c r="F63" s="95">
        <v>30</v>
      </c>
      <c r="G63" s="95">
        <v>11</v>
      </c>
      <c r="H63" s="95">
        <v>28</v>
      </c>
      <c r="I63" s="95">
        <v>249</v>
      </c>
      <c r="J63" s="95">
        <v>12</v>
      </c>
      <c r="K63" s="95">
        <v>16</v>
      </c>
      <c r="L63" s="95">
        <v>26</v>
      </c>
      <c r="M63" s="95">
        <v>13</v>
      </c>
      <c r="N63" s="95">
        <v>1499</v>
      </c>
      <c r="O63" s="95">
        <v>1239</v>
      </c>
      <c r="P63" s="95">
        <v>1137</v>
      </c>
      <c r="Q63" s="95">
        <v>1164</v>
      </c>
      <c r="R63" s="95">
        <v>988</v>
      </c>
      <c r="S63" s="95">
        <v>1026</v>
      </c>
      <c r="T63" s="5" t="s">
        <v>133</v>
      </c>
    </row>
    <row r="64" spans="1:20" x14ac:dyDescent="0.25">
      <c r="A64" s="5" t="s">
        <v>878</v>
      </c>
      <c r="B64" s="95">
        <v>633</v>
      </c>
      <c r="C64" s="95">
        <v>697</v>
      </c>
      <c r="D64" s="95">
        <v>946</v>
      </c>
      <c r="E64" s="95">
        <v>27</v>
      </c>
      <c r="F64" s="95">
        <v>35</v>
      </c>
      <c r="G64" s="95">
        <v>65</v>
      </c>
      <c r="H64" s="95">
        <v>143</v>
      </c>
      <c r="I64" s="95">
        <v>149</v>
      </c>
      <c r="J64" s="95">
        <v>117</v>
      </c>
      <c r="K64" s="95">
        <v>32</v>
      </c>
      <c r="L64" s="95">
        <v>26</v>
      </c>
      <c r="M64" s="95">
        <v>27</v>
      </c>
      <c r="N64" s="95">
        <v>1282</v>
      </c>
      <c r="O64" s="95">
        <v>996</v>
      </c>
      <c r="P64" s="95">
        <v>1148</v>
      </c>
      <c r="Q64" s="95">
        <v>886</v>
      </c>
      <c r="R64" s="95">
        <v>774</v>
      </c>
      <c r="S64" s="95">
        <v>1055</v>
      </c>
      <c r="T64" s="5" t="s">
        <v>134</v>
      </c>
    </row>
    <row r="65" spans="1:20" x14ac:dyDescent="0.25">
      <c r="A65" s="5" t="s">
        <v>879</v>
      </c>
      <c r="B65" s="95">
        <v>216</v>
      </c>
      <c r="C65" s="95">
        <v>588</v>
      </c>
      <c r="D65" s="95">
        <v>2054</v>
      </c>
      <c r="E65" s="95">
        <v>8</v>
      </c>
      <c r="F65" s="95">
        <v>19</v>
      </c>
      <c r="G65" s="95">
        <v>97</v>
      </c>
      <c r="H65" s="95">
        <v>11</v>
      </c>
      <c r="I65" s="95">
        <v>19</v>
      </c>
      <c r="J65" s="95">
        <v>112</v>
      </c>
      <c r="K65" s="95">
        <v>9</v>
      </c>
      <c r="L65" s="95">
        <v>18</v>
      </c>
      <c r="M65" s="95">
        <v>32</v>
      </c>
      <c r="N65" s="95">
        <v>296</v>
      </c>
      <c r="O65" s="95">
        <v>545</v>
      </c>
      <c r="P65" s="95">
        <v>2435</v>
      </c>
      <c r="Q65" s="95">
        <v>251</v>
      </c>
      <c r="R65" s="95">
        <v>446</v>
      </c>
      <c r="S65" s="95">
        <v>2393</v>
      </c>
      <c r="T65" s="5" t="s">
        <v>935</v>
      </c>
    </row>
    <row r="66" spans="1:20" x14ac:dyDescent="0.25">
      <c r="A66" s="5" t="s">
        <v>880</v>
      </c>
      <c r="B66" s="95">
        <v>134</v>
      </c>
      <c r="C66" s="95">
        <v>201</v>
      </c>
      <c r="D66" s="95">
        <v>326</v>
      </c>
      <c r="E66" s="95">
        <v>59</v>
      </c>
      <c r="F66" s="95">
        <v>34</v>
      </c>
      <c r="G66" s="95">
        <v>57</v>
      </c>
      <c r="H66" s="95">
        <v>62</v>
      </c>
      <c r="I66" s="95">
        <v>51</v>
      </c>
      <c r="J66" s="95">
        <v>59</v>
      </c>
      <c r="K66" s="95">
        <v>59</v>
      </c>
      <c r="L66" s="95">
        <v>30</v>
      </c>
      <c r="M66" s="95">
        <v>52</v>
      </c>
      <c r="N66" s="95">
        <v>318</v>
      </c>
      <c r="O66" s="95">
        <v>280</v>
      </c>
      <c r="P66" s="95">
        <v>321</v>
      </c>
      <c r="Q66" s="95">
        <v>179</v>
      </c>
      <c r="R66" s="95">
        <v>190</v>
      </c>
      <c r="S66" s="95">
        <v>302</v>
      </c>
      <c r="T66" s="5" t="s">
        <v>936</v>
      </c>
    </row>
    <row r="67" spans="1:20" x14ac:dyDescent="0.25">
      <c r="A67" s="5" t="s">
        <v>881</v>
      </c>
      <c r="B67" s="95">
        <v>298</v>
      </c>
      <c r="C67" s="95">
        <v>298</v>
      </c>
      <c r="D67" s="95">
        <v>553</v>
      </c>
      <c r="E67" s="95">
        <v>20</v>
      </c>
      <c r="F67" s="95">
        <v>45</v>
      </c>
      <c r="G67" s="95">
        <v>24</v>
      </c>
      <c r="H67" s="95">
        <v>22</v>
      </c>
      <c r="I67" s="95">
        <v>48</v>
      </c>
      <c r="J67" s="95">
        <v>18</v>
      </c>
      <c r="K67" s="95">
        <v>13</v>
      </c>
      <c r="L67" s="95">
        <v>29</v>
      </c>
      <c r="M67" s="95">
        <v>17</v>
      </c>
      <c r="N67" s="95">
        <v>545</v>
      </c>
      <c r="O67" s="95">
        <v>401</v>
      </c>
      <c r="P67" s="95">
        <v>548</v>
      </c>
      <c r="Q67" s="95">
        <v>352</v>
      </c>
      <c r="R67" s="95">
        <v>319</v>
      </c>
      <c r="S67" s="95">
        <v>524</v>
      </c>
      <c r="T67" s="5" t="s">
        <v>137</v>
      </c>
    </row>
    <row r="68" spans="1:20" x14ac:dyDescent="0.25">
      <c r="A68" s="5" t="s">
        <v>882</v>
      </c>
      <c r="B68" s="95">
        <v>93</v>
      </c>
      <c r="C68" s="95">
        <v>121</v>
      </c>
      <c r="D68" s="95">
        <v>214</v>
      </c>
      <c r="E68" s="95">
        <v>4</v>
      </c>
      <c r="F68" s="95">
        <v>8</v>
      </c>
      <c r="G68" s="95">
        <v>11</v>
      </c>
      <c r="H68" s="95">
        <v>16</v>
      </c>
      <c r="I68" s="95">
        <v>8</v>
      </c>
      <c r="J68" s="95">
        <v>9</v>
      </c>
      <c r="K68" s="95">
        <v>5</v>
      </c>
      <c r="L68" s="95">
        <v>8</v>
      </c>
      <c r="M68" s="95">
        <v>8</v>
      </c>
      <c r="N68" s="95">
        <v>202</v>
      </c>
      <c r="O68" s="95">
        <v>193</v>
      </c>
      <c r="P68" s="95">
        <v>231</v>
      </c>
      <c r="Q68" s="95">
        <v>130</v>
      </c>
      <c r="R68" s="95">
        <v>142</v>
      </c>
      <c r="S68" s="95">
        <v>209</v>
      </c>
      <c r="T68" s="5" t="s">
        <v>947</v>
      </c>
    </row>
    <row r="69" spans="1:20" x14ac:dyDescent="0.25">
      <c r="A69" s="5" t="s">
        <v>883</v>
      </c>
      <c r="B69" s="95">
        <v>939</v>
      </c>
      <c r="C69" s="95">
        <v>1036</v>
      </c>
      <c r="D69" s="95">
        <v>1451</v>
      </c>
      <c r="E69" s="95">
        <v>60</v>
      </c>
      <c r="F69" s="95">
        <v>72</v>
      </c>
      <c r="G69" s="95">
        <v>121</v>
      </c>
      <c r="H69" s="95">
        <v>267</v>
      </c>
      <c r="I69" s="95">
        <v>161</v>
      </c>
      <c r="J69" s="95">
        <v>195</v>
      </c>
      <c r="K69" s="95">
        <v>92</v>
      </c>
      <c r="L69" s="95">
        <v>50</v>
      </c>
      <c r="M69" s="95">
        <v>76</v>
      </c>
      <c r="N69" s="95">
        <v>4002</v>
      </c>
      <c r="O69" s="95">
        <v>2308</v>
      </c>
      <c r="P69" s="95">
        <v>1653</v>
      </c>
      <c r="Q69" s="95">
        <v>2874</v>
      </c>
      <c r="R69" s="95">
        <v>1851</v>
      </c>
      <c r="S69" s="95">
        <v>1514</v>
      </c>
      <c r="T69" s="5" t="s">
        <v>139</v>
      </c>
    </row>
    <row r="70" spans="1:20" x14ac:dyDescent="0.25">
      <c r="A70" s="5" t="s">
        <v>67</v>
      </c>
      <c r="B70" s="95">
        <v>281</v>
      </c>
      <c r="C70" s="95">
        <v>372</v>
      </c>
      <c r="D70" s="95">
        <v>624</v>
      </c>
      <c r="E70" s="95">
        <v>35</v>
      </c>
      <c r="F70" s="95">
        <v>22</v>
      </c>
      <c r="G70" s="95">
        <v>22</v>
      </c>
      <c r="H70" s="95">
        <v>25</v>
      </c>
      <c r="I70" s="95">
        <v>63</v>
      </c>
      <c r="J70" s="95">
        <v>18</v>
      </c>
      <c r="K70" s="95">
        <v>26</v>
      </c>
      <c r="L70" s="95">
        <v>15</v>
      </c>
      <c r="M70" s="95">
        <v>20</v>
      </c>
      <c r="N70" s="95">
        <v>481</v>
      </c>
      <c r="O70" s="95">
        <v>484</v>
      </c>
      <c r="P70" s="95">
        <v>659</v>
      </c>
      <c r="Q70" s="95">
        <v>359</v>
      </c>
      <c r="R70" s="95">
        <v>387</v>
      </c>
      <c r="S70" s="95">
        <v>563</v>
      </c>
      <c r="T70" s="5" t="s">
        <v>937</v>
      </c>
    </row>
    <row r="71" spans="1:20" x14ac:dyDescent="0.25">
      <c r="A71" s="5" t="s">
        <v>884</v>
      </c>
      <c r="B71" s="95">
        <v>305</v>
      </c>
      <c r="C71" s="95">
        <v>341</v>
      </c>
      <c r="D71" s="95">
        <v>647</v>
      </c>
      <c r="E71" s="95">
        <v>8</v>
      </c>
      <c r="F71" s="95">
        <v>111</v>
      </c>
      <c r="G71" s="95">
        <v>24</v>
      </c>
      <c r="H71" s="95">
        <v>30</v>
      </c>
      <c r="I71" s="95">
        <v>86</v>
      </c>
      <c r="J71" s="95">
        <v>29</v>
      </c>
      <c r="K71" s="95">
        <v>9</v>
      </c>
      <c r="L71" s="95">
        <v>43</v>
      </c>
      <c r="M71" s="95">
        <v>11</v>
      </c>
      <c r="N71" s="95">
        <v>534</v>
      </c>
      <c r="O71" s="95">
        <v>486</v>
      </c>
      <c r="P71" s="95">
        <v>713</v>
      </c>
      <c r="Q71" s="95">
        <v>443</v>
      </c>
      <c r="R71" s="95">
        <v>404</v>
      </c>
      <c r="S71" s="95">
        <v>644</v>
      </c>
      <c r="T71" s="5" t="s">
        <v>938</v>
      </c>
    </row>
    <row r="72" spans="1:20" x14ac:dyDescent="0.25">
      <c r="A72" s="5" t="s">
        <v>885</v>
      </c>
      <c r="B72" s="95">
        <v>548</v>
      </c>
      <c r="C72" s="95">
        <v>825</v>
      </c>
      <c r="D72" s="95">
        <v>2338</v>
      </c>
      <c r="E72" s="95">
        <v>247</v>
      </c>
      <c r="F72" s="95">
        <v>132</v>
      </c>
      <c r="G72" s="95">
        <v>749</v>
      </c>
      <c r="H72" s="95">
        <v>177</v>
      </c>
      <c r="I72" s="95">
        <v>146</v>
      </c>
      <c r="J72" s="95">
        <v>1025</v>
      </c>
      <c r="K72" s="95">
        <v>250</v>
      </c>
      <c r="L72" s="95">
        <v>121</v>
      </c>
      <c r="M72" s="95">
        <v>436</v>
      </c>
      <c r="N72" s="95">
        <v>1697</v>
      </c>
      <c r="O72" s="95">
        <v>1233</v>
      </c>
      <c r="P72" s="95">
        <v>1712</v>
      </c>
      <c r="Q72" s="95">
        <v>1107</v>
      </c>
      <c r="R72" s="95">
        <v>759</v>
      </c>
      <c r="S72" s="95">
        <v>1535</v>
      </c>
      <c r="T72" s="5" t="s">
        <v>939</v>
      </c>
    </row>
    <row r="73" spans="1:20" x14ac:dyDescent="0.25">
      <c r="A73" s="5" t="s">
        <v>886</v>
      </c>
      <c r="B73" s="95">
        <v>2305</v>
      </c>
      <c r="C73" s="95">
        <v>2939</v>
      </c>
      <c r="D73" s="95">
        <v>2535</v>
      </c>
      <c r="E73" s="95">
        <v>98</v>
      </c>
      <c r="F73" s="95">
        <v>66</v>
      </c>
      <c r="G73" s="95">
        <v>79</v>
      </c>
      <c r="H73" s="95">
        <v>298</v>
      </c>
      <c r="I73" s="95">
        <v>233</v>
      </c>
      <c r="J73" s="95">
        <v>273</v>
      </c>
      <c r="K73" s="95">
        <v>94</v>
      </c>
      <c r="L73" s="95">
        <v>61</v>
      </c>
      <c r="M73" s="95">
        <v>56</v>
      </c>
      <c r="N73" s="95">
        <v>6858</v>
      </c>
      <c r="O73" s="95">
        <v>5292</v>
      </c>
      <c r="P73" s="95">
        <v>3695</v>
      </c>
      <c r="Q73" s="95">
        <v>5068</v>
      </c>
      <c r="R73" s="95">
        <v>4009</v>
      </c>
      <c r="S73" s="95">
        <v>3482</v>
      </c>
      <c r="T73" s="5" t="s">
        <v>940</v>
      </c>
    </row>
    <row r="74" spans="1:20" x14ac:dyDescent="0.25">
      <c r="A74" s="5" t="s">
        <v>887</v>
      </c>
      <c r="B74" s="107">
        <v>178</v>
      </c>
      <c r="C74" s="95">
        <v>427</v>
      </c>
      <c r="D74" s="95">
        <v>454</v>
      </c>
      <c r="E74" s="95">
        <v>17</v>
      </c>
      <c r="F74" s="95">
        <v>101</v>
      </c>
      <c r="G74" s="95">
        <v>25</v>
      </c>
      <c r="H74" s="95">
        <v>58</v>
      </c>
      <c r="I74" s="95">
        <v>115</v>
      </c>
      <c r="J74" s="95">
        <v>19</v>
      </c>
      <c r="K74" s="95">
        <v>15</v>
      </c>
      <c r="L74" s="95">
        <v>86</v>
      </c>
      <c r="M74" s="95">
        <v>18</v>
      </c>
      <c r="N74" s="95">
        <v>586</v>
      </c>
      <c r="O74" s="95">
        <v>503</v>
      </c>
      <c r="P74" s="95">
        <v>595</v>
      </c>
      <c r="Q74" s="95">
        <v>431</v>
      </c>
      <c r="R74" s="95">
        <v>407</v>
      </c>
      <c r="S74" s="95">
        <v>572</v>
      </c>
      <c r="T74" s="5" t="s">
        <v>941</v>
      </c>
    </row>
    <row r="75" spans="1:20" x14ac:dyDescent="0.25">
      <c r="A75" s="5" t="s">
        <v>888</v>
      </c>
      <c r="B75" s="95">
        <v>104</v>
      </c>
      <c r="C75" s="95">
        <v>266</v>
      </c>
      <c r="D75" s="95">
        <v>357</v>
      </c>
      <c r="E75" s="95">
        <v>3</v>
      </c>
      <c r="F75" s="95">
        <v>18</v>
      </c>
      <c r="G75" s="95">
        <v>10</v>
      </c>
      <c r="H75" s="95">
        <v>9</v>
      </c>
      <c r="I75" s="95">
        <v>16</v>
      </c>
      <c r="J75" s="95">
        <v>11</v>
      </c>
      <c r="K75" s="95">
        <v>3</v>
      </c>
      <c r="L75" s="95">
        <v>9</v>
      </c>
      <c r="M75" s="95">
        <v>2</v>
      </c>
      <c r="N75" s="95">
        <v>314</v>
      </c>
      <c r="O75" s="95">
        <v>341</v>
      </c>
      <c r="P75" s="95">
        <v>419</v>
      </c>
      <c r="Q75" s="95">
        <v>228</v>
      </c>
      <c r="R75" s="95">
        <v>247</v>
      </c>
      <c r="S75" s="95">
        <v>400</v>
      </c>
      <c r="T75" s="5" t="s">
        <v>942</v>
      </c>
    </row>
    <row r="76" spans="1:20" x14ac:dyDescent="0.25">
      <c r="A76" s="5" t="s">
        <v>889</v>
      </c>
      <c r="B76" s="95">
        <v>469</v>
      </c>
      <c r="C76" s="95">
        <v>747</v>
      </c>
      <c r="D76" s="95">
        <v>1254</v>
      </c>
      <c r="E76" s="95">
        <v>360</v>
      </c>
      <c r="F76" s="95">
        <v>77</v>
      </c>
      <c r="G76" s="95">
        <v>96</v>
      </c>
      <c r="H76" s="95">
        <v>224</v>
      </c>
      <c r="I76" s="95">
        <v>83</v>
      </c>
      <c r="J76" s="95">
        <v>160</v>
      </c>
      <c r="K76" s="95">
        <v>380</v>
      </c>
      <c r="L76" s="95">
        <v>55</v>
      </c>
      <c r="M76" s="95">
        <v>65</v>
      </c>
      <c r="N76" s="95">
        <v>1256</v>
      </c>
      <c r="O76" s="95">
        <v>1141</v>
      </c>
      <c r="P76" s="95">
        <v>1218</v>
      </c>
      <c r="Q76" s="95">
        <v>826</v>
      </c>
      <c r="R76" s="95">
        <v>886</v>
      </c>
      <c r="S76" s="95">
        <v>1123</v>
      </c>
      <c r="T76" s="5" t="s">
        <v>943</v>
      </c>
    </row>
    <row r="77" spans="1:20" x14ac:dyDescent="0.25">
      <c r="A77" s="5" t="s">
        <v>890</v>
      </c>
      <c r="B77" s="95">
        <v>1027</v>
      </c>
      <c r="C77" s="95">
        <v>1786</v>
      </c>
      <c r="D77" s="95">
        <v>3864</v>
      </c>
      <c r="E77" s="95">
        <v>232</v>
      </c>
      <c r="F77" s="95">
        <v>145</v>
      </c>
      <c r="G77" s="95">
        <v>34</v>
      </c>
      <c r="H77" s="95">
        <v>228</v>
      </c>
      <c r="I77" s="95">
        <v>427</v>
      </c>
      <c r="J77" s="95">
        <v>505</v>
      </c>
      <c r="K77" s="95">
        <v>205</v>
      </c>
      <c r="L77" s="95">
        <v>131</v>
      </c>
      <c r="M77" s="95">
        <v>150</v>
      </c>
      <c r="N77" s="95">
        <v>2168</v>
      </c>
      <c r="O77" s="95">
        <v>2225</v>
      </c>
      <c r="P77" s="95">
        <v>4370</v>
      </c>
      <c r="Q77" s="95">
        <v>1553</v>
      </c>
      <c r="R77" s="95">
        <v>1881</v>
      </c>
      <c r="S77" s="95">
        <v>4149</v>
      </c>
      <c r="T77" s="5" t="s">
        <v>944</v>
      </c>
    </row>
    <row r="78" spans="1:20" x14ac:dyDescent="0.25">
      <c r="A78" s="5" t="s">
        <v>891</v>
      </c>
      <c r="B78" s="95">
        <v>22818</v>
      </c>
      <c r="C78" s="95">
        <v>21242</v>
      </c>
      <c r="D78" s="95">
        <v>28334</v>
      </c>
      <c r="E78" s="95">
        <v>1238</v>
      </c>
      <c r="F78" s="95">
        <v>1226</v>
      </c>
      <c r="G78" s="95">
        <v>1059</v>
      </c>
      <c r="H78" s="95">
        <v>3578</v>
      </c>
      <c r="I78" s="95">
        <v>2690</v>
      </c>
      <c r="J78" s="95">
        <v>2845</v>
      </c>
      <c r="K78" s="95">
        <v>1389</v>
      </c>
      <c r="L78" s="95">
        <v>1057</v>
      </c>
      <c r="M78" s="95">
        <v>733</v>
      </c>
      <c r="N78" s="95">
        <v>102546</v>
      </c>
      <c r="O78" s="95">
        <v>53622</v>
      </c>
      <c r="P78" s="95">
        <v>32435</v>
      </c>
      <c r="Q78" s="95">
        <v>72259</v>
      </c>
      <c r="R78" s="95">
        <v>40821</v>
      </c>
      <c r="S78" s="95">
        <v>29303</v>
      </c>
      <c r="T78" s="5" t="s">
        <v>945</v>
      </c>
    </row>
    <row r="79" spans="1:20" x14ac:dyDescent="0.25">
      <c r="A79" s="5" t="s">
        <v>892</v>
      </c>
      <c r="B79" s="95">
        <v>7728</v>
      </c>
      <c r="C79" s="95">
        <v>6001</v>
      </c>
      <c r="D79" s="95">
        <v>8960</v>
      </c>
      <c r="E79" s="95">
        <v>143</v>
      </c>
      <c r="F79" s="95">
        <v>137</v>
      </c>
      <c r="G79" s="95">
        <v>393</v>
      </c>
      <c r="H79" s="95">
        <v>463</v>
      </c>
      <c r="I79" s="95">
        <v>432</v>
      </c>
      <c r="J79" s="95">
        <v>463</v>
      </c>
      <c r="K79" s="95">
        <v>178</v>
      </c>
      <c r="L79" s="95">
        <v>133</v>
      </c>
      <c r="M79" s="95">
        <v>155</v>
      </c>
      <c r="N79" s="95">
        <v>40182</v>
      </c>
      <c r="O79" s="95">
        <v>20245</v>
      </c>
      <c r="P79" s="95">
        <v>9985</v>
      </c>
      <c r="Q79" s="95">
        <v>28118</v>
      </c>
      <c r="R79" s="95">
        <v>15342</v>
      </c>
      <c r="S79" s="95">
        <v>9033</v>
      </c>
      <c r="T79" s="18" t="s">
        <v>955</v>
      </c>
    </row>
    <row r="80" spans="1:20" x14ac:dyDescent="0.25">
      <c r="A80" s="5" t="s">
        <v>893</v>
      </c>
      <c r="B80" s="95">
        <v>98238</v>
      </c>
      <c r="C80" s="95">
        <v>109913</v>
      </c>
      <c r="D80" s="95">
        <v>198207</v>
      </c>
      <c r="E80" s="95">
        <v>159178</v>
      </c>
      <c r="F80" s="95">
        <v>118470</v>
      </c>
      <c r="G80" s="95">
        <v>99637</v>
      </c>
      <c r="H80" s="95">
        <v>173560</v>
      </c>
      <c r="I80" s="95">
        <v>142757</v>
      </c>
      <c r="J80" s="95">
        <v>133063</v>
      </c>
      <c r="K80" s="95">
        <v>151256</v>
      </c>
      <c r="L80" s="95">
        <v>109512</v>
      </c>
      <c r="M80" s="95">
        <v>50327</v>
      </c>
      <c r="N80" s="95">
        <v>218207</v>
      </c>
      <c r="O80" s="95">
        <v>151370</v>
      </c>
      <c r="P80" s="95">
        <v>209398</v>
      </c>
      <c r="Q80" s="95">
        <v>175424</v>
      </c>
      <c r="R80" s="95">
        <v>121955</v>
      </c>
      <c r="S80" s="95">
        <v>198819</v>
      </c>
      <c r="T80" s="5" t="s">
        <v>150</v>
      </c>
    </row>
    <row r="81" spans="1:20" x14ac:dyDescent="0.25">
      <c r="A81" s="77" t="s">
        <v>352</v>
      </c>
      <c r="B81" s="119">
        <v>327417</v>
      </c>
      <c r="C81" s="96">
        <v>324760</v>
      </c>
      <c r="D81" s="96">
        <v>557092</v>
      </c>
      <c r="E81" s="96">
        <v>226899</v>
      </c>
      <c r="F81" s="119">
        <v>139275</v>
      </c>
      <c r="G81" s="119">
        <v>129258</v>
      </c>
      <c r="H81" s="96">
        <v>276138</v>
      </c>
      <c r="I81" s="119">
        <v>191920</v>
      </c>
      <c r="J81" s="119">
        <v>196396</v>
      </c>
      <c r="K81" s="96">
        <v>213998</v>
      </c>
      <c r="L81" s="96">
        <v>125071</v>
      </c>
      <c r="M81" s="119">
        <v>65398</v>
      </c>
      <c r="N81" s="119">
        <v>968852</v>
      </c>
      <c r="O81" s="96">
        <v>597946</v>
      </c>
      <c r="P81" s="119">
        <v>623794</v>
      </c>
      <c r="Q81" s="96">
        <v>718665</v>
      </c>
      <c r="R81" s="119">
        <v>464228</v>
      </c>
      <c r="S81" s="119">
        <v>587479</v>
      </c>
      <c r="T81" s="77" t="s">
        <v>151</v>
      </c>
    </row>
  </sheetData>
  <mergeCells count="14">
    <mergeCell ref="N7:P7"/>
    <mergeCell ref="Q7:S7"/>
    <mergeCell ref="A6:T6"/>
    <mergeCell ref="A1:T1"/>
    <mergeCell ref="A2:T2"/>
    <mergeCell ref="A4:T4"/>
    <mergeCell ref="A3:T3"/>
    <mergeCell ref="A5:T5"/>
    <mergeCell ref="A7:A8"/>
    <mergeCell ref="B7:D7"/>
    <mergeCell ref="E7:G7"/>
    <mergeCell ref="H7:J7"/>
    <mergeCell ref="K7:M7"/>
    <mergeCell ref="T7:T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topLeftCell="A58" zoomScale="68" zoomScaleNormal="68" workbookViewId="0">
      <selection activeCell="A93" sqref="A93"/>
    </sheetView>
  </sheetViews>
  <sheetFormatPr defaultRowHeight="15" x14ac:dyDescent="0.25"/>
  <cols>
    <col min="1" max="1" width="26.7109375" customWidth="1"/>
    <col min="10" max="10" width="11" customWidth="1"/>
    <col min="11" max="11" width="27.7109375" customWidth="1"/>
  </cols>
  <sheetData>
    <row r="1" spans="1:18" x14ac:dyDescent="0.25">
      <c r="A1" s="133" t="s">
        <v>251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2"/>
      <c r="M1" s="2"/>
      <c r="N1" s="2"/>
      <c r="O1" s="2"/>
      <c r="P1" s="2"/>
      <c r="Q1" s="2"/>
      <c r="R1" s="2"/>
    </row>
    <row r="2" spans="1:18" x14ac:dyDescent="0.25">
      <c r="A2" s="133" t="s">
        <v>252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2"/>
      <c r="M2" s="2"/>
      <c r="N2" s="2"/>
      <c r="O2" s="2"/>
      <c r="P2" s="2"/>
      <c r="Q2" s="2"/>
      <c r="R2" s="2"/>
    </row>
    <row r="3" spans="1:18" x14ac:dyDescent="0.25">
      <c r="A3" s="133" t="s">
        <v>253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2"/>
      <c r="M3" s="2"/>
      <c r="N3" s="2"/>
      <c r="O3" s="2"/>
      <c r="P3" s="2"/>
      <c r="Q3" s="2"/>
      <c r="R3" s="2"/>
    </row>
    <row r="4" spans="1:18" x14ac:dyDescent="0.25">
      <c r="A4" s="133" t="s">
        <v>254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2"/>
      <c r="M4" s="2"/>
      <c r="N4" s="2"/>
      <c r="O4" s="2"/>
      <c r="P4" s="2"/>
      <c r="Q4" s="2"/>
      <c r="R4" s="2"/>
    </row>
    <row r="5" spans="1:18" x14ac:dyDescent="0.25">
      <c r="A5" s="131" t="s">
        <v>255</v>
      </c>
      <c r="B5" s="131" t="s">
        <v>247</v>
      </c>
      <c r="C5" s="131"/>
      <c r="D5" s="131"/>
      <c r="E5" s="131" t="s">
        <v>248</v>
      </c>
      <c r="F5" s="131"/>
      <c r="G5" s="131"/>
      <c r="H5" s="131" t="s">
        <v>249</v>
      </c>
      <c r="I5" s="131"/>
      <c r="J5" s="131"/>
      <c r="K5" s="131" t="s">
        <v>250</v>
      </c>
    </row>
    <row r="6" spans="1:18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8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1:18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8" x14ac:dyDescent="0.2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</row>
    <row r="10" spans="1:18" x14ac:dyDescent="0.25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</row>
    <row r="11" spans="1:18" ht="32.25" customHeight="1" x14ac:dyDescent="0.25">
      <c r="A11" s="131"/>
      <c r="B11" s="11" t="s">
        <v>382</v>
      </c>
      <c r="C11" s="11" t="s">
        <v>383</v>
      </c>
      <c r="D11" s="11" t="s">
        <v>384</v>
      </c>
      <c r="E11" s="11" t="s">
        <v>382</v>
      </c>
      <c r="F11" s="11" t="s">
        <v>383</v>
      </c>
      <c r="G11" s="11" t="s">
        <v>384</v>
      </c>
      <c r="H11" s="11" t="s">
        <v>382</v>
      </c>
      <c r="I11" s="11" t="s">
        <v>383</v>
      </c>
      <c r="J11" s="11" t="s">
        <v>384</v>
      </c>
      <c r="K11" s="131"/>
    </row>
    <row r="12" spans="1:18" x14ac:dyDescent="0.25">
      <c r="A12" s="5" t="s">
        <v>154</v>
      </c>
      <c r="B12" s="95">
        <v>15733</v>
      </c>
      <c r="C12" s="95">
        <v>3242</v>
      </c>
      <c r="D12" s="95">
        <v>18975</v>
      </c>
      <c r="E12" s="95">
        <v>16578</v>
      </c>
      <c r="F12" s="95">
        <v>3827</v>
      </c>
      <c r="G12" s="95">
        <v>20405</v>
      </c>
      <c r="H12" s="95">
        <v>32311</v>
      </c>
      <c r="I12" s="95">
        <v>7069</v>
      </c>
      <c r="J12" s="95">
        <v>39380</v>
      </c>
      <c r="K12" s="5">
        <v>3.44</v>
      </c>
    </row>
    <row r="13" spans="1:18" x14ac:dyDescent="0.25">
      <c r="A13" s="5" t="s">
        <v>155</v>
      </c>
      <c r="B13" s="95">
        <v>2192</v>
      </c>
      <c r="C13" s="95">
        <v>550</v>
      </c>
      <c r="D13" s="95">
        <v>2742</v>
      </c>
      <c r="E13" s="95">
        <v>3948</v>
      </c>
      <c r="F13" s="95">
        <v>1625</v>
      </c>
      <c r="G13" s="95">
        <v>5573</v>
      </c>
      <c r="H13" s="95">
        <v>6140</v>
      </c>
      <c r="I13" s="95">
        <v>2175</v>
      </c>
      <c r="J13" s="95">
        <v>8315</v>
      </c>
      <c r="K13" s="5">
        <v>0.73</v>
      </c>
    </row>
    <row r="14" spans="1:18" x14ac:dyDescent="0.25">
      <c r="A14" s="5" t="s">
        <v>156</v>
      </c>
      <c r="B14" s="95">
        <v>4190</v>
      </c>
      <c r="C14" s="95">
        <v>590</v>
      </c>
      <c r="D14" s="95">
        <f t="shared" ref="D14:D45" si="0">SUM(B14:C14)</f>
        <v>4780</v>
      </c>
      <c r="E14" s="95">
        <v>4893</v>
      </c>
      <c r="F14" s="95">
        <v>751</v>
      </c>
      <c r="G14" s="95">
        <f t="shared" ref="G14:G45" si="1">SUM(E14:F14)</f>
        <v>5644</v>
      </c>
      <c r="H14" s="95">
        <v>9083</v>
      </c>
      <c r="I14" s="95">
        <v>1341</v>
      </c>
      <c r="J14" s="95">
        <f t="shared" ref="J14:J45" si="2">SUM(H14:I14)</f>
        <v>10424</v>
      </c>
      <c r="K14" s="5">
        <v>0.91</v>
      </c>
    </row>
    <row r="15" spans="1:18" x14ac:dyDescent="0.25">
      <c r="A15" s="5" t="s">
        <v>157</v>
      </c>
      <c r="B15" s="95">
        <v>3930</v>
      </c>
      <c r="C15" s="95">
        <v>611</v>
      </c>
      <c r="D15" s="95">
        <f t="shared" si="0"/>
        <v>4541</v>
      </c>
      <c r="E15" s="95">
        <v>634</v>
      </c>
      <c r="F15" s="95">
        <v>77</v>
      </c>
      <c r="G15" s="95">
        <f t="shared" si="1"/>
        <v>711</v>
      </c>
      <c r="H15" s="95">
        <v>4564</v>
      </c>
      <c r="I15" s="95">
        <v>688</v>
      </c>
      <c r="J15" s="95">
        <f t="shared" si="2"/>
        <v>5252</v>
      </c>
      <c r="K15" s="5">
        <v>0.46</v>
      </c>
    </row>
    <row r="16" spans="1:18" x14ac:dyDescent="0.25">
      <c r="A16" s="5" t="s">
        <v>159</v>
      </c>
      <c r="B16" s="95">
        <v>4456</v>
      </c>
      <c r="C16" s="95">
        <v>1138</v>
      </c>
      <c r="D16" s="95">
        <f t="shared" si="0"/>
        <v>5594</v>
      </c>
      <c r="E16" s="95">
        <v>1582</v>
      </c>
      <c r="F16" s="95">
        <v>246</v>
      </c>
      <c r="G16" s="95">
        <f t="shared" si="1"/>
        <v>1828</v>
      </c>
      <c r="H16" s="95">
        <v>6038</v>
      </c>
      <c r="I16" s="95">
        <v>1384</v>
      </c>
      <c r="J16" s="95">
        <f t="shared" si="2"/>
        <v>7422</v>
      </c>
      <c r="K16" s="5">
        <v>0.65</v>
      </c>
    </row>
    <row r="17" spans="1:11" x14ac:dyDescent="0.25">
      <c r="A17" s="5" t="s">
        <v>160</v>
      </c>
      <c r="B17" s="95">
        <v>68948</v>
      </c>
      <c r="C17" s="95">
        <v>20496</v>
      </c>
      <c r="D17" s="95">
        <f t="shared" si="0"/>
        <v>89444</v>
      </c>
      <c r="E17" s="95">
        <v>40281</v>
      </c>
      <c r="F17" s="95">
        <v>10391</v>
      </c>
      <c r="G17" s="95">
        <f t="shared" si="1"/>
        <v>50672</v>
      </c>
      <c r="H17" s="95">
        <v>109229</v>
      </c>
      <c r="I17" s="95">
        <v>30887</v>
      </c>
      <c r="J17" s="95">
        <f t="shared" si="2"/>
        <v>140116</v>
      </c>
      <c r="K17" s="5">
        <v>12.25</v>
      </c>
    </row>
    <row r="18" spans="1:11" x14ac:dyDescent="0.25">
      <c r="A18" s="5" t="s">
        <v>161</v>
      </c>
      <c r="B18" s="95">
        <v>7347</v>
      </c>
      <c r="C18" s="95">
        <v>2167</v>
      </c>
      <c r="D18" s="95">
        <f t="shared" si="0"/>
        <v>9514</v>
      </c>
      <c r="E18" s="95">
        <v>6693</v>
      </c>
      <c r="F18" s="95">
        <v>2644</v>
      </c>
      <c r="G18" s="95">
        <f t="shared" si="1"/>
        <v>9337</v>
      </c>
      <c r="H18" s="95">
        <v>14040</v>
      </c>
      <c r="I18" s="95">
        <v>4811</v>
      </c>
      <c r="J18" s="95">
        <f t="shared" si="2"/>
        <v>18851</v>
      </c>
      <c r="K18" s="5">
        <v>1.65</v>
      </c>
    </row>
    <row r="19" spans="1:11" x14ac:dyDescent="0.25">
      <c r="A19" s="5" t="s">
        <v>163</v>
      </c>
      <c r="B19" s="95">
        <v>1291</v>
      </c>
      <c r="C19" s="95">
        <v>106</v>
      </c>
      <c r="D19" s="95">
        <f t="shared" si="0"/>
        <v>1397</v>
      </c>
      <c r="E19" s="95">
        <v>1785</v>
      </c>
      <c r="F19" s="95">
        <v>260</v>
      </c>
      <c r="G19" s="95">
        <f t="shared" si="1"/>
        <v>2045</v>
      </c>
      <c r="H19" s="95">
        <v>3076</v>
      </c>
      <c r="I19" s="95">
        <v>366</v>
      </c>
      <c r="J19" s="95">
        <f t="shared" si="2"/>
        <v>3442</v>
      </c>
      <c r="K19" s="5">
        <v>0.3</v>
      </c>
    </row>
    <row r="20" spans="1:11" x14ac:dyDescent="0.25">
      <c r="A20" s="5" t="s">
        <v>162</v>
      </c>
      <c r="B20" s="95">
        <v>932</v>
      </c>
      <c r="C20" s="95">
        <v>481</v>
      </c>
      <c r="D20" s="95">
        <f t="shared" si="0"/>
        <v>1413</v>
      </c>
      <c r="E20" s="95">
        <v>463</v>
      </c>
      <c r="F20" s="95">
        <v>231</v>
      </c>
      <c r="G20" s="95">
        <f t="shared" si="1"/>
        <v>694</v>
      </c>
      <c r="H20" s="95">
        <v>1395</v>
      </c>
      <c r="I20" s="95">
        <v>712</v>
      </c>
      <c r="J20" s="95">
        <f t="shared" si="2"/>
        <v>2107</v>
      </c>
      <c r="K20" s="5">
        <v>0.18</v>
      </c>
    </row>
    <row r="21" spans="1:11" x14ac:dyDescent="0.25">
      <c r="A21" s="5" t="s">
        <v>158</v>
      </c>
      <c r="B21" s="95">
        <v>783</v>
      </c>
      <c r="C21" s="95">
        <v>141</v>
      </c>
      <c r="D21" s="95">
        <f t="shared" si="0"/>
        <v>924</v>
      </c>
      <c r="E21" s="95">
        <v>1074</v>
      </c>
      <c r="F21" s="95">
        <v>300</v>
      </c>
      <c r="G21" s="95">
        <f t="shared" si="1"/>
        <v>1374</v>
      </c>
      <c r="H21" s="95">
        <v>1857</v>
      </c>
      <c r="I21" s="95">
        <v>441</v>
      </c>
      <c r="J21" s="95">
        <f t="shared" si="2"/>
        <v>2298</v>
      </c>
      <c r="K21" s="5">
        <v>0.2</v>
      </c>
    </row>
    <row r="22" spans="1:11" x14ac:dyDescent="0.25">
      <c r="A22" s="5" t="s">
        <v>164</v>
      </c>
      <c r="B22" s="95">
        <v>5083</v>
      </c>
      <c r="C22" s="95">
        <v>1267</v>
      </c>
      <c r="D22" s="95">
        <f t="shared" si="0"/>
        <v>6350</v>
      </c>
      <c r="E22" s="95">
        <v>6330</v>
      </c>
      <c r="F22" s="95">
        <v>2611</v>
      </c>
      <c r="G22" s="95">
        <f t="shared" si="1"/>
        <v>8941</v>
      </c>
      <c r="H22" s="95">
        <v>11413</v>
      </c>
      <c r="I22" s="95">
        <v>3878</v>
      </c>
      <c r="J22" s="95">
        <f t="shared" si="2"/>
        <v>15291</v>
      </c>
      <c r="K22" s="5">
        <v>1.34</v>
      </c>
    </row>
    <row r="23" spans="1:11" x14ac:dyDescent="0.25">
      <c r="A23" s="5" t="s">
        <v>165</v>
      </c>
      <c r="B23" s="95">
        <v>3935</v>
      </c>
      <c r="C23" s="95">
        <v>829</v>
      </c>
      <c r="D23" s="95">
        <f t="shared" si="0"/>
        <v>4764</v>
      </c>
      <c r="E23" s="95">
        <v>8395</v>
      </c>
      <c r="F23" s="95">
        <v>1496</v>
      </c>
      <c r="G23" s="95">
        <f t="shared" si="1"/>
        <v>9891</v>
      </c>
      <c r="H23" s="95">
        <v>12330</v>
      </c>
      <c r="I23" s="95">
        <v>2325</v>
      </c>
      <c r="J23" s="95">
        <f t="shared" si="2"/>
        <v>14655</v>
      </c>
      <c r="K23" s="5">
        <v>1.28</v>
      </c>
    </row>
    <row r="24" spans="1:11" x14ac:dyDescent="0.25">
      <c r="A24" s="5" t="s">
        <v>166</v>
      </c>
      <c r="B24" s="95">
        <v>2811</v>
      </c>
      <c r="C24" s="95">
        <v>60</v>
      </c>
      <c r="D24" s="95">
        <f t="shared" si="0"/>
        <v>2871</v>
      </c>
      <c r="E24" s="95">
        <v>9083</v>
      </c>
      <c r="F24" s="95">
        <v>180</v>
      </c>
      <c r="G24" s="95">
        <f t="shared" si="1"/>
        <v>9263</v>
      </c>
      <c r="H24" s="95">
        <v>11894</v>
      </c>
      <c r="I24" s="95">
        <v>240</v>
      </c>
      <c r="J24" s="95">
        <f t="shared" si="2"/>
        <v>12134</v>
      </c>
      <c r="K24" s="5">
        <v>1.06</v>
      </c>
    </row>
    <row r="25" spans="1:11" x14ac:dyDescent="0.25">
      <c r="A25" s="5" t="s">
        <v>167</v>
      </c>
      <c r="B25" s="95">
        <v>613</v>
      </c>
      <c r="C25" s="95">
        <v>184</v>
      </c>
      <c r="D25" s="95">
        <f t="shared" si="0"/>
        <v>797</v>
      </c>
      <c r="E25" s="95">
        <v>1422</v>
      </c>
      <c r="F25" s="95">
        <v>377</v>
      </c>
      <c r="G25" s="95">
        <f t="shared" si="1"/>
        <v>1799</v>
      </c>
      <c r="H25" s="95">
        <v>2035</v>
      </c>
      <c r="I25" s="95">
        <v>561</v>
      </c>
      <c r="J25" s="95">
        <f t="shared" si="2"/>
        <v>2596</v>
      </c>
      <c r="K25" s="5">
        <v>0.23</v>
      </c>
    </row>
    <row r="26" spans="1:11" x14ac:dyDescent="0.25">
      <c r="A26" s="5" t="s">
        <v>168</v>
      </c>
      <c r="B26" s="95">
        <v>211</v>
      </c>
      <c r="C26" s="95">
        <v>22</v>
      </c>
      <c r="D26" s="95">
        <f t="shared" si="0"/>
        <v>233</v>
      </c>
      <c r="E26" s="95">
        <v>177</v>
      </c>
      <c r="F26" s="95">
        <v>66</v>
      </c>
      <c r="G26" s="95">
        <f t="shared" si="1"/>
        <v>243</v>
      </c>
      <c r="H26" s="95">
        <v>388</v>
      </c>
      <c r="I26" s="95">
        <v>88</v>
      </c>
      <c r="J26" s="95">
        <f t="shared" si="2"/>
        <v>476</v>
      </c>
      <c r="K26" s="5">
        <v>0.04</v>
      </c>
    </row>
    <row r="27" spans="1:11" x14ac:dyDescent="0.25">
      <c r="A27" s="5" t="s">
        <v>169</v>
      </c>
      <c r="B27" s="95">
        <v>946</v>
      </c>
      <c r="C27" s="95">
        <v>174</v>
      </c>
      <c r="D27" s="95">
        <f t="shared" si="0"/>
        <v>1120</v>
      </c>
      <c r="E27" s="95">
        <v>834</v>
      </c>
      <c r="F27" s="95">
        <v>165</v>
      </c>
      <c r="G27" s="95">
        <f t="shared" si="1"/>
        <v>999</v>
      </c>
      <c r="H27" s="95">
        <v>1780</v>
      </c>
      <c r="I27" s="95">
        <v>339</v>
      </c>
      <c r="J27" s="95">
        <f t="shared" si="2"/>
        <v>2119</v>
      </c>
      <c r="K27" s="5">
        <v>0.19</v>
      </c>
    </row>
    <row r="28" spans="1:11" x14ac:dyDescent="0.25">
      <c r="A28" s="5" t="s">
        <v>170</v>
      </c>
      <c r="B28" s="95">
        <v>672</v>
      </c>
      <c r="C28" s="95">
        <v>109</v>
      </c>
      <c r="D28" s="95">
        <f t="shared" si="0"/>
        <v>781</v>
      </c>
      <c r="E28" s="95">
        <v>4498</v>
      </c>
      <c r="F28" s="95">
        <v>273</v>
      </c>
      <c r="G28" s="95">
        <f t="shared" si="1"/>
        <v>4771</v>
      </c>
      <c r="H28" s="95">
        <v>5170</v>
      </c>
      <c r="I28" s="95">
        <v>382</v>
      </c>
      <c r="J28" s="95">
        <f t="shared" si="2"/>
        <v>5552</v>
      </c>
      <c r="K28" s="5">
        <v>0.49</v>
      </c>
    </row>
    <row r="29" spans="1:11" x14ac:dyDescent="0.25">
      <c r="A29" s="5" t="s">
        <v>171</v>
      </c>
      <c r="B29" s="95">
        <v>675</v>
      </c>
      <c r="C29" s="95">
        <v>94</v>
      </c>
      <c r="D29" s="95">
        <f t="shared" si="0"/>
        <v>769</v>
      </c>
      <c r="E29" s="95">
        <v>760</v>
      </c>
      <c r="F29" s="95">
        <v>55</v>
      </c>
      <c r="G29" s="95">
        <f t="shared" si="1"/>
        <v>815</v>
      </c>
      <c r="H29" s="95">
        <v>1435</v>
      </c>
      <c r="I29" s="95">
        <v>149</v>
      </c>
      <c r="J29" s="95">
        <f t="shared" si="2"/>
        <v>1584</v>
      </c>
      <c r="K29" s="5">
        <v>0.14000000000000001</v>
      </c>
    </row>
    <row r="30" spans="1:11" x14ac:dyDescent="0.25">
      <c r="A30" s="5" t="s">
        <v>172</v>
      </c>
      <c r="B30" s="95">
        <v>1808</v>
      </c>
      <c r="C30" s="95">
        <v>537</v>
      </c>
      <c r="D30" s="95">
        <f t="shared" si="0"/>
        <v>2345</v>
      </c>
      <c r="E30" s="95">
        <v>1876</v>
      </c>
      <c r="F30" s="95">
        <v>598</v>
      </c>
      <c r="G30" s="95">
        <f t="shared" si="1"/>
        <v>2474</v>
      </c>
      <c r="H30" s="95">
        <v>3684</v>
      </c>
      <c r="I30" s="95">
        <v>1135</v>
      </c>
      <c r="J30" s="95">
        <f t="shared" si="2"/>
        <v>4819</v>
      </c>
      <c r="K30" s="5">
        <v>0.42</v>
      </c>
    </row>
    <row r="31" spans="1:11" x14ac:dyDescent="0.25">
      <c r="A31" s="5" t="s">
        <v>173</v>
      </c>
      <c r="B31" s="95">
        <v>383</v>
      </c>
      <c r="C31" s="95">
        <v>110</v>
      </c>
      <c r="D31" s="95">
        <f t="shared" si="0"/>
        <v>493</v>
      </c>
      <c r="E31" s="95">
        <v>894</v>
      </c>
      <c r="F31" s="95">
        <v>234</v>
      </c>
      <c r="G31" s="95">
        <f t="shared" si="1"/>
        <v>1128</v>
      </c>
      <c r="H31" s="95">
        <v>1277</v>
      </c>
      <c r="I31" s="95">
        <v>344</v>
      </c>
      <c r="J31" s="95">
        <f t="shared" si="2"/>
        <v>1621</v>
      </c>
      <c r="K31" s="5">
        <v>0.14000000000000001</v>
      </c>
    </row>
    <row r="32" spans="1:11" x14ac:dyDescent="0.25">
      <c r="A32" s="5" t="s">
        <v>174</v>
      </c>
      <c r="B32" s="95">
        <v>17409</v>
      </c>
      <c r="C32" s="95">
        <v>4495</v>
      </c>
      <c r="D32" s="95">
        <f t="shared" si="0"/>
        <v>21904</v>
      </c>
      <c r="E32" s="95">
        <v>20207</v>
      </c>
      <c r="F32" s="95">
        <v>6993</v>
      </c>
      <c r="G32" s="95">
        <f t="shared" si="1"/>
        <v>27200</v>
      </c>
      <c r="H32" s="95">
        <v>37616</v>
      </c>
      <c r="I32" s="95">
        <v>11488</v>
      </c>
      <c r="J32" s="95">
        <f t="shared" si="2"/>
        <v>49104</v>
      </c>
      <c r="K32" s="5">
        <v>4.29</v>
      </c>
    </row>
    <row r="33" spans="1:11" x14ac:dyDescent="0.25">
      <c r="A33" s="5" t="s">
        <v>175</v>
      </c>
      <c r="B33" s="95">
        <v>1025</v>
      </c>
      <c r="C33" s="95">
        <v>360</v>
      </c>
      <c r="D33" s="95">
        <f t="shared" si="0"/>
        <v>1385</v>
      </c>
      <c r="E33" s="95">
        <v>2549</v>
      </c>
      <c r="F33" s="95">
        <v>673</v>
      </c>
      <c r="G33" s="95">
        <f t="shared" si="1"/>
        <v>3222</v>
      </c>
      <c r="H33" s="95">
        <v>3574</v>
      </c>
      <c r="I33" s="95">
        <v>1033</v>
      </c>
      <c r="J33" s="95">
        <f t="shared" si="2"/>
        <v>4607</v>
      </c>
      <c r="K33" s="5">
        <v>0.4</v>
      </c>
    </row>
    <row r="34" spans="1:11" x14ac:dyDescent="0.25">
      <c r="A34" s="5" t="s">
        <v>176</v>
      </c>
      <c r="B34" s="95">
        <v>1298</v>
      </c>
      <c r="C34" s="95">
        <v>213</v>
      </c>
      <c r="D34" s="95">
        <f t="shared" si="0"/>
        <v>1511</v>
      </c>
      <c r="E34" s="95">
        <v>1221</v>
      </c>
      <c r="F34" s="95">
        <v>272</v>
      </c>
      <c r="G34" s="95">
        <f t="shared" si="1"/>
        <v>1493</v>
      </c>
      <c r="H34" s="95">
        <v>2519</v>
      </c>
      <c r="I34" s="95">
        <v>485</v>
      </c>
      <c r="J34" s="95">
        <f t="shared" si="2"/>
        <v>3004</v>
      </c>
      <c r="K34" s="5">
        <v>0.26</v>
      </c>
    </row>
    <row r="35" spans="1:11" x14ac:dyDescent="0.25">
      <c r="A35" s="5" t="s">
        <v>177</v>
      </c>
      <c r="B35" s="95">
        <v>3089</v>
      </c>
      <c r="C35" s="95">
        <v>257</v>
      </c>
      <c r="D35" s="95">
        <f t="shared" si="0"/>
        <v>3346</v>
      </c>
      <c r="E35" s="95">
        <v>2391</v>
      </c>
      <c r="F35" s="95">
        <v>574</v>
      </c>
      <c r="G35" s="95">
        <f t="shared" si="1"/>
        <v>2965</v>
      </c>
      <c r="H35" s="95">
        <v>5480</v>
      </c>
      <c r="I35" s="95">
        <v>831</v>
      </c>
      <c r="J35" s="95">
        <f t="shared" si="2"/>
        <v>6311</v>
      </c>
      <c r="K35" s="5">
        <v>0.55000000000000004</v>
      </c>
    </row>
    <row r="36" spans="1:11" x14ac:dyDescent="0.25">
      <c r="A36" s="5" t="s">
        <v>178</v>
      </c>
      <c r="B36" s="95">
        <v>2602</v>
      </c>
      <c r="C36" s="95">
        <v>744</v>
      </c>
      <c r="D36" s="95">
        <f t="shared" si="0"/>
        <v>3346</v>
      </c>
      <c r="E36" s="95">
        <v>4386</v>
      </c>
      <c r="F36" s="95">
        <v>1176</v>
      </c>
      <c r="G36" s="95">
        <f t="shared" si="1"/>
        <v>5562</v>
      </c>
      <c r="H36" s="95">
        <v>6988</v>
      </c>
      <c r="I36" s="95">
        <v>1920</v>
      </c>
      <c r="J36" s="95">
        <f t="shared" si="2"/>
        <v>8908</v>
      </c>
      <c r="K36" s="5">
        <v>0.78</v>
      </c>
    </row>
    <row r="37" spans="1:11" x14ac:dyDescent="0.25">
      <c r="A37" s="5" t="s">
        <v>179</v>
      </c>
      <c r="B37" s="95">
        <v>3161</v>
      </c>
      <c r="C37" s="95">
        <v>591</v>
      </c>
      <c r="D37" s="95">
        <f t="shared" si="0"/>
        <v>3752</v>
      </c>
      <c r="E37" s="95">
        <v>7097</v>
      </c>
      <c r="F37" s="95">
        <v>1377</v>
      </c>
      <c r="G37" s="95">
        <f t="shared" si="1"/>
        <v>8474</v>
      </c>
      <c r="H37" s="95">
        <v>10258</v>
      </c>
      <c r="I37" s="95">
        <v>1968</v>
      </c>
      <c r="J37" s="95">
        <f t="shared" si="2"/>
        <v>12226</v>
      </c>
      <c r="K37" s="5">
        <v>1.07</v>
      </c>
    </row>
    <row r="38" spans="1:11" x14ac:dyDescent="0.25">
      <c r="A38" s="5" t="s">
        <v>180</v>
      </c>
      <c r="B38" s="95">
        <v>881</v>
      </c>
      <c r="C38" s="95">
        <v>91</v>
      </c>
      <c r="D38" s="95">
        <f t="shared" si="0"/>
        <v>972</v>
      </c>
      <c r="E38" s="95">
        <v>2098</v>
      </c>
      <c r="F38" s="95">
        <v>305</v>
      </c>
      <c r="G38" s="95">
        <f t="shared" si="1"/>
        <v>2403</v>
      </c>
      <c r="H38" s="95">
        <v>2979</v>
      </c>
      <c r="I38" s="95">
        <v>396</v>
      </c>
      <c r="J38" s="95">
        <f t="shared" si="2"/>
        <v>3375</v>
      </c>
      <c r="K38" s="5">
        <v>0.3</v>
      </c>
    </row>
    <row r="39" spans="1:11" x14ac:dyDescent="0.25">
      <c r="A39" s="5" t="s">
        <v>181</v>
      </c>
      <c r="B39" s="95">
        <v>839</v>
      </c>
      <c r="C39" s="95">
        <v>323</v>
      </c>
      <c r="D39" s="95">
        <f t="shared" si="0"/>
        <v>1162</v>
      </c>
      <c r="E39" s="95">
        <v>1658</v>
      </c>
      <c r="F39" s="95">
        <v>757</v>
      </c>
      <c r="G39" s="95">
        <f t="shared" si="1"/>
        <v>2415</v>
      </c>
      <c r="H39" s="95">
        <v>2497</v>
      </c>
      <c r="I39" s="95">
        <v>1080</v>
      </c>
      <c r="J39" s="95">
        <f t="shared" si="2"/>
        <v>3577</v>
      </c>
      <c r="K39" s="5">
        <v>0.31</v>
      </c>
    </row>
    <row r="40" spans="1:11" x14ac:dyDescent="0.25">
      <c r="A40" s="5" t="s">
        <v>182</v>
      </c>
      <c r="B40" s="95">
        <v>9982</v>
      </c>
      <c r="C40" s="95">
        <v>1144</v>
      </c>
      <c r="D40" s="95">
        <f t="shared" si="0"/>
        <v>11126</v>
      </c>
      <c r="E40" s="95">
        <v>4044</v>
      </c>
      <c r="F40" s="95">
        <v>503</v>
      </c>
      <c r="G40" s="95">
        <f t="shared" si="1"/>
        <v>4547</v>
      </c>
      <c r="H40" s="95">
        <v>14026</v>
      </c>
      <c r="I40" s="95">
        <v>1647</v>
      </c>
      <c r="J40" s="95">
        <f t="shared" si="2"/>
        <v>15673</v>
      </c>
      <c r="K40" s="5">
        <v>1.37</v>
      </c>
    </row>
    <row r="41" spans="1:11" x14ac:dyDescent="0.25">
      <c r="A41" s="5" t="s">
        <v>183</v>
      </c>
      <c r="B41" s="95">
        <v>1243</v>
      </c>
      <c r="C41" s="95">
        <v>305</v>
      </c>
      <c r="D41" s="95">
        <f t="shared" si="0"/>
        <v>1548</v>
      </c>
      <c r="E41" s="95">
        <v>1298</v>
      </c>
      <c r="F41" s="95">
        <v>240</v>
      </c>
      <c r="G41" s="95">
        <f t="shared" si="1"/>
        <v>1538</v>
      </c>
      <c r="H41" s="95">
        <v>2541</v>
      </c>
      <c r="I41" s="95">
        <v>545</v>
      </c>
      <c r="J41" s="95">
        <f t="shared" si="2"/>
        <v>3086</v>
      </c>
      <c r="K41" s="5">
        <v>0.27</v>
      </c>
    </row>
    <row r="42" spans="1:11" x14ac:dyDescent="0.25">
      <c r="A42" s="5" t="s">
        <v>184</v>
      </c>
      <c r="B42" s="95">
        <v>3260</v>
      </c>
      <c r="C42" s="95">
        <v>311</v>
      </c>
      <c r="D42" s="95">
        <f t="shared" si="0"/>
        <v>3571</v>
      </c>
      <c r="E42" s="95">
        <v>3905</v>
      </c>
      <c r="F42" s="95">
        <v>496</v>
      </c>
      <c r="G42" s="95">
        <f t="shared" si="1"/>
        <v>4401</v>
      </c>
      <c r="H42" s="95">
        <v>7165</v>
      </c>
      <c r="I42" s="95">
        <v>807</v>
      </c>
      <c r="J42" s="95">
        <f t="shared" si="2"/>
        <v>7972</v>
      </c>
      <c r="K42" s="5">
        <v>0.7</v>
      </c>
    </row>
    <row r="43" spans="1:11" x14ac:dyDescent="0.25">
      <c r="A43" s="5" t="s">
        <v>185</v>
      </c>
      <c r="B43" s="95">
        <v>16241</v>
      </c>
      <c r="C43" s="95">
        <v>4956</v>
      </c>
      <c r="D43" s="95">
        <f t="shared" si="0"/>
        <v>21197</v>
      </c>
      <c r="E43" s="95">
        <v>12179</v>
      </c>
      <c r="F43" s="95">
        <v>2749</v>
      </c>
      <c r="G43" s="95">
        <f t="shared" si="1"/>
        <v>14928</v>
      </c>
      <c r="H43" s="95">
        <v>28420</v>
      </c>
      <c r="I43" s="95">
        <v>7705</v>
      </c>
      <c r="J43" s="95">
        <f t="shared" si="2"/>
        <v>36125</v>
      </c>
      <c r="K43" s="5">
        <v>3.16</v>
      </c>
    </row>
    <row r="44" spans="1:11" x14ac:dyDescent="0.25">
      <c r="A44" s="5" t="s">
        <v>186</v>
      </c>
      <c r="B44" s="95">
        <v>6321</v>
      </c>
      <c r="C44" s="95">
        <v>776</v>
      </c>
      <c r="D44" s="95">
        <f t="shared" si="0"/>
        <v>7097</v>
      </c>
      <c r="E44" s="95">
        <v>6857</v>
      </c>
      <c r="F44" s="95">
        <v>734</v>
      </c>
      <c r="G44" s="95">
        <f t="shared" si="1"/>
        <v>7591</v>
      </c>
      <c r="H44" s="95">
        <v>13178</v>
      </c>
      <c r="I44" s="95">
        <v>1510</v>
      </c>
      <c r="J44" s="95">
        <f t="shared" si="2"/>
        <v>14688</v>
      </c>
      <c r="K44" s="5">
        <v>1.28</v>
      </c>
    </row>
    <row r="45" spans="1:11" x14ac:dyDescent="0.25">
      <c r="A45" s="5" t="s">
        <v>187</v>
      </c>
      <c r="B45" s="95">
        <v>1257</v>
      </c>
      <c r="C45" s="95">
        <v>286</v>
      </c>
      <c r="D45" s="95">
        <f t="shared" si="0"/>
        <v>1543</v>
      </c>
      <c r="E45" s="95">
        <v>1846</v>
      </c>
      <c r="F45" s="95">
        <v>618</v>
      </c>
      <c r="G45" s="95">
        <f t="shared" si="1"/>
        <v>2464</v>
      </c>
      <c r="H45" s="95">
        <v>3103</v>
      </c>
      <c r="I45" s="95">
        <v>904</v>
      </c>
      <c r="J45" s="95">
        <f t="shared" si="2"/>
        <v>4007</v>
      </c>
      <c r="K45" s="5">
        <v>0.35</v>
      </c>
    </row>
    <row r="46" spans="1:11" x14ac:dyDescent="0.25">
      <c r="A46" s="5" t="s">
        <v>188</v>
      </c>
      <c r="B46" s="95">
        <v>326</v>
      </c>
      <c r="C46" s="95">
        <v>38</v>
      </c>
      <c r="D46" s="95">
        <f t="shared" ref="D46:D77" si="3">SUM(B46:C46)</f>
        <v>364</v>
      </c>
      <c r="E46" s="95">
        <v>763</v>
      </c>
      <c r="F46" s="95">
        <v>129</v>
      </c>
      <c r="G46" s="95">
        <f t="shared" ref="G46:G77" si="4">SUM(E46:F46)</f>
        <v>892</v>
      </c>
      <c r="H46" s="95">
        <v>1089</v>
      </c>
      <c r="I46" s="95">
        <v>167</v>
      </c>
      <c r="J46" s="95">
        <f t="shared" ref="J46:J77" si="5">SUM(H46:I46)</f>
        <v>1256</v>
      </c>
      <c r="K46" s="5">
        <v>0.11</v>
      </c>
    </row>
    <row r="47" spans="1:11" x14ac:dyDescent="0.25">
      <c r="A47" s="5" t="s">
        <v>189</v>
      </c>
      <c r="B47" s="95">
        <v>3083</v>
      </c>
      <c r="C47" s="95">
        <v>533</v>
      </c>
      <c r="D47" s="95">
        <f t="shared" si="3"/>
        <v>3616</v>
      </c>
      <c r="E47" s="95">
        <v>303</v>
      </c>
      <c r="F47" s="95">
        <v>228</v>
      </c>
      <c r="G47" s="95">
        <f t="shared" si="4"/>
        <v>531</v>
      </c>
      <c r="H47" s="95">
        <v>3386</v>
      </c>
      <c r="I47" s="95">
        <v>761</v>
      </c>
      <c r="J47" s="95">
        <f t="shared" si="5"/>
        <v>4147</v>
      </c>
      <c r="K47" s="5">
        <v>0.36</v>
      </c>
    </row>
    <row r="48" spans="1:11" x14ac:dyDescent="0.25">
      <c r="A48" s="5" t="s">
        <v>190</v>
      </c>
      <c r="B48" s="95">
        <v>8319</v>
      </c>
      <c r="C48" s="95">
        <v>1982</v>
      </c>
      <c r="D48" s="95">
        <f t="shared" si="3"/>
        <v>10301</v>
      </c>
      <c r="E48" s="95">
        <v>4131</v>
      </c>
      <c r="F48" s="95">
        <v>697</v>
      </c>
      <c r="G48" s="95">
        <f t="shared" si="4"/>
        <v>4828</v>
      </c>
      <c r="H48" s="95">
        <v>12450</v>
      </c>
      <c r="I48" s="95">
        <v>2679</v>
      </c>
      <c r="J48" s="95">
        <f t="shared" si="5"/>
        <v>15129</v>
      </c>
      <c r="K48" s="5">
        <v>1.32</v>
      </c>
    </row>
    <row r="49" spans="1:11" x14ac:dyDescent="0.25">
      <c r="A49" s="5" t="s">
        <v>191</v>
      </c>
      <c r="B49" s="95">
        <v>1145</v>
      </c>
      <c r="C49" s="95">
        <v>633</v>
      </c>
      <c r="D49" s="95">
        <f t="shared" si="3"/>
        <v>1778</v>
      </c>
      <c r="E49" s="95">
        <v>478</v>
      </c>
      <c r="F49" s="95">
        <v>77</v>
      </c>
      <c r="G49" s="95">
        <f t="shared" si="4"/>
        <v>555</v>
      </c>
      <c r="H49" s="95">
        <v>1623</v>
      </c>
      <c r="I49" s="95">
        <v>710</v>
      </c>
      <c r="J49" s="95">
        <f t="shared" si="5"/>
        <v>2333</v>
      </c>
      <c r="K49" s="5">
        <v>0.2</v>
      </c>
    </row>
    <row r="50" spans="1:11" x14ac:dyDescent="0.25">
      <c r="A50" s="5" t="s">
        <v>192</v>
      </c>
      <c r="B50" s="95">
        <v>1800</v>
      </c>
      <c r="C50" s="95">
        <v>507</v>
      </c>
      <c r="D50" s="95">
        <f t="shared" si="3"/>
        <v>2307</v>
      </c>
      <c r="E50" s="95">
        <v>2459</v>
      </c>
      <c r="F50" s="95">
        <v>792</v>
      </c>
      <c r="G50" s="95">
        <f t="shared" si="4"/>
        <v>3251</v>
      </c>
      <c r="H50" s="95">
        <v>4259</v>
      </c>
      <c r="I50" s="95">
        <v>1299</v>
      </c>
      <c r="J50" s="95">
        <f t="shared" si="5"/>
        <v>5558</v>
      </c>
      <c r="K50" s="5">
        <v>0.49</v>
      </c>
    </row>
    <row r="51" spans="1:11" x14ac:dyDescent="0.25">
      <c r="A51" s="5" t="s">
        <v>233</v>
      </c>
      <c r="B51" s="95">
        <v>7072</v>
      </c>
      <c r="C51" s="95">
        <v>1850</v>
      </c>
      <c r="D51" s="95">
        <f t="shared" si="3"/>
        <v>8922</v>
      </c>
      <c r="E51" s="95">
        <v>10427</v>
      </c>
      <c r="F51" s="95">
        <v>2589</v>
      </c>
      <c r="G51" s="95">
        <f t="shared" si="4"/>
        <v>13016</v>
      </c>
      <c r="H51" s="95">
        <v>17499</v>
      </c>
      <c r="I51" s="95">
        <v>4439</v>
      </c>
      <c r="J51" s="95">
        <f t="shared" si="5"/>
        <v>21938</v>
      </c>
      <c r="K51" s="5">
        <v>1.92</v>
      </c>
    </row>
    <row r="52" spans="1:11" x14ac:dyDescent="0.25">
      <c r="A52" s="5" t="s">
        <v>193</v>
      </c>
      <c r="B52" s="95">
        <v>61486</v>
      </c>
      <c r="C52" s="95">
        <v>15161</v>
      </c>
      <c r="D52" s="95">
        <f t="shared" si="3"/>
        <v>76647</v>
      </c>
      <c r="E52" s="95">
        <v>65673</v>
      </c>
      <c r="F52" s="95">
        <v>19306</v>
      </c>
      <c r="G52" s="95">
        <f t="shared" si="4"/>
        <v>84979</v>
      </c>
      <c r="H52" s="95">
        <v>127159</v>
      </c>
      <c r="I52" s="95">
        <v>34467</v>
      </c>
      <c r="J52" s="95">
        <f t="shared" si="5"/>
        <v>161626</v>
      </c>
      <c r="K52" s="5">
        <v>14.13</v>
      </c>
    </row>
    <row r="53" spans="1:11" x14ac:dyDescent="0.25">
      <c r="A53" s="5" t="s">
        <v>194</v>
      </c>
      <c r="B53" s="95">
        <v>20250</v>
      </c>
      <c r="C53" s="95">
        <v>4790</v>
      </c>
      <c r="D53" s="95">
        <f t="shared" si="3"/>
        <v>25040</v>
      </c>
      <c r="E53" s="95">
        <v>18933</v>
      </c>
      <c r="F53" s="95">
        <v>7388</v>
      </c>
      <c r="G53" s="95">
        <f t="shared" si="4"/>
        <v>26321</v>
      </c>
      <c r="H53" s="95">
        <v>39183</v>
      </c>
      <c r="I53" s="95">
        <v>12178</v>
      </c>
      <c r="J53" s="95">
        <f t="shared" si="5"/>
        <v>51361</v>
      </c>
      <c r="K53" s="5">
        <v>4.49</v>
      </c>
    </row>
    <row r="54" spans="1:11" x14ac:dyDescent="0.25">
      <c r="A54" s="5" t="s">
        <v>195</v>
      </c>
      <c r="B54" s="95">
        <v>7622</v>
      </c>
      <c r="C54" s="95">
        <v>1324</v>
      </c>
      <c r="D54" s="95">
        <f t="shared" si="3"/>
        <v>8946</v>
      </c>
      <c r="E54" s="95">
        <v>3690</v>
      </c>
      <c r="F54" s="95">
        <v>684</v>
      </c>
      <c r="G54" s="95">
        <f t="shared" si="4"/>
        <v>4374</v>
      </c>
      <c r="H54" s="95">
        <v>11312</v>
      </c>
      <c r="I54" s="95">
        <v>2008</v>
      </c>
      <c r="J54" s="95">
        <f t="shared" si="5"/>
        <v>13320</v>
      </c>
      <c r="K54" s="5">
        <v>1.1599999999999999</v>
      </c>
    </row>
    <row r="55" spans="1:11" x14ac:dyDescent="0.25">
      <c r="A55" s="5" t="s">
        <v>196</v>
      </c>
      <c r="B55" s="95">
        <v>753</v>
      </c>
      <c r="C55" s="95">
        <v>155</v>
      </c>
      <c r="D55" s="95">
        <f t="shared" si="3"/>
        <v>908</v>
      </c>
      <c r="E55" s="95">
        <v>1674</v>
      </c>
      <c r="F55" s="95">
        <v>468</v>
      </c>
      <c r="G55" s="95">
        <f t="shared" si="4"/>
        <v>2142</v>
      </c>
      <c r="H55" s="95">
        <v>2427</v>
      </c>
      <c r="I55" s="95">
        <v>623</v>
      </c>
      <c r="J55" s="95">
        <f t="shared" si="5"/>
        <v>3050</v>
      </c>
      <c r="K55" s="5">
        <v>0.27</v>
      </c>
    </row>
    <row r="56" spans="1:11" x14ac:dyDescent="0.25">
      <c r="A56" s="5" t="s">
        <v>197</v>
      </c>
      <c r="B56" s="95">
        <v>1545</v>
      </c>
      <c r="C56" s="95">
        <v>348</v>
      </c>
      <c r="D56" s="95">
        <f t="shared" si="3"/>
        <v>1893</v>
      </c>
      <c r="E56" s="95">
        <v>1254</v>
      </c>
      <c r="F56" s="95">
        <v>204</v>
      </c>
      <c r="G56" s="95">
        <f t="shared" si="4"/>
        <v>1458</v>
      </c>
      <c r="H56" s="95">
        <v>2799</v>
      </c>
      <c r="I56" s="95">
        <v>552</v>
      </c>
      <c r="J56" s="95">
        <f t="shared" si="5"/>
        <v>3351</v>
      </c>
      <c r="K56" s="5">
        <v>0.28999999999999998</v>
      </c>
    </row>
    <row r="57" spans="1:11" x14ac:dyDescent="0.25">
      <c r="A57" s="5" t="s">
        <v>198</v>
      </c>
      <c r="B57" s="95">
        <v>2169</v>
      </c>
      <c r="C57" s="95">
        <v>414</v>
      </c>
      <c r="D57" s="95">
        <f t="shared" si="3"/>
        <v>2583</v>
      </c>
      <c r="E57" s="95">
        <v>2650</v>
      </c>
      <c r="F57" s="95">
        <v>423</v>
      </c>
      <c r="G57" s="95">
        <f t="shared" si="4"/>
        <v>3073</v>
      </c>
      <c r="H57" s="95">
        <v>4819</v>
      </c>
      <c r="I57" s="95">
        <v>837</v>
      </c>
      <c r="J57" s="95">
        <f t="shared" si="5"/>
        <v>5656</v>
      </c>
      <c r="K57" s="5">
        <v>0.49</v>
      </c>
    </row>
    <row r="58" spans="1:11" x14ac:dyDescent="0.25">
      <c r="A58" s="5" t="s">
        <v>199</v>
      </c>
      <c r="B58" s="95">
        <v>8313</v>
      </c>
      <c r="C58" s="95">
        <v>1922</v>
      </c>
      <c r="D58" s="95">
        <f t="shared" si="3"/>
        <v>10235</v>
      </c>
      <c r="E58" s="95">
        <v>7795</v>
      </c>
      <c r="F58" s="95">
        <v>1338</v>
      </c>
      <c r="G58" s="95">
        <f t="shared" si="4"/>
        <v>9133</v>
      </c>
      <c r="H58" s="95">
        <v>16108</v>
      </c>
      <c r="I58" s="95">
        <v>3260</v>
      </c>
      <c r="J58" s="95">
        <f t="shared" si="5"/>
        <v>19368</v>
      </c>
      <c r="K58" s="5">
        <v>1.69</v>
      </c>
    </row>
    <row r="59" spans="1:11" x14ac:dyDescent="0.25">
      <c r="A59" s="5" t="s">
        <v>200</v>
      </c>
      <c r="B59" s="95">
        <v>3980</v>
      </c>
      <c r="C59" s="95">
        <v>399</v>
      </c>
      <c r="D59" s="95">
        <f t="shared" si="3"/>
        <v>4379</v>
      </c>
      <c r="E59" s="95">
        <v>3722</v>
      </c>
      <c r="F59" s="95">
        <v>556</v>
      </c>
      <c r="G59" s="95">
        <f t="shared" si="4"/>
        <v>4278</v>
      </c>
      <c r="H59" s="95">
        <v>7702</v>
      </c>
      <c r="I59" s="95">
        <v>955</v>
      </c>
      <c r="J59" s="95">
        <f t="shared" si="5"/>
        <v>8657</v>
      </c>
      <c r="K59" s="5">
        <v>0.76</v>
      </c>
    </row>
    <row r="60" spans="1:11" x14ac:dyDescent="0.25">
      <c r="A60" s="5" t="s">
        <v>201</v>
      </c>
      <c r="B60" s="95">
        <v>1267</v>
      </c>
      <c r="C60" s="95">
        <v>433</v>
      </c>
      <c r="D60" s="95">
        <f t="shared" si="3"/>
        <v>1700</v>
      </c>
      <c r="E60" s="95">
        <v>1659</v>
      </c>
      <c r="F60" s="95">
        <v>589</v>
      </c>
      <c r="G60" s="95">
        <f t="shared" si="4"/>
        <v>2248</v>
      </c>
      <c r="H60" s="95">
        <v>2926</v>
      </c>
      <c r="I60" s="95">
        <v>1022</v>
      </c>
      <c r="J60" s="95">
        <f t="shared" si="5"/>
        <v>3948</v>
      </c>
      <c r="K60" s="5">
        <v>0.35</v>
      </c>
    </row>
    <row r="61" spans="1:11" x14ac:dyDescent="0.25">
      <c r="A61" s="5" t="s">
        <v>202</v>
      </c>
      <c r="B61" s="95">
        <v>558</v>
      </c>
      <c r="C61" s="95">
        <v>103</v>
      </c>
      <c r="D61" s="95">
        <f t="shared" si="3"/>
        <v>661</v>
      </c>
      <c r="E61" s="95">
        <v>1035</v>
      </c>
      <c r="F61" s="95">
        <v>172</v>
      </c>
      <c r="G61" s="95">
        <f t="shared" si="4"/>
        <v>1207</v>
      </c>
      <c r="H61" s="95">
        <v>1593</v>
      </c>
      <c r="I61" s="95">
        <v>275</v>
      </c>
      <c r="J61" s="95">
        <f t="shared" si="5"/>
        <v>1868</v>
      </c>
      <c r="K61" s="5">
        <v>0.16</v>
      </c>
    </row>
    <row r="62" spans="1:11" x14ac:dyDescent="0.25">
      <c r="A62" s="5" t="s">
        <v>203</v>
      </c>
      <c r="B62" s="95">
        <v>2325</v>
      </c>
      <c r="C62" s="95">
        <v>477</v>
      </c>
      <c r="D62" s="95">
        <f t="shared" si="3"/>
        <v>2802</v>
      </c>
      <c r="E62" s="95">
        <v>528</v>
      </c>
      <c r="F62" s="95">
        <v>127</v>
      </c>
      <c r="G62" s="95">
        <f t="shared" si="4"/>
        <v>655</v>
      </c>
      <c r="H62" s="95">
        <v>2853</v>
      </c>
      <c r="I62" s="95">
        <v>604</v>
      </c>
      <c r="J62" s="95">
        <f t="shared" si="5"/>
        <v>3457</v>
      </c>
      <c r="K62" s="5">
        <v>0.3</v>
      </c>
    </row>
    <row r="63" spans="1:11" x14ac:dyDescent="0.25">
      <c r="A63" s="5" t="s">
        <v>204</v>
      </c>
      <c r="B63" s="95">
        <v>15221</v>
      </c>
      <c r="C63" s="95">
        <v>3527</v>
      </c>
      <c r="D63" s="95">
        <f t="shared" si="3"/>
        <v>18748</v>
      </c>
      <c r="E63" s="95">
        <v>20246</v>
      </c>
      <c r="F63" s="95">
        <v>4098</v>
      </c>
      <c r="G63" s="95">
        <f t="shared" si="4"/>
        <v>24344</v>
      </c>
      <c r="H63" s="95">
        <v>35467</v>
      </c>
      <c r="I63" s="95">
        <v>7625</v>
      </c>
      <c r="J63" s="95">
        <f t="shared" si="5"/>
        <v>43092</v>
      </c>
      <c r="K63" s="5">
        <v>3.77</v>
      </c>
    </row>
    <row r="64" spans="1:11" x14ac:dyDescent="0.25">
      <c r="A64" s="5" t="s">
        <v>205</v>
      </c>
      <c r="B64" s="95">
        <v>11605</v>
      </c>
      <c r="C64" s="95">
        <v>1165</v>
      </c>
      <c r="D64" s="95">
        <f t="shared" si="3"/>
        <v>12770</v>
      </c>
      <c r="E64" s="95">
        <v>7378</v>
      </c>
      <c r="F64" s="95">
        <v>806</v>
      </c>
      <c r="G64" s="95">
        <f t="shared" si="4"/>
        <v>8184</v>
      </c>
      <c r="H64" s="95">
        <v>18983</v>
      </c>
      <c r="I64" s="95">
        <v>1971</v>
      </c>
      <c r="J64" s="95">
        <f t="shared" si="5"/>
        <v>20954</v>
      </c>
      <c r="K64" s="5">
        <v>1.83</v>
      </c>
    </row>
    <row r="65" spans="1:11" x14ac:dyDescent="0.25">
      <c r="A65" s="5" t="s">
        <v>206</v>
      </c>
      <c r="B65" s="95">
        <v>17905</v>
      </c>
      <c r="C65" s="95">
        <v>738</v>
      </c>
      <c r="D65" s="95">
        <f t="shared" si="3"/>
        <v>18643</v>
      </c>
      <c r="E65" s="95">
        <v>9079</v>
      </c>
      <c r="F65" s="95">
        <v>435</v>
      </c>
      <c r="G65" s="95">
        <f t="shared" si="4"/>
        <v>9514</v>
      </c>
      <c r="H65" s="95">
        <v>26984</v>
      </c>
      <c r="I65" s="95">
        <v>1173</v>
      </c>
      <c r="J65" s="95">
        <f t="shared" si="5"/>
        <v>28157</v>
      </c>
      <c r="K65" s="5">
        <v>2.46</v>
      </c>
    </row>
    <row r="66" spans="1:11" x14ac:dyDescent="0.25">
      <c r="A66" s="5" t="s">
        <v>207</v>
      </c>
      <c r="B66" s="95">
        <v>6115</v>
      </c>
      <c r="C66" s="95">
        <v>913</v>
      </c>
      <c r="D66" s="95">
        <f t="shared" si="3"/>
        <v>7028</v>
      </c>
      <c r="E66" s="95">
        <v>8240</v>
      </c>
      <c r="F66" s="95">
        <v>1487</v>
      </c>
      <c r="G66" s="95">
        <f t="shared" si="4"/>
        <v>9727</v>
      </c>
      <c r="H66" s="95">
        <v>14355</v>
      </c>
      <c r="I66" s="95">
        <v>2400</v>
      </c>
      <c r="J66" s="95">
        <f t="shared" si="5"/>
        <v>16755</v>
      </c>
      <c r="K66" s="5">
        <v>1.46</v>
      </c>
    </row>
    <row r="67" spans="1:11" x14ac:dyDescent="0.25">
      <c r="A67" s="5" t="s">
        <v>208</v>
      </c>
      <c r="B67" s="95">
        <v>7354</v>
      </c>
      <c r="C67" s="95">
        <v>1470</v>
      </c>
      <c r="D67" s="95">
        <f t="shared" si="3"/>
        <v>8824</v>
      </c>
      <c r="E67" s="95">
        <v>6610</v>
      </c>
      <c r="F67" s="95">
        <v>1831</v>
      </c>
      <c r="G67" s="95">
        <f t="shared" si="4"/>
        <v>8441</v>
      </c>
      <c r="H67" s="95">
        <v>13964</v>
      </c>
      <c r="I67" s="95">
        <v>3301</v>
      </c>
      <c r="J67" s="95">
        <f t="shared" si="5"/>
        <v>17265</v>
      </c>
      <c r="K67" s="5">
        <v>1.51</v>
      </c>
    </row>
    <row r="68" spans="1:11" x14ac:dyDescent="0.25">
      <c r="A68" s="5" t="s">
        <v>234</v>
      </c>
      <c r="B68" s="95">
        <v>12202</v>
      </c>
      <c r="C68" s="95">
        <v>1705</v>
      </c>
      <c r="D68" s="95">
        <f t="shared" si="3"/>
        <v>13907</v>
      </c>
      <c r="E68" s="95">
        <v>4697</v>
      </c>
      <c r="F68" s="95">
        <v>462</v>
      </c>
      <c r="G68" s="95">
        <f t="shared" si="4"/>
        <v>5159</v>
      </c>
      <c r="H68" s="95">
        <v>16899</v>
      </c>
      <c r="I68" s="95">
        <v>2167</v>
      </c>
      <c r="J68" s="95">
        <f t="shared" si="5"/>
        <v>19066</v>
      </c>
      <c r="K68" s="5">
        <v>1.67</v>
      </c>
    </row>
    <row r="69" spans="1:11" x14ac:dyDescent="0.25">
      <c r="A69" s="5" t="s">
        <v>209</v>
      </c>
      <c r="B69" s="95">
        <v>514</v>
      </c>
      <c r="C69" s="95">
        <v>120</v>
      </c>
      <c r="D69" s="95">
        <f t="shared" si="3"/>
        <v>634</v>
      </c>
      <c r="E69" s="95">
        <v>701</v>
      </c>
      <c r="F69" s="95">
        <v>63</v>
      </c>
      <c r="G69" s="95">
        <f t="shared" si="4"/>
        <v>764</v>
      </c>
      <c r="H69" s="95">
        <v>1215</v>
      </c>
      <c r="I69" s="95">
        <v>183</v>
      </c>
      <c r="J69" s="95">
        <f t="shared" si="5"/>
        <v>1398</v>
      </c>
      <c r="K69" s="5">
        <v>0.12</v>
      </c>
    </row>
    <row r="70" spans="1:11" x14ac:dyDescent="0.25">
      <c r="A70" s="5" t="s">
        <v>210</v>
      </c>
      <c r="B70" s="95">
        <v>5284</v>
      </c>
      <c r="C70" s="95">
        <v>2163</v>
      </c>
      <c r="D70" s="95">
        <f t="shared" si="3"/>
        <v>7447</v>
      </c>
      <c r="E70" s="95">
        <v>3009</v>
      </c>
      <c r="F70" s="95">
        <v>773</v>
      </c>
      <c r="G70" s="95">
        <f t="shared" si="4"/>
        <v>3782</v>
      </c>
      <c r="H70" s="95">
        <v>8293</v>
      </c>
      <c r="I70" s="95">
        <v>2936</v>
      </c>
      <c r="J70" s="95">
        <f t="shared" si="5"/>
        <v>11229</v>
      </c>
      <c r="K70" s="5">
        <v>0.98</v>
      </c>
    </row>
    <row r="71" spans="1:11" x14ac:dyDescent="0.25">
      <c r="A71" s="5" t="s">
        <v>211</v>
      </c>
      <c r="B71" s="95">
        <v>5232</v>
      </c>
      <c r="C71" s="95">
        <v>794</v>
      </c>
      <c r="D71" s="95">
        <f t="shared" si="3"/>
        <v>6026</v>
      </c>
      <c r="E71" s="95">
        <v>1182</v>
      </c>
      <c r="F71" s="95">
        <v>49</v>
      </c>
      <c r="G71" s="95">
        <f t="shared" si="4"/>
        <v>1231</v>
      </c>
      <c r="H71" s="95">
        <v>6414</v>
      </c>
      <c r="I71" s="95">
        <v>843</v>
      </c>
      <c r="J71" s="95">
        <f t="shared" si="5"/>
        <v>7257</v>
      </c>
      <c r="K71" s="5">
        <v>0.63</v>
      </c>
    </row>
    <row r="72" spans="1:11" x14ac:dyDescent="0.25">
      <c r="A72" s="5" t="s">
        <v>212</v>
      </c>
      <c r="B72" s="95">
        <v>2835</v>
      </c>
      <c r="C72" s="95">
        <v>703</v>
      </c>
      <c r="D72" s="95">
        <f t="shared" si="3"/>
        <v>3538</v>
      </c>
      <c r="E72" s="95">
        <v>1030</v>
      </c>
      <c r="F72" s="95">
        <v>121</v>
      </c>
      <c r="G72" s="95">
        <f t="shared" si="4"/>
        <v>1151</v>
      </c>
      <c r="H72" s="95">
        <v>3865</v>
      </c>
      <c r="I72" s="95">
        <v>824</v>
      </c>
      <c r="J72" s="95">
        <f t="shared" si="5"/>
        <v>4689</v>
      </c>
      <c r="K72" s="5">
        <v>0.41</v>
      </c>
    </row>
    <row r="73" spans="1:11" x14ac:dyDescent="0.25">
      <c r="A73" s="5" t="s">
        <v>213</v>
      </c>
      <c r="B73" s="95">
        <v>1224</v>
      </c>
      <c r="C73" s="95">
        <v>369</v>
      </c>
      <c r="D73" s="95">
        <f t="shared" si="3"/>
        <v>1593</v>
      </c>
      <c r="E73" s="95">
        <v>1305</v>
      </c>
      <c r="F73" s="95">
        <v>275</v>
      </c>
      <c r="G73" s="95">
        <f t="shared" si="4"/>
        <v>1580</v>
      </c>
      <c r="H73" s="95">
        <v>2529</v>
      </c>
      <c r="I73" s="95">
        <v>644</v>
      </c>
      <c r="J73" s="95">
        <f t="shared" si="5"/>
        <v>3173</v>
      </c>
      <c r="K73" s="5">
        <v>0.28000000000000003</v>
      </c>
    </row>
    <row r="74" spans="1:11" x14ac:dyDescent="0.25">
      <c r="A74" s="5" t="s">
        <v>214</v>
      </c>
      <c r="B74" s="95">
        <v>1835</v>
      </c>
      <c r="C74" s="95">
        <v>408</v>
      </c>
      <c r="D74" s="95">
        <f t="shared" si="3"/>
        <v>2243</v>
      </c>
      <c r="E74" s="95">
        <v>2139</v>
      </c>
      <c r="F74" s="95">
        <v>715</v>
      </c>
      <c r="G74" s="95">
        <f t="shared" si="4"/>
        <v>2854</v>
      </c>
      <c r="H74" s="95">
        <v>3974</v>
      </c>
      <c r="I74" s="95">
        <v>1123</v>
      </c>
      <c r="J74" s="95">
        <f t="shared" si="5"/>
        <v>5097</v>
      </c>
      <c r="K74" s="5">
        <v>0.45</v>
      </c>
    </row>
    <row r="75" spans="1:11" x14ac:dyDescent="0.25">
      <c r="A75" s="5" t="s">
        <v>215</v>
      </c>
      <c r="B75" s="95">
        <v>1377</v>
      </c>
      <c r="C75" s="95">
        <v>160</v>
      </c>
      <c r="D75" s="95">
        <f t="shared" si="3"/>
        <v>1537</v>
      </c>
      <c r="E75" s="95">
        <v>1846</v>
      </c>
      <c r="F75" s="95">
        <v>151</v>
      </c>
      <c r="G75" s="95">
        <f t="shared" si="4"/>
        <v>1997</v>
      </c>
      <c r="H75" s="95">
        <v>3223</v>
      </c>
      <c r="I75" s="95">
        <v>311</v>
      </c>
      <c r="J75" s="95">
        <f t="shared" si="5"/>
        <v>3534</v>
      </c>
      <c r="K75" s="5">
        <v>0.31</v>
      </c>
    </row>
    <row r="76" spans="1:11" x14ac:dyDescent="0.25">
      <c r="A76" s="5" t="s">
        <v>216</v>
      </c>
      <c r="B76" s="95">
        <v>712</v>
      </c>
      <c r="C76" s="95">
        <v>133</v>
      </c>
      <c r="D76" s="95">
        <f t="shared" si="3"/>
        <v>845</v>
      </c>
      <c r="E76" s="95">
        <v>1831</v>
      </c>
      <c r="F76" s="95">
        <v>317</v>
      </c>
      <c r="G76" s="95">
        <f t="shared" si="4"/>
        <v>2148</v>
      </c>
      <c r="H76" s="95">
        <v>2543</v>
      </c>
      <c r="I76" s="95">
        <v>450</v>
      </c>
      <c r="J76" s="95">
        <f t="shared" si="5"/>
        <v>2993</v>
      </c>
      <c r="K76" s="5">
        <v>0.26</v>
      </c>
    </row>
    <row r="77" spans="1:11" x14ac:dyDescent="0.25">
      <c r="A77" s="5" t="s">
        <v>217</v>
      </c>
      <c r="B77" s="95">
        <v>7161</v>
      </c>
      <c r="C77" s="95">
        <v>1335</v>
      </c>
      <c r="D77" s="95">
        <f t="shared" si="3"/>
        <v>8496</v>
      </c>
      <c r="E77" s="95">
        <v>5546</v>
      </c>
      <c r="F77" s="95">
        <v>945</v>
      </c>
      <c r="G77" s="95">
        <f t="shared" si="4"/>
        <v>6491</v>
      </c>
      <c r="H77" s="95">
        <v>12707</v>
      </c>
      <c r="I77" s="95">
        <v>2280</v>
      </c>
      <c r="J77" s="95">
        <f t="shared" si="5"/>
        <v>14987</v>
      </c>
      <c r="K77" s="5">
        <v>1.31</v>
      </c>
    </row>
    <row r="78" spans="1:11" x14ac:dyDescent="0.25">
      <c r="A78" s="5" t="s">
        <v>218</v>
      </c>
      <c r="B78" s="95">
        <v>4921</v>
      </c>
      <c r="C78" s="95">
        <v>1560</v>
      </c>
      <c r="D78" s="95">
        <f t="shared" ref="D78:D92" si="6">SUM(B78:C78)</f>
        <v>6481</v>
      </c>
      <c r="E78" s="95">
        <v>6686</v>
      </c>
      <c r="F78" s="95">
        <v>2057</v>
      </c>
      <c r="G78" s="95">
        <f t="shared" ref="G78:G91" si="7">SUM(E78:F78)</f>
        <v>8743</v>
      </c>
      <c r="H78" s="95">
        <v>11607</v>
      </c>
      <c r="I78" s="95">
        <v>3617</v>
      </c>
      <c r="J78" s="95">
        <f t="shared" ref="J78:J91" si="8">SUM(H78:I78)</f>
        <v>15224</v>
      </c>
      <c r="K78" s="5">
        <v>1.33</v>
      </c>
    </row>
    <row r="79" spans="1:11" x14ac:dyDescent="0.25">
      <c r="A79" s="5" t="s">
        <v>219</v>
      </c>
      <c r="B79" s="95">
        <v>822</v>
      </c>
      <c r="C79" s="95">
        <v>38</v>
      </c>
      <c r="D79" s="95">
        <f t="shared" si="6"/>
        <v>860</v>
      </c>
      <c r="E79" s="95">
        <v>593</v>
      </c>
      <c r="F79" s="95">
        <v>190</v>
      </c>
      <c r="G79" s="95">
        <f t="shared" si="7"/>
        <v>783</v>
      </c>
      <c r="H79" s="95">
        <v>1415</v>
      </c>
      <c r="I79" s="95">
        <v>228</v>
      </c>
      <c r="J79" s="95">
        <f t="shared" si="8"/>
        <v>1643</v>
      </c>
      <c r="K79" s="5">
        <v>0.14000000000000001</v>
      </c>
    </row>
    <row r="80" spans="1:11" x14ac:dyDescent="0.25">
      <c r="A80" s="5" t="s">
        <v>220</v>
      </c>
      <c r="B80" s="95">
        <v>1213</v>
      </c>
      <c r="C80" s="95">
        <v>297</v>
      </c>
      <c r="D80" s="95">
        <f t="shared" si="6"/>
        <v>1510</v>
      </c>
      <c r="E80" s="95">
        <v>865</v>
      </c>
      <c r="F80" s="95">
        <v>413</v>
      </c>
      <c r="G80" s="95">
        <f t="shared" si="7"/>
        <v>1278</v>
      </c>
      <c r="H80" s="95">
        <v>2078</v>
      </c>
      <c r="I80" s="95">
        <v>710</v>
      </c>
      <c r="J80" s="95">
        <f t="shared" si="8"/>
        <v>2788</v>
      </c>
      <c r="K80" s="5">
        <v>0.24</v>
      </c>
    </row>
    <row r="81" spans="1:11" x14ac:dyDescent="0.25">
      <c r="A81" s="5" t="s">
        <v>223</v>
      </c>
      <c r="B81" s="95">
        <v>1789</v>
      </c>
      <c r="C81" s="95">
        <v>160</v>
      </c>
      <c r="D81" s="95">
        <f t="shared" si="6"/>
        <v>1949</v>
      </c>
      <c r="E81" s="95">
        <v>795</v>
      </c>
      <c r="F81" s="95">
        <v>71</v>
      </c>
      <c r="G81" s="95">
        <f t="shared" si="7"/>
        <v>866</v>
      </c>
      <c r="H81" s="95">
        <v>2584</v>
      </c>
      <c r="I81" s="95">
        <v>231</v>
      </c>
      <c r="J81" s="95">
        <f t="shared" si="8"/>
        <v>2815</v>
      </c>
      <c r="K81" s="5">
        <v>0.25</v>
      </c>
    </row>
    <row r="82" spans="1:11" x14ac:dyDescent="0.25">
      <c r="A82" s="5" t="s">
        <v>221</v>
      </c>
      <c r="B82" s="95">
        <v>3428</v>
      </c>
      <c r="C82" s="95">
        <v>231</v>
      </c>
      <c r="D82" s="95">
        <f t="shared" si="6"/>
        <v>3659</v>
      </c>
      <c r="E82" s="95">
        <v>3643</v>
      </c>
      <c r="F82" s="95">
        <v>875</v>
      </c>
      <c r="G82" s="95">
        <f t="shared" si="7"/>
        <v>4518</v>
      </c>
      <c r="H82" s="95">
        <v>7071</v>
      </c>
      <c r="I82" s="95">
        <v>1106</v>
      </c>
      <c r="J82" s="95">
        <f t="shared" si="8"/>
        <v>8177</v>
      </c>
      <c r="K82" s="5">
        <v>0.71</v>
      </c>
    </row>
    <row r="83" spans="1:11" x14ac:dyDescent="0.25">
      <c r="A83" s="5" t="s">
        <v>224</v>
      </c>
      <c r="B83" s="95">
        <v>2145</v>
      </c>
      <c r="C83" s="95">
        <v>726</v>
      </c>
      <c r="D83" s="95">
        <f t="shared" si="6"/>
        <v>2871</v>
      </c>
      <c r="E83" s="95">
        <v>4297</v>
      </c>
      <c r="F83" s="95">
        <v>2432</v>
      </c>
      <c r="G83" s="95">
        <f t="shared" si="7"/>
        <v>6729</v>
      </c>
      <c r="H83" s="95">
        <v>6442</v>
      </c>
      <c r="I83" s="95">
        <v>3158</v>
      </c>
      <c r="J83" s="95">
        <f t="shared" si="8"/>
        <v>9600</v>
      </c>
      <c r="K83" s="5">
        <v>0.84</v>
      </c>
    </row>
    <row r="84" spans="1:11" x14ac:dyDescent="0.25">
      <c r="A84" s="5" t="s">
        <v>225</v>
      </c>
      <c r="B84" s="95">
        <v>11448</v>
      </c>
      <c r="C84" s="95">
        <v>2691</v>
      </c>
      <c r="D84" s="95">
        <f t="shared" si="6"/>
        <v>14139</v>
      </c>
      <c r="E84" s="95">
        <v>2536</v>
      </c>
      <c r="F84" s="95">
        <v>677</v>
      </c>
      <c r="G84" s="95">
        <f t="shared" si="7"/>
        <v>3213</v>
      </c>
      <c r="H84" s="95">
        <v>13984</v>
      </c>
      <c r="I84" s="95">
        <v>3368</v>
      </c>
      <c r="J84" s="95">
        <f t="shared" si="8"/>
        <v>17352</v>
      </c>
      <c r="K84" s="5">
        <v>1.52</v>
      </c>
    </row>
    <row r="85" spans="1:11" x14ac:dyDescent="0.25">
      <c r="A85" s="5" t="s">
        <v>226</v>
      </c>
      <c r="B85" s="95">
        <v>7376</v>
      </c>
      <c r="C85" s="95">
        <v>2991</v>
      </c>
      <c r="D85" s="95">
        <f t="shared" si="6"/>
        <v>10367</v>
      </c>
      <c r="E85" s="95">
        <v>3003</v>
      </c>
      <c r="F85" s="95">
        <v>903</v>
      </c>
      <c r="G85" s="95">
        <f t="shared" si="7"/>
        <v>3906</v>
      </c>
      <c r="H85" s="95">
        <v>10379</v>
      </c>
      <c r="I85" s="95">
        <v>3894</v>
      </c>
      <c r="J85" s="95">
        <f t="shared" si="8"/>
        <v>14273</v>
      </c>
      <c r="K85" s="5">
        <v>1.25</v>
      </c>
    </row>
    <row r="86" spans="1:11" x14ac:dyDescent="0.25">
      <c r="A86" s="5" t="s">
        <v>227</v>
      </c>
      <c r="B86" s="95">
        <v>532</v>
      </c>
      <c r="C86" s="95">
        <v>364</v>
      </c>
      <c r="D86" s="95">
        <f t="shared" si="6"/>
        <v>896</v>
      </c>
      <c r="E86" s="95">
        <v>251</v>
      </c>
      <c r="F86" s="95">
        <v>90</v>
      </c>
      <c r="G86" s="95">
        <f t="shared" si="7"/>
        <v>341</v>
      </c>
      <c r="H86" s="95">
        <v>783</v>
      </c>
      <c r="I86" s="95">
        <v>454</v>
      </c>
      <c r="J86" s="95">
        <f t="shared" si="8"/>
        <v>1237</v>
      </c>
      <c r="K86" s="5">
        <v>0.11</v>
      </c>
    </row>
    <row r="87" spans="1:11" x14ac:dyDescent="0.25">
      <c r="A87" s="5" t="s">
        <v>222</v>
      </c>
      <c r="B87" s="95">
        <v>11025</v>
      </c>
      <c r="C87" s="95">
        <v>570</v>
      </c>
      <c r="D87" s="95">
        <f t="shared" si="6"/>
        <v>11595</v>
      </c>
      <c r="E87" s="95">
        <v>7561</v>
      </c>
      <c r="F87" s="95">
        <v>552</v>
      </c>
      <c r="G87" s="95">
        <f t="shared" si="7"/>
        <v>8113</v>
      </c>
      <c r="H87" s="95">
        <v>18586</v>
      </c>
      <c r="I87" s="95">
        <v>1122</v>
      </c>
      <c r="J87" s="95">
        <f t="shared" si="8"/>
        <v>19708</v>
      </c>
      <c r="K87" s="5">
        <v>1.72</v>
      </c>
    </row>
    <row r="88" spans="1:11" x14ac:dyDescent="0.25">
      <c r="A88" s="5" t="s">
        <v>228</v>
      </c>
      <c r="B88" s="95">
        <v>2024</v>
      </c>
      <c r="C88" s="95">
        <v>605</v>
      </c>
      <c r="D88" s="95">
        <f t="shared" si="6"/>
        <v>2629</v>
      </c>
      <c r="E88" s="95">
        <v>2303</v>
      </c>
      <c r="F88" s="95">
        <v>661</v>
      </c>
      <c r="G88" s="95">
        <f t="shared" si="7"/>
        <v>2964</v>
      </c>
      <c r="H88" s="95">
        <v>4327</v>
      </c>
      <c r="I88" s="95">
        <v>1266</v>
      </c>
      <c r="J88" s="95">
        <f t="shared" si="8"/>
        <v>5593</v>
      </c>
      <c r="K88" s="5">
        <v>0.49</v>
      </c>
    </row>
    <row r="89" spans="1:11" x14ac:dyDescent="0.25">
      <c r="A89" s="5" t="s">
        <v>229</v>
      </c>
      <c r="B89" s="95">
        <v>1057</v>
      </c>
      <c r="C89" s="95">
        <v>107</v>
      </c>
      <c r="D89" s="95">
        <f t="shared" si="6"/>
        <v>1164</v>
      </c>
      <c r="E89" s="95">
        <v>2006</v>
      </c>
      <c r="F89" s="95">
        <v>345</v>
      </c>
      <c r="G89" s="95">
        <f t="shared" si="7"/>
        <v>2351</v>
      </c>
      <c r="H89" s="95">
        <v>3063</v>
      </c>
      <c r="I89" s="95">
        <v>452</v>
      </c>
      <c r="J89" s="95">
        <f t="shared" si="8"/>
        <v>3515</v>
      </c>
      <c r="K89" s="5">
        <v>0.31</v>
      </c>
    </row>
    <row r="90" spans="1:11" x14ac:dyDescent="0.25">
      <c r="A90" s="5" t="s">
        <v>230</v>
      </c>
      <c r="B90" s="95">
        <v>2307</v>
      </c>
      <c r="C90" s="95">
        <v>1104</v>
      </c>
      <c r="D90" s="95">
        <f t="shared" si="6"/>
        <v>3411</v>
      </c>
      <c r="E90" s="95">
        <v>1579</v>
      </c>
      <c r="F90" s="95">
        <v>725</v>
      </c>
      <c r="G90" s="95">
        <f t="shared" si="7"/>
        <v>2304</v>
      </c>
      <c r="H90" s="95">
        <v>3886</v>
      </c>
      <c r="I90" s="95">
        <v>1829</v>
      </c>
      <c r="J90" s="95">
        <f t="shared" si="8"/>
        <v>5715</v>
      </c>
      <c r="K90" s="5">
        <v>0.5</v>
      </c>
    </row>
    <row r="91" spans="1:11" x14ac:dyDescent="0.25">
      <c r="A91" s="5" t="s">
        <v>231</v>
      </c>
      <c r="B91" s="95">
        <v>1470</v>
      </c>
      <c r="C91" s="95">
        <v>154</v>
      </c>
      <c r="D91" s="95">
        <f t="shared" si="6"/>
        <v>1624</v>
      </c>
      <c r="E91" s="95">
        <v>2102</v>
      </c>
      <c r="F91" s="95">
        <v>224</v>
      </c>
      <c r="G91" s="95">
        <f t="shared" si="7"/>
        <v>2326</v>
      </c>
      <c r="H91" s="95">
        <v>3572</v>
      </c>
      <c r="I91" s="95">
        <v>378</v>
      </c>
      <c r="J91" s="95">
        <f t="shared" si="8"/>
        <v>3950</v>
      </c>
      <c r="K91" s="5">
        <v>0.35</v>
      </c>
    </row>
    <row r="92" spans="1:11" x14ac:dyDescent="0.25">
      <c r="A92" s="5" t="s">
        <v>232</v>
      </c>
      <c r="B92" s="95">
        <v>13589</v>
      </c>
      <c r="C92" s="95">
        <v>2534</v>
      </c>
      <c r="D92" s="95">
        <f t="shared" si="6"/>
        <v>16123</v>
      </c>
      <c r="E92" s="95">
        <v>28822</v>
      </c>
      <c r="F92" s="95">
        <v>1717</v>
      </c>
      <c r="G92" s="95">
        <v>30539</v>
      </c>
      <c r="H92" s="95">
        <v>42411</v>
      </c>
      <c r="I92" s="95">
        <v>4251</v>
      </c>
      <c r="J92" s="95">
        <v>46662</v>
      </c>
      <c r="K92" s="5">
        <v>4.08</v>
      </c>
    </row>
    <row r="93" spans="1:11" x14ac:dyDescent="0.25">
      <c r="A93" s="77" t="s">
        <v>78</v>
      </c>
      <c r="B93" s="96">
        <f t="shared" ref="B93:K93" si="9">SUM(B12:B92)</f>
        <v>489282</v>
      </c>
      <c r="C93" s="96">
        <f t="shared" si="9"/>
        <v>108664</v>
      </c>
      <c r="D93" s="96">
        <f t="shared" si="9"/>
        <v>597946</v>
      </c>
      <c r="E93" s="96">
        <f t="shared" si="9"/>
        <v>452991</v>
      </c>
      <c r="F93" s="96">
        <f t="shared" si="9"/>
        <v>104101</v>
      </c>
      <c r="G93" s="96">
        <f t="shared" si="9"/>
        <v>557092</v>
      </c>
      <c r="H93" s="96">
        <f t="shared" si="9"/>
        <v>942273</v>
      </c>
      <c r="I93" s="96">
        <f t="shared" si="9"/>
        <v>212765</v>
      </c>
      <c r="J93" s="96">
        <f t="shared" si="9"/>
        <v>1155038</v>
      </c>
      <c r="K93" s="77">
        <f t="shared" si="9"/>
        <v>100.96999999999997</v>
      </c>
    </row>
  </sheetData>
  <mergeCells count="9">
    <mergeCell ref="A1:K1"/>
    <mergeCell ref="A2:K2"/>
    <mergeCell ref="A3:K3"/>
    <mergeCell ref="A4:K4"/>
    <mergeCell ref="E5:G10"/>
    <mergeCell ref="H5:J10"/>
    <mergeCell ref="A5:A11"/>
    <mergeCell ref="K5:K11"/>
    <mergeCell ref="B5:D10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opLeftCell="A55" zoomScale="69" zoomScaleNormal="69" workbookViewId="0">
      <selection activeCell="L102" sqref="L102"/>
    </sheetView>
  </sheetViews>
  <sheetFormatPr defaultRowHeight="15" x14ac:dyDescent="0.25"/>
  <cols>
    <col min="1" max="1" width="22.140625" bestFit="1" customWidth="1"/>
    <col min="2" max="2" width="10.85546875" customWidth="1"/>
    <col min="3" max="3" width="8.7109375" customWidth="1"/>
    <col min="4" max="4" width="8.5703125" customWidth="1"/>
    <col min="5" max="5" width="8.140625" customWidth="1"/>
    <col min="6" max="6" width="8.42578125" customWidth="1"/>
    <col min="7" max="7" width="9.28515625" customWidth="1"/>
    <col min="8" max="8" width="8.28515625" customWidth="1"/>
    <col min="9" max="9" width="8.42578125" customWidth="1"/>
    <col min="10" max="10" width="9.42578125" customWidth="1"/>
    <col min="11" max="11" width="8.140625" customWidth="1"/>
    <col min="12" max="12" width="8.5703125" customWidth="1"/>
    <col min="13" max="14" width="8" customWidth="1"/>
    <col min="15" max="16" width="8.28515625" bestFit="1" customWidth="1"/>
    <col min="17" max="17" width="8" customWidth="1"/>
    <col min="18" max="19" width="8.28515625" bestFit="1" customWidth="1"/>
  </cols>
  <sheetData>
    <row r="1" spans="1:19" x14ac:dyDescent="0.25">
      <c r="A1" s="133" t="s">
        <v>956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x14ac:dyDescent="0.25">
      <c r="A2" s="133" t="s">
        <v>1020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x14ac:dyDescent="0.25">
      <c r="A3" s="133" t="s">
        <v>1021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19" x14ac:dyDescent="0.25">
      <c r="A4" s="133" t="s">
        <v>1029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 x14ac:dyDescent="0.25">
      <c r="A5" s="133" t="s">
        <v>1030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</row>
    <row r="6" spans="1:19" x14ac:dyDescent="0.25">
      <c r="A6" s="133" t="s">
        <v>390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r="7" spans="1:19" s="35" customFormat="1" ht="65.25" customHeight="1" x14ac:dyDescent="0.25">
      <c r="A7" s="204" t="s">
        <v>1022</v>
      </c>
      <c r="B7" s="204" t="s">
        <v>1023</v>
      </c>
      <c r="C7" s="204"/>
      <c r="D7" s="204"/>
      <c r="E7" s="204" t="s">
        <v>1024</v>
      </c>
      <c r="F7" s="204"/>
      <c r="G7" s="204"/>
      <c r="H7" s="204" t="s">
        <v>1025</v>
      </c>
      <c r="I7" s="204"/>
      <c r="J7" s="204"/>
      <c r="K7" s="204" t="s">
        <v>1026</v>
      </c>
      <c r="L7" s="204"/>
      <c r="M7" s="204"/>
      <c r="N7" s="204" t="s">
        <v>1027</v>
      </c>
      <c r="O7" s="204"/>
      <c r="P7" s="204"/>
      <c r="Q7" s="204" t="s">
        <v>1028</v>
      </c>
      <c r="R7" s="204"/>
      <c r="S7" s="204"/>
    </row>
    <row r="8" spans="1:19" s="35" customFormat="1" ht="19.5" customHeight="1" x14ac:dyDescent="0.25">
      <c r="A8" s="204"/>
      <c r="B8" s="38">
        <v>2001</v>
      </c>
      <c r="C8" s="38">
        <v>2002</v>
      </c>
      <c r="D8" s="38">
        <v>2003</v>
      </c>
      <c r="E8" s="38">
        <v>2001</v>
      </c>
      <c r="F8" s="38">
        <v>2002</v>
      </c>
      <c r="G8" s="38">
        <v>2003</v>
      </c>
      <c r="H8" s="38">
        <v>2001</v>
      </c>
      <c r="I8" s="38">
        <v>2002</v>
      </c>
      <c r="J8" s="38">
        <v>2003</v>
      </c>
      <c r="K8" s="38">
        <v>2001</v>
      </c>
      <c r="L8" s="38">
        <v>2002</v>
      </c>
      <c r="M8" s="38">
        <v>2003</v>
      </c>
      <c r="N8" s="38">
        <v>2001</v>
      </c>
      <c r="O8" s="38">
        <v>2002</v>
      </c>
      <c r="P8" s="38">
        <v>2003</v>
      </c>
      <c r="Q8" s="38">
        <v>2001</v>
      </c>
      <c r="R8" s="38">
        <v>2002</v>
      </c>
      <c r="S8" s="38">
        <v>2003</v>
      </c>
    </row>
    <row r="9" spans="1:19" x14ac:dyDescent="0.25">
      <c r="A9" s="5" t="s">
        <v>154</v>
      </c>
      <c r="B9" s="95">
        <v>58866</v>
      </c>
      <c r="C9" s="95">
        <v>14448</v>
      </c>
      <c r="D9" s="95">
        <v>20405</v>
      </c>
      <c r="E9" s="95">
        <v>48790</v>
      </c>
      <c r="F9" s="95">
        <v>3936</v>
      </c>
      <c r="G9" s="95">
        <v>6465</v>
      </c>
      <c r="H9" s="95">
        <v>51409</v>
      </c>
      <c r="I9" s="95">
        <v>8113</v>
      </c>
      <c r="J9" s="95">
        <v>7227</v>
      </c>
      <c r="K9" s="95">
        <v>48819</v>
      </c>
      <c r="L9" s="95">
        <v>3604</v>
      </c>
      <c r="M9" s="95">
        <v>5125</v>
      </c>
      <c r="N9" s="95">
        <v>28071</v>
      </c>
      <c r="O9" s="95">
        <v>18975</v>
      </c>
      <c r="P9" s="95">
        <v>24624</v>
      </c>
      <c r="Q9" s="95">
        <v>24167</v>
      </c>
      <c r="R9" s="95">
        <v>17766</v>
      </c>
      <c r="S9" s="95">
        <v>23587</v>
      </c>
    </row>
    <row r="10" spans="1:19" x14ac:dyDescent="0.25">
      <c r="A10" s="5" t="s">
        <v>155</v>
      </c>
      <c r="B10" s="95">
        <v>1565</v>
      </c>
      <c r="C10" s="95">
        <v>1692</v>
      </c>
      <c r="D10" s="95">
        <v>5573</v>
      </c>
      <c r="E10" s="95">
        <v>1365</v>
      </c>
      <c r="F10" s="95">
        <v>1466</v>
      </c>
      <c r="G10" s="95">
        <v>171</v>
      </c>
      <c r="H10" s="95">
        <v>1566</v>
      </c>
      <c r="I10" s="95">
        <v>1807</v>
      </c>
      <c r="J10" s="95">
        <v>169</v>
      </c>
      <c r="K10" s="95">
        <v>1345</v>
      </c>
      <c r="L10" s="95">
        <v>1442</v>
      </c>
      <c r="M10" s="95">
        <v>124</v>
      </c>
      <c r="N10" s="95">
        <v>10990</v>
      </c>
      <c r="O10" s="95">
        <v>2742</v>
      </c>
      <c r="P10" s="95">
        <v>6075</v>
      </c>
      <c r="Q10" s="95">
        <v>10960</v>
      </c>
      <c r="R10" s="95">
        <v>2712</v>
      </c>
      <c r="S10" s="95">
        <v>6037</v>
      </c>
    </row>
    <row r="11" spans="1:19" x14ac:dyDescent="0.25">
      <c r="A11" s="5" t="s">
        <v>156</v>
      </c>
      <c r="B11" s="95">
        <v>3676</v>
      </c>
      <c r="C11" s="95">
        <v>4971</v>
      </c>
      <c r="D11" s="95">
        <v>5644</v>
      </c>
      <c r="E11" s="95">
        <v>3192</v>
      </c>
      <c r="F11" s="95">
        <v>2552</v>
      </c>
      <c r="G11" s="95">
        <v>1054</v>
      </c>
      <c r="H11" s="95">
        <v>4693</v>
      </c>
      <c r="I11" s="95">
        <v>3515</v>
      </c>
      <c r="J11" s="95">
        <v>2819</v>
      </c>
      <c r="K11" s="95">
        <v>3076</v>
      </c>
      <c r="L11" s="95">
        <v>2388</v>
      </c>
      <c r="M11" s="95">
        <v>588</v>
      </c>
      <c r="N11" s="95">
        <v>8108</v>
      </c>
      <c r="O11" s="95">
        <v>4780</v>
      </c>
      <c r="P11" s="95">
        <v>6868</v>
      </c>
      <c r="Q11" s="95">
        <v>3847</v>
      </c>
      <c r="R11" s="95">
        <v>4742</v>
      </c>
      <c r="S11" s="95">
        <v>6669</v>
      </c>
    </row>
    <row r="12" spans="1:19" x14ac:dyDescent="0.25">
      <c r="A12" s="5" t="s">
        <v>157</v>
      </c>
      <c r="B12" s="95">
        <v>593</v>
      </c>
      <c r="C12" s="95">
        <v>362</v>
      </c>
      <c r="D12" s="95">
        <v>711</v>
      </c>
      <c r="E12" s="95">
        <v>1496</v>
      </c>
      <c r="F12" s="95">
        <v>1191</v>
      </c>
      <c r="G12" s="95">
        <v>353</v>
      </c>
      <c r="H12" s="95">
        <v>1319</v>
      </c>
      <c r="I12" s="95">
        <v>1159</v>
      </c>
      <c r="J12" s="95">
        <v>310</v>
      </c>
      <c r="K12" s="95">
        <v>1513</v>
      </c>
      <c r="L12" s="95">
        <v>1187</v>
      </c>
      <c r="M12" s="95">
        <v>242</v>
      </c>
      <c r="N12" s="95">
        <v>4215</v>
      </c>
      <c r="O12" s="95">
        <v>4541</v>
      </c>
      <c r="P12" s="95">
        <v>690</v>
      </c>
      <c r="Q12" s="95">
        <v>4160</v>
      </c>
      <c r="R12" s="95">
        <v>4486</v>
      </c>
      <c r="S12" s="95">
        <v>688</v>
      </c>
    </row>
    <row r="13" spans="1:19" x14ac:dyDescent="0.25">
      <c r="A13" s="5" t="s">
        <v>159</v>
      </c>
      <c r="B13" s="95">
        <v>1386</v>
      </c>
      <c r="C13" s="95">
        <v>1014</v>
      </c>
      <c r="D13" s="95">
        <v>1828</v>
      </c>
      <c r="E13" s="95">
        <v>2137</v>
      </c>
      <c r="F13" s="95">
        <v>1338</v>
      </c>
      <c r="G13" s="95">
        <v>380</v>
      </c>
      <c r="H13" s="95">
        <v>700</v>
      </c>
      <c r="I13" s="95">
        <v>186</v>
      </c>
      <c r="J13" s="95">
        <v>565</v>
      </c>
      <c r="K13" s="95">
        <v>2125</v>
      </c>
      <c r="L13" s="95">
        <v>1276</v>
      </c>
      <c r="M13" s="95">
        <v>308</v>
      </c>
      <c r="N13" s="95">
        <v>7084</v>
      </c>
      <c r="O13" s="95">
        <v>5594</v>
      </c>
      <c r="P13" s="95">
        <v>1810</v>
      </c>
      <c r="Q13" s="95">
        <v>5517</v>
      </c>
      <c r="R13" s="95">
        <v>4491</v>
      </c>
      <c r="S13" s="95">
        <v>1771</v>
      </c>
    </row>
    <row r="14" spans="1:19" x14ac:dyDescent="0.25">
      <c r="A14" s="5" t="s">
        <v>160</v>
      </c>
      <c r="B14" s="95">
        <v>26691</v>
      </c>
      <c r="C14" s="95">
        <v>29319</v>
      </c>
      <c r="D14" s="95">
        <v>50672</v>
      </c>
      <c r="E14" s="95">
        <v>11140</v>
      </c>
      <c r="F14" s="95">
        <v>10869</v>
      </c>
      <c r="G14" s="95">
        <v>10339</v>
      </c>
      <c r="H14" s="95">
        <v>19334</v>
      </c>
      <c r="I14" s="95">
        <v>19901</v>
      </c>
      <c r="J14" s="95">
        <v>18892</v>
      </c>
      <c r="K14" s="95">
        <v>9621</v>
      </c>
      <c r="L14" s="95">
        <v>9623</v>
      </c>
      <c r="M14" s="95">
        <v>5891</v>
      </c>
      <c r="N14" s="95">
        <v>65828</v>
      </c>
      <c r="O14" s="95">
        <v>89444</v>
      </c>
      <c r="P14" s="95">
        <v>53600</v>
      </c>
      <c r="Q14" s="95">
        <v>45017</v>
      </c>
      <c r="R14" s="95">
        <v>65515</v>
      </c>
      <c r="S14" s="95">
        <v>49554</v>
      </c>
    </row>
    <row r="15" spans="1:19" x14ac:dyDescent="0.25">
      <c r="A15" s="5" t="s">
        <v>161</v>
      </c>
      <c r="B15" s="95">
        <v>3623</v>
      </c>
      <c r="C15" s="95">
        <v>5965</v>
      </c>
      <c r="D15" s="95">
        <v>9337</v>
      </c>
      <c r="E15" s="95">
        <v>4791</v>
      </c>
      <c r="F15" s="95">
        <v>1931</v>
      </c>
      <c r="G15" s="95">
        <v>4222</v>
      </c>
      <c r="H15" s="95">
        <v>4724</v>
      </c>
      <c r="I15" s="95">
        <v>1737</v>
      </c>
      <c r="J15" s="95">
        <v>4968</v>
      </c>
      <c r="K15" s="95">
        <v>4071</v>
      </c>
      <c r="L15" s="95">
        <v>1237</v>
      </c>
      <c r="M15" s="95">
        <v>1232</v>
      </c>
      <c r="N15" s="95">
        <v>13641</v>
      </c>
      <c r="O15" s="95">
        <v>9514</v>
      </c>
      <c r="P15" s="95">
        <v>11050</v>
      </c>
      <c r="Q15" s="95">
        <v>13206</v>
      </c>
      <c r="R15" s="95">
        <v>9096</v>
      </c>
      <c r="S15" s="95">
        <v>10334</v>
      </c>
    </row>
    <row r="16" spans="1:19" x14ac:dyDescent="0.25">
      <c r="A16" s="5" t="s">
        <v>163</v>
      </c>
      <c r="B16" s="95">
        <v>420</v>
      </c>
      <c r="C16" s="95">
        <v>1107</v>
      </c>
      <c r="D16" s="95">
        <v>2045</v>
      </c>
      <c r="E16" s="95">
        <v>3975</v>
      </c>
      <c r="F16" s="95">
        <v>3106</v>
      </c>
      <c r="G16" s="95">
        <v>2903</v>
      </c>
      <c r="H16" s="95">
        <v>340</v>
      </c>
      <c r="I16" s="95">
        <v>80</v>
      </c>
      <c r="J16" s="95">
        <v>1161</v>
      </c>
      <c r="K16" s="95">
        <v>3953</v>
      </c>
      <c r="L16" s="95">
        <v>3102</v>
      </c>
      <c r="M16" s="95">
        <v>2890</v>
      </c>
      <c r="N16" s="95">
        <v>2634</v>
      </c>
      <c r="O16" s="95">
        <v>1397</v>
      </c>
      <c r="P16" s="95">
        <v>2005</v>
      </c>
      <c r="Q16" s="95">
        <v>1907</v>
      </c>
      <c r="R16" s="95">
        <v>1111</v>
      </c>
      <c r="S16" s="95">
        <v>1913</v>
      </c>
    </row>
    <row r="17" spans="1:19" x14ac:dyDescent="0.25">
      <c r="A17" s="5" t="s">
        <v>162</v>
      </c>
      <c r="B17" s="95">
        <v>130</v>
      </c>
      <c r="C17" s="95">
        <v>121</v>
      </c>
      <c r="D17" s="95">
        <v>694</v>
      </c>
      <c r="E17" s="95">
        <v>173</v>
      </c>
      <c r="F17" s="95">
        <v>42</v>
      </c>
      <c r="G17" s="95">
        <v>16</v>
      </c>
      <c r="H17" s="95">
        <v>19</v>
      </c>
      <c r="I17" s="95">
        <v>53</v>
      </c>
      <c r="J17" s="95">
        <v>16</v>
      </c>
      <c r="K17" s="95">
        <v>168</v>
      </c>
      <c r="L17" s="95">
        <v>43</v>
      </c>
      <c r="M17" s="95">
        <v>14</v>
      </c>
      <c r="N17" s="95">
        <v>1425</v>
      </c>
      <c r="O17" s="95">
        <v>1413</v>
      </c>
      <c r="P17" s="95">
        <v>907</v>
      </c>
      <c r="Q17" s="95">
        <v>1418</v>
      </c>
      <c r="R17" s="95">
        <v>1407</v>
      </c>
      <c r="S17" s="95">
        <v>870</v>
      </c>
    </row>
    <row r="18" spans="1:19" x14ac:dyDescent="0.25">
      <c r="A18" s="5" t="s">
        <v>158</v>
      </c>
      <c r="B18" s="95">
        <v>893</v>
      </c>
      <c r="C18" s="95">
        <v>717</v>
      </c>
      <c r="D18" s="95">
        <v>1374</v>
      </c>
      <c r="E18" s="95">
        <v>626</v>
      </c>
      <c r="F18" s="95">
        <v>549</v>
      </c>
      <c r="G18" s="95">
        <v>567</v>
      </c>
      <c r="H18" s="95">
        <v>814</v>
      </c>
      <c r="I18" s="95">
        <v>582</v>
      </c>
      <c r="J18" s="95">
        <v>421</v>
      </c>
      <c r="K18" s="95">
        <v>618</v>
      </c>
      <c r="L18" s="95">
        <v>526</v>
      </c>
      <c r="M18" s="95">
        <v>513</v>
      </c>
      <c r="N18" s="95">
        <v>3037</v>
      </c>
      <c r="O18" s="95">
        <v>924</v>
      </c>
      <c r="P18" s="95">
        <v>1553</v>
      </c>
      <c r="Q18" s="95">
        <v>3009</v>
      </c>
      <c r="R18" s="95">
        <v>899</v>
      </c>
      <c r="S18" s="95">
        <v>1498</v>
      </c>
    </row>
    <row r="19" spans="1:19" x14ac:dyDescent="0.25">
      <c r="A19" s="5" t="s">
        <v>164</v>
      </c>
      <c r="B19" s="95">
        <v>5448</v>
      </c>
      <c r="C19" s="95">
        <v>6556</v>
      </c>
      <c r="D19" s="95">
        <v>8941</v>
      </c>
      <c r="E19" s="95">
        <v>3855</v>
      </c>
      <c r="F19" s="95">
        <v>2889</v>
      </c>
      <c r="G19" s="95">
        <v>1912</v>
      </c>
      <c r="H19" s="95">
        <v>4982</v>
      </c>
      <c r="I19" s="95">
        <v>4117</v>
      </c>
      <c r="J19" s="95">
        <v>4363</v>
      </c>
      <c r="K19" s="95">
        <v>3823</v>
      </c>
      <c r="L19" s="95">
        <v>2746</v>
      </c>
      <c r="M19" s="95">
        <v>1332</v>
      </c>
      <c r="N19" s="95">
        <v>11158</v>
      </c>
      <c r="O19" s="95">
        <v>6350</v>
      </c>
      <c r="P19" s="95">
        <v>10186</v>
      </c>
      <c r="Q19" s="95">
        <v>8521</v>
      </c>
      <c r="R19" s="95">
        <v>4980</v>
      </c>
      <c r="S19" s="95">
        <v>9949</v>
      </c>
    </row>
    <row r="20" spans="1:19" x14ac:dyDescent="0.25">
      <c r="A20" s="5" t="s">
        <v>165</v>
      </c>
      <c r="B20" s="95">
        <v>3432</v>
      </c>
      <c r="C20" s="95">
        <v>4689</v>
      </c>
      <c r="D20" s="95">
        <v>9891</v>
      </c>
      <c r="E20" s="95">
        <v>2530</v>
      </c>
      <c r="F20" s="95">
        <v>2757</v>
      </c>
      <c r="G20" s="95">
        <v>1246</v>
      </c>
      <c r="H20" s="95">
        <v>3140</v>
      </c>
      <c r="I20" s="95">
        <v>3201</v>
      </c>
      <c r="J20" s="95">
        <v>1285</v>
      </c>
      <c r="K20" s="95">
        <v>2474</v>
      </c>
      <c r="L20" s="95">
        <v>2614</v>
      </c>
      <c r="M20" s="95">
        <v>784</v>
      </c>
      <c r="N20" s="95">
        <v>19653</v>
      </c>
      <c r="O20" s="95">
        <v>4764</v>
      </c>
      <c r="P20" s="95">
        <v>10433</v>
      </c>
      <c r="Q20" s="95">
        <v>18805</v>
      </c>
      <c r="R20" s="95">
        <v>4683</v>
      </c>
      <c r="S20" s="95">
        <v>10219</v>
      </c>
    </row>
    <row r="21" spans="1:19" x14ac:dyDescent="0.25">
      <c r="A21" s="5" t="s">
        <v>166</v>
      </c>
      <c r="B21" s="95">
        <v>3952</v>
      </c>
      <c r="C21" s="95">
        <v>3163</v>
      </c>
      <c r="D21" s="95">
        <v>9263</v>
      </c>
      <c r="E21" s="95">
        <v>188</v>
      </c>
      <c r="F21" s="95">
        <v>149</v>
      </c>
      <c r="G21" s="95">
        <v>120</v>
      </c>
      <c r="H21" s="95">
        <v>309</v>
      </c>
      <c r="I21" s="95">
        <v>700</v>
      </c>
      <c r="J21" s="95">
        <v>123</v>
      </c>
      <c r="K21" s="95">
        <v>172</v>
      </c>
      <c r="L21" s="95">
        <v>118</v>
      </c>
      <c r="M21" s="95">
        <v>92</v>
      </c>
      <c r="N21" s="95">
        <v>16349</v>
      </c>
      <c r="O21" s="95">
        <v>2871</v>
      </c>
      <c r="P21" s="95">
        <v>10422</v>
      </c>
      <c r="Q21" s="95">
        <v>1366</v>
      </c>
      <c r="R21" s="95">
        <v>920</v>
      </c>
      <c r="S21" s="95">
        <v>8484</v>
      </c>
    </row>
    <row r="22" spans="1:19" x14ac:dyDescent="0.25">
      <c r="A22" s="5" t="s">
        <v>167</v>
      </c>
      <c r="B22" s="95">
        <v>1687</v>
      </c>
      <c r="C22" s="95">
        <v>872</v>
      </c>
      <c r="D22" s="95">
        <v>1799</v>
      </c>
      <c r="E22" s="95">
        <v>336</v>
      </c>
      <c r="F22" s="95">
        <v>586</v>
      </c>
      <c r="G22" s="95">
        <v>152</v>
      </c>
      <c r="H22" s="95">
        <v>511</v>
      </c>
      <c r="I22" s="95">
        <v>697</v>
      </c>
      <c r="J22" s="95">
        <v>251</v>
      </c>
      <c r="K22" s="95">
        <v>321</v>
      </c>
      <c r="L22" s="95">
        <v>599</v>
      </c>
      <c r="M22" s="95">
        <v>108</v>
      </c>
      <c r="N22" s="95">
        <v>8581</v>
      </c>
      <c r="O22" s="95">
        <v>797</v>
      </c>
      <c r="P22" s="95">
        <v>2397</v>
      </c>
      <c r="Q22" s="95">
        <v>7285</v>
      </c>
      <c r="R22" s="95">
        <v>660</v>
      </c>
      <c r="S22" s="95">
        <v>2273</v>
      </c>
    </row>
    <row r="23" spans="1:19" x14ac:dyDescent="0.25">
      <c r="A23" s="5" t="s">
        <v>168</v>
      </c>
      <c r="B23" s="95">
        <v>290</v>
      </c>
      <c r="C23" s="95">
        <v>242</v>
      </c>
      <c r="D23" s="95">
        <v>243</v>
      </c>
      <c r="E23" s="95">
        <v>349</v>
      </c>
      <c r="F23" s="95">
        <v>95</v>
      </c>
      <c r="G23" s="95">
        <v>30</v>
      </c>
      <c r="H23" s="95">
        <v>384</v>
      </c>
      <c r="I23" s="95">
        <v>163</v>
      </c>
      <c r="J23" s="95">
        <v>39</v>
      </c>
      <c r="K23" s="95">
        <v>344</v>
      </c>
      <c r="L23" s="95">
        <v>92</v>
      </c>
      <c r="M23" s="95">
        <v>32</v>
      </c>
      <c r="N23" s="95">
        <v>714</v>
      </c>
      <c r="O23" s="95">
        <v>233</v>
      </c>
      <c r="P23" s="95">
        <v>289</v>
      </c>
      <c r="Q23" s="95">
        <v>627</v>
      </c>
      <c r="R23" s="95">
        <v>167</v>
      </c>
      <c r="S23" s="95">
        <v>265</v>
      </c>
    </row>
    <row r="24" spans="1:19" x14ac:dyDescent="0.25">
      <c r="A24" s="5" t="s">
        <v>169</v>
      </c>
      <c r="B24" s="95">
        <v>568</v>
      </c>
      <c r="C24" s="95">
        <v>847</v>
      </c>
      <c r="D24" s="95">
        <v>999</v>
      </c>
      <c r="E24" s="95">
        <v>814</v>
      </c>
      <c r="F24" s="95">
        <v>462</v>
      </c>
      <c r="G24" s="95">
        <v>328</v>
      </c>
      <c r="H24" s="95">
        <v>1357</v>
      </c>
      <c r="I24" s="95">
        <v>639</v>
      </c>
      <c r="J24" s="95">
        <v>764</v>
      </c>
      <c r="K24" s="95">
        <v>751</v>
      </c>
      <c r="L24" s="95">
        <v>359</v>
      </c>
      <c r="M24" s="95">
        <v>243</v>
      </c>
      <c r="N24" s="95">
        <v>3223</v>
      </c>
      <c r="O24" s="95">
        <v>1120</v>
      </c>
      <c r="P24" s="95">
        <v>1246</v>
      </c>
      <c r="Q24" s="95">
        <v>1048</v>
      </c>
      <c r="R24" s="95">
        <v>854</v>
      </c>
      <c r="S24" s="95">
        <v>1197</v>
      </c>
    </row>
    <row r="25" spans="1:19" x14ac:dyDescent="0.25">
      <c r="A25" s="5" t="s">
        <v>170</v>
      </c>
      <c r="B25" s="95">
        <v>104</v>
      </c>
      <c r="C25" s="95">
        <v>363</v>
      </c>
      <c r="D25" s="95">
        <v>4771</v>
      </c>
      <c r="E25" s="95">
        <v>315</v>
      </c>
      <c r="F25" s="95">
        <v>83</v>
      </c>
      <c r="G25" s="95">
        <v>127</v>
      </c>
      <c r="H25" s="95">
        <v>326</v>
      </c>
      <c r="I25" s="95">
        <v>80</v>
      </c>
      <c r="J25" s="95">
        <v>111</v>
      </c>
      <c r="K25" s="95">
        <v>314</v>
      </c>
      <c r="L25" s="95">
        <v>71</v>
      </c>
      <c r="M25" s="95">
        <v>111</v>
      </c>
      <c r="N25" s="95">
        <v>5799</v>
      </c>
      <c r="O25" s="95">
        <v>781</v>
      </c>
      <c r="P25" s="95">
        <v>4845</v>
      </c>
      <c r="Q25" s="95">
        <v>5778</v>
      </c>
      <c r="R25" s="95">
        <v>781</v>
      </c>
      <c r="S25" s="95">
        <v>4640</v>
      </c>
    </row>
    <row r="26" spans="1:19" x14ac:dyDescent="0.25">
      <c r="A26" s="5" t="s">
        <v>171</v>
      </c>
      <c r="B26" s="95">
        <v>447</v>
      </c>
      <c r="C26" s="95">
        <v>529</v>
      </c>
      <c r="D26" s="95">
        <v>815</v>
      </c>
      <c r="E26" s="95">
        <v>459</v>
      </c>
      <c r="F26" s="95">
        <v>213</v>
      </c>
      <c r="G26" s="95">
        <v>115</v>
      </c>
      <c r="H26" s="95">
        <v>666</v>
      </c>
      <c r="I26" s="95">
        <v>215</v>
      </c>
      <c r="J26" s="95">
        <v>88</v>
      </c>
      <c r="K26" s="95">
        <v>452</v>
      </c>
      <c r="L26" s="95">
        <v>217</v>
      </c>
      <c r="M26" s="95">
        <v>18</v>
      </c>
      <c r="N26" s="95">
        <v>2453</v>
      </c>
      <c r="O26" s="95">
        <v>769</v>
      </c>
      <c r="P26" s="95">
        <v>907</v>
      </c>
      <c r="Q26" s="95">
        <v>2155</v>
      </c>
      <c r="R26" s="95">
        <v>403</v>
      </c>
      <c r="S26" s="95">
        <v>906</v>
      </c>
    </row>
    <row r="27" spans="1:19" x14ac:dyDescent="0.25">
      <c r="A27" s="5" t="s">
        <v>172</v>
      </c>
      <c r="B27" s="95">
        <v>1949</v>
      </c>
      <c r="C27" s="95">
        <v>2684</v>
      </c>
      <c r="D27" s="95">
        <v>2474</v>
      </c>
      <c r="E27" s="95">
        <v>1494</v>
      </c>
      <c r="F27" s="95">
        <v>1044</v>
      </c>
      <c r="G27" s="95">
        <v>340</v>
      </c>
      <c r="H27" s="95">
        <v>1537</v>
      </c>
      <c r="I27" s="95">
        <v>1086</v>
      </c>
      <c r="J27" s="95">
        <v>500</v>
      </c>
      <c r="K27" s="95">
        <v>1526</v>
      </c>
      <c r="L27" s="95">
        <v>945</v>
      </c>
      <c r="M27" s="95">
        <v>289</v>
      </c>
      <c r="N27" s="95">
        <v>4911</v>
      </c>
      <c r="O27" s="95">
        <v>2345</v>
      </c>
      <c r="P27" s="95">
        <v>2758</v>
      </c>
      <c r="Q27" s="95">
        <v>4726</v>
      </c>
      <c r="R27" s="95">
        <v>795</v>
      </c>
      <c r="S27" s="95">
        <v>2599</v>
      </c>
    </row>
    <row r="28" spans="1:19" x14ac:dyDescent="0.25">
      <c r="A28" s="5" t="s">
        <v>173</v>
      </c>
      <c r="B28" s="95">
        <v>735</v>
      </c>
      <c r="C28" s="95">
        <v>828</v>
      </c>
      <c r="D28" s="95">
        <v>1128</v>
      </c>
      <c r="E28" s="95">
        <v>2100</v>
      </c>
      <c r="F28" s="95">
        <v>1893</v>
      </c>
      <c r="G28" s="95">
        <v>1340</v>
      </c>
      <c r="H28" s="95">
        <v>2151</v>
      </c>
      <c r="I28" s="95">
        <v>1931</v>
      </c>
      <c r="J28" s="95">
        <v>506</v>
      </c>
      <c r="K28" s="95">
        <v>2078</v>
      </c>
      <c r="L28" s="95">
        <v>1864</v>
      </c>
      <c r="M28" s="95">
        <v>1292</v>
      </c>
      <c r="N28" s="95">
        <v>4503</v>
      </c>
      <c r="O28" s="95">
        <v>493</v>
      </c>
      <c r="P28" s="95">
        <v>961</v>
      </c>
      <c r="Q28" s="95">
        <v>1158</v>
      </c>
      <c r="R28" s="95">
        <v>489</v>
      </c>
      <c r="S28" s="95">
        <v>947</v>
      </c>
    </row>
    <row r="29" spans="1:19" x14ac:dyDescent="0.25">
      <c r="A29" s="5" t="s">
        <v>174</v>
      </c>
      <c r="B29" s="95">
        <v>24845</v>
      </c>
      <c r="C29" s="95">
        <v>18638</v>
      </c>
      <c r="D29" s="95">
        <v>27200</v>
      </c>
      <c r="E29" s="95">
        <v>4909</v>
      </c>
      <c r="F29" s="95">
        <v>3778</v>
      </c>
      <c r="G29" s="95">
        <v>5498</v>
      </c>
      <c r="H29" s="95">
        <v>26817</v>
      </c>
      <c r="I29" s="95">
        <v>23508</v>
      </c>
      <c r="J29" s="95">
        <v>26654</v>
      </c>
      <c r="K29" s="95">
        <v>4451</v>
      </c>
      <c r="L29" s="95">
        <v>3619</v>
      </c>
      <c r="M29" s="95">
        <v>3112</v>
      </c>
      <c r="N29" s="95">
        <v>41512</v>
      </c>
      <c r="O29" s="95">
        <v>21904</v>
      </c>
      <c r="P29" s="95">
        <v>33610</v>
      </c>
      <c r="Q29" s="95">
        <v>33279</v>
      </c>
      <c r="R29" s="95">
        <v>19574</v>
      </c>
      <c r="S29" s="95">
        <v>31959</v>
      </c>
    </row>
    <row r="30" spans="1:19" x14ac:dyDescent="0.25">
      <c r="A30" s="5" t="s">
        <v>175</v>
      </c>
      <c r="B30" s="95">
        <v>1677</v>
      </c>
      <c r="C30" s="95">
        <v>1755</v>
      </c>
      <c r="D30" s="95">
        <v>3222</v>
      </c>
      <c r="E30" s="95">
        <v>1078</v>
      </c>
      <c r="F30" s="95">
        <v>801</v>
      </c>
      <c r="G30" s="95">
        <v>1133</v>
      </c>
      <c r="H30" s="95">
        <v>1111</v>
      </c>
      <c r="I30" s="95">
        <v>557</v>
      </c>
      <c r="J30" s="95">
        <v>648</v>
      </c>
      <c r="K30" s="95">
        <v>873</v>
      </c>
      <c r="L30" s="95">
        <v>476</v>
      </c>
      <c r="M30" s="95">
        <v>421</v>
      </c>
      <c r="N30" s="95">
        <v>4297</v>
      </c>
      <c r="O30" s="95">
        <v>1385</v>
      </c>
      <c r="P30" s="95">
        <v>3371</v>
      </c>
      <c r="Q30" s="95">
        <v>2141</v>
      </c>
      <c r="R30" s="95">
        <v>1140</v>
      </c>
      <c r="S30" s="95">
        <v>2185</v>
      </c>
    </row>
    <row r="31" spans="1:19" x14ac:dyDescent="0.25">
      <c r="A31" s="5" t="s">
        <v>176</v>
      </c>
      <c r="B31" s="95">
        <v>658</v>
      </c>
      <c r="C31" s="95">
        <v>1217</v>
      </c>
      <c r="D31" s="95">
        <v>1493</v>
      </c>
      <c r="E31" s="95">
        <v>1087</v>
      </c>
      <c r="F31" s="95">
        <v>586</v>
      </c>
      <c r="G31" s="95">
        <v>115</v>
      </c>
      <c r="H31" s="95">
        <v>1145</v>
      </c>
      <c r="I31" s="95">
        <v>595</v>
      </c>
      <c r="J31" s="95">
        <v>185</v>
      </c>
      <c r="K31" s="95">
        <v>1102</v>
      </c>
      <c r="L31" s="95">
        <v>570</v>
      </c>
      <c r="M31" s="95">
        <v>112</v>
      </c>
      <c r="N31" s="95">
        <v>5073</v>
      </c>
      <c r="O31" s="95">
        <v>1511</v>
      </c>
      <c r="P31" s="95">
        <v>1964</v>
      </c>
      <c r="Q31" s="95">
        <v>4983</v>
      </c>
      <c r="R31" s="95">
        <v>1499</v>
      </c>
      <c r="S31" s="95">
        <v>1871</v>
      </c>
    </row>
    <row r="32" spans="1:19" x14ac:dyDescent="0.25">
      <c r="A32" s="5" t="s">
        <v>177</v>
      </c>
      <c r="B32" s="95">
        <v>2202</v>
      </c>
      <c r="C32" s="95">
        <v>2272</v>
      </c>
      <c r="D32" s="95">
        <v>2965</v>
      </c>
      <c r="E32" s="95">
        <v>1153</v>
      </c>
      <c r="F32" s="95">
        <v>821</v>
      </c>
      <c r="G32" s="95">
        <v>374</v>
      </c>
      <c r="H32" s="95">
        <v>371</v>
      </c>
      <c r="I32" s="95">
        <v>570</v>
      </c>
      <c r="J32" s="95">
        <v>520</v>
      </c>
      <c r="K32" s="95">
        <v>1002</v>
      </c>
      <c r="L32" s="95">
        <v>749</v>
      </c>
      <c r="M32" s="95">
        <v>183</v>
      </c>
      <c r="N32" s="95">
        <v>6511</v>
      </c>
      <c r="O32" s="95">
        <v>3346</v>
      </c>
      <c r="P32" s="95">
        <v>4048</v>
      </c>
      <c r="Q32" s="95">
        <v>6163</v>
      </c>
      <c r="R32" s="95">
        <v>3000</v>
      </c>
      <c r="S32" s="95">
        <v>3768</v>
      </c>
    </row>
    <row r="33" spans="1:19" x14ac:dyDescent="0.25">
      <c r="A33" s="5" t="s">
        <v>178</v>
      </c>
      <c r="B33" s="95">
        <v>2386</v>
      </c>
      <c r="C33" s="95">
        <v>4578</v>
      </c>
      <c r="D33" s="95">
        <v>5562</v>
      </c>
      <c r="E33" s="95">
        <v>1406</v>
      </c>
      <c r="F33" s="95">
        <v>1592</v>
      </c>
      <c r="G33" s="95">
        <v>2494</v>
      </c>
      <c r="H33" s="95">
        <v>3220</v>
      </c>
      <c r="I33" s="95">
        <v>2411</v>
      </c>
      <c r="J33" s="95">
        <v>4130</v>
      </c>
      <c r="K33" s="95">
        <v>1409</v>
      </c>
      <c r="L33" s="95">
        <v>1234</v>
      </c>
      <c r="M33" s="95">
        <v>1080</v>
      </c>
      <c r="N33" s="95">
        <v>6336</v>
      </c>
      <c r="O33" s="95">
        <v>3346</v>
      </c>
      <c r="P33" s="95">
        <v>5508</v>
      </c>
      <c r="Q33" s="95">
        <v>1707</v>
      </c>
      <c r="R33" s="95">
        <v>3189</v>
      </c>
      <c r="S33" s="95">
        <v>5302</v>
      </c>
    </row>
    <row r="34" spans="1:19" x14ac:dyDescent="0.25">
      <c r="A34" s="5" t="s">
        <v>179</v>
      </c>
      <c r="B34" s="95">
        <v>2062</v>
      </c>
      <c r="C34" s="95">
        <v>4146</v>
      </c>
      <c r="D34" s="95">
        <v>8474</v>
      </c>
      <c r="E34" s="95">
        <v>2164</v>
      </c>
      <c r="F34" s="95">
        <v>1618</v>
      </c>
      <c r="G34" s="95">
        <v>608</v>
      </c>
      <c r="H34" s="95">
        <v>2135</v>
      </c>
      <c r="I34" s="95">
        <v>1597</v>
      </c>
      <c r="J34" s="95">
        <v>680</v>
      </c>
      <c r="K34" s="95">
        <v>2069</v>
      </c>
      <c r="L34" s="95">
        <v>1289</v>
      </c>
      <c r="M34" s="95">
        <v>301</v>
      </c>
      <c r="N34" s="95">
        <v>13512</v>
      </c>
      <c r="O34" s="95">
        <v>3752</v>
      </c>
      <c r="P34" s="95">
        <v>8304</v>
      </c>
      <c r="Q34" s="95">
        <v>13512</v>
      </c>
      <c r="R34" s="95">
        <v>3727</v>
      </c>
      <c r="S34" s="95">
        <v>7906</v>
      </c>
    </row>
    <row r="35" spans="1:19" x14ac:dyDescent="0.25">
      <c r="A35" s="5" t="s">
        <v>180</v>
      </c>
      <c r="B35" s="95">
        <v>1006</v>
      </c>
      <c r="C35" s="95">
        <v>1286</v>
      </c>
      <c r="D35" s="95">
        <v>2403</v>
      </c>
      <c r="E35" s="95">
        <v>781</v>
      </c>
      <c r="F35" s="95">
        <v>411</v>
      </c>
      <c r="G35" s="95">
        <v>406</v>
      </c>
      <c r="H35" s="95">
        <v>550</v>
      </c>
      <c r="I35" s="95">
        <v>180</v>
      </c>
      <c r="J35" s="95">
        <v>467</v>
      </c>
      <c r="K35" s="95">
        <v>567</v>
      </c>
      <c r="L35" s="95">
        <v>345</v>
      </c>
      <c r="M35" s="95">
        <v>325</v>
      </c>
      <c r="N35" s="95">
        <v>4686</v>
      </c>
      <c r="O35" s="95">
        <v>972</v>
      </c>
      <c r="P35" s="95">
        <v>2984</v>
      </c>
      <c r="Q35" s="95">
        <v>4366</v>
      </c>
      <c r="R35" s="95">
        <v>910</v>
      </c>
      <c r="S35" s="95">
        <v>2872</v>
      </c>
    </row>
    <row r="36" spans="1:19" x14ac:dyDescent="0.25">
      <c r="A36" s="5" t="s">
        <v>181</v>
      </c>
      <c r="B36" s="95">
        <v>2104</v>
      </c>
      <c r="C36" s="95">
        <v>1245</v>
      </c>
      <c r="D36" s="95">
        <v>2415</v>
      </c>
      <c r="E36" s="95">
        <v>909</v>
      </c>
      <c r="F36" s="95">
        <v>436</v>
      </c>
      <c r="G36" s="95">
        <v>706</v>
      </c>
      <c r="H36" s="95">
        <v>521</v>
      </c>
      <c r="I36" s="95">
        <v>569</v>
      </c>
      <c r="J36" s="95">
        <v>982</v>
      </c>
      <c r="K36" s="95">
        <v>816</v>
      </c>
      <c r="L36" s="95">
        <v>447</v>
      </c>
      <c r="M36" s="95">
        <v>299</v>
      </c>
      <c r="N36" s="95">
        <v>6280</v>
      </c>
      <c r="O36" s="95">
        <v>1162</v>
      </c>
      <c r="P36" s="95">
        <v>2782</v>
      </c>
      <c r="Q36" s="95">
        <v>2787</v>
      </c>
      <c r="R36" s="95">
        <v>421</v>
      </c>
      <c r="S36" s="95">
        <v>2638</v>
      </c>
    </row>
    <row r="37" spans="1:19" x14ac:dyDescent="0.25">
      <c r="A37" s="5" t="s">
        <v>182</v>
      </c>
      <c r="B37" s="95">
        <v>1587</v>
      </c>
      <c r="C37" s="95">
        <v>2174</v>
      </c>
      <c r="D37" s="95">
        <v>4547</v>
      </c>
      <c r="E37" s="95">
        <v>2083</v>
      </c>
      <c r="F37" s="95">
        <v>958</v>
      </c>
      <c r="G37" s="95">
        <v>246</v>
      </c>
      <c r="H37" s="95">
        <v>340</v>
      </c>
      <c r="I37" s="95">
        <v>504</v>
      </c>
      <c r="J37" s="95">
        <v>246</v>
      </c>
      <c r="K37" s="95">
        <v>2020</v>
      </c>
      <c r="L37" s="95">
        <v>921</v>
      </c>
      <c r="M37" s="95">
        <v>141</v>
      </c>
      <c r="N37" s="95">
        <v>9130</v>
      </c>
      <c r="O37" s="95">
        <v>11126</v>
      </c>
      <c r="P37" s="95">
        <v>4805</v>
      </c>
      <c r="Q37" s="95">
        <v>6914</v>
      </c>
      <c r="R37" s="95">
        <v>8778</v>
      </c>
      <c r="S37" s="95">
        <v>4718</v>
      </c>
    </row>
    <row r="38" spans="1:19" x14ac:dyDescent="0.25">
      <c r="A38" s="5" t="s">
        <v>183</v>
      </c>
      <c r="B38" s="95">
        <v>1157</v>
      </c>
      <c r="C38" s="95">
        <v>822</v>
      </c>
      <c r="D38" s="95">
        <v>1538</v>
      </c>
      <c r="E38" s="95">
        <v>1406</v>
      </c>
      <c r="F38" s="95">
        <v>969</v>
      </c>
      <c r="G38" s="95">
        <v>302</v>
      </c>
      <c r="H38" s="95">
        <v>403</v>
      </c>
      <c r="I38" s="95">
        <v>235</v>
      </c>
      <c r="J38" s="95">
        <v>567</v>
      </c>
      <c r="K38" s="95">
        <v>1395</v>
      </c>
      <c r="L38" s="95">
        <v>959</v>
      </c>
      <c r="M38" s="95">
        <v>256</v>
      </c>
      <c r="N38" s="95">
        <v>4850</v>
      </c>
      <c r="O38" s="95">
        <v>1548</v>
      </c>
      <c r="P38" s="95">
        <v>1875</v>
      </c>
      <c r="Q38" s="95">
        <v>3181</v>
      </c>
      <c r="R38" s="95">
        <v>1136</v>
      </c>
      <c r="S38" s="95">
        <v>1742</v>
      </c>
    </row>
    <row r="39" spans="1:19" x14ac:dyDescent="0.25">
      <c r="A39" s="5" t="s">
        <v>184</v>
      </c>
      <c r="B39" s="95">
        <v>2641</v>
      </c>
      <c r="C39" s="95">
        <v>2880</v>
      </c>
      <c r="D39" s="95">
        <v>4401</v>
      </c>
      <c r="E39" s="95">
        <v>1912</v>
      </c>
      <c r="F39" s="95">
        <v>1176</v>
      </c>
      <c r="G39" s="95">
        <v>1068</v>
      </c>
      <c r="H39" s="95">
        <v>2312</v>
      </c>
      <c r="I39" s="95">
        <v>1635</v>
      </c>
      <c r="J39" s="95">
        <v>1494</v>
      </c>
      <c r="K39" s="95">
        <v>1791</v>
      </c>
      <c r="L39" s="95">
        <v>1101</v>
      </c>
      <c r="M39" s="95">
        <v>962</v>
      </c>
      <c r="N39" s="95">
        <v>9861</v>
      </c>
      <c r="O39" s="95">
        <v>3571</v>
      </c>
      <c r="P39" s="95">
        <v>4408</v>
      </c>
      <c r="Q39" s="95">
        <v>6935</v>
      </c>
      <c r="R39" s="95">
        <v>3293</v>
      </c>
      <c r="S39" s="95">
        <v>4237</v>
      </c>
    </row>
    <row r="40" spans="1:19" x14ac:dyDescent="0.25">
      <c r="A40" s="5" t="s">
        <v>185</v>
      </c>
      <c r="B40" s="95">
        <v>7462</v>
      </c>
      <c r="C40" s="95">
        <v>10175</v>
      </c>
      <c r="D40" s="95">
        <v>14928</v>
      </c>
      <c r="E40" s="95">
        <v>3095</v>
      </c>
      <c r="F40" s="95">
        <v>1464</v>
      </c>
      <c r="G40" s="95">
        <v>3964</v>
      </c>
      <c r="H40" s="95">
        <v>3987</v>
      </c>
      <c r="I40" s="95">
        <v>2932</v>
      </c>
      <c r="J40" s="95">
        <v>9369</v>
      </c>
      <c r="K40" s="95">
        <v>2608</v>
      </c>
      <c r="L40" s="95">
        <v>1379</v>
      </c>
      <c r="M40" s="95">
        <v>3157</v>
      </c>
      <c r="N40" s="95">
        <v>48874</v>
      </c>
      <c r="O40" s="95">
        <v>21197</v>
      </c>
      <c r="P40" s="95">
        <v>15667</v>
      </c>
      <c r="Q40" s="95">
        <v>38747</v>
      </c>
      <c r="R40" s="95">
        <v>12760</v>
      </c>
      <c r="S40" s="95">
        <v>13737</v>
      </c>
    </row>
    <row r="41" spans="1:19" x14ac:dyDescent="0.25">
      <c r="A41" s="5" t="s">
        <v>186</v>
      </c>
      <c r="B41" s="95">
        <v>4919</v>
      </c>
      <c r="C41" s="95">
        <v>7569</v>
      </c>
      <c r="D41" s="95">
        <v>7591</v>
      </c>
      <c r="E41" s="95">
        <v>1544</v>
      </c>
      <c r="F41" s="95">
        <v>1401</v>
      </c>
      <c r="G41" s="95">
        <v>1903</v>
      </c>
      <c r="H41" s="95">
        <v>2450</v>
      </c>
      <c r="I41" s="95">
        <v>2462</v>
      </c>
      <c r="J41" s="95">
        <v>3248</v>
      </c>
      <c r="K41" s="95">
        <v>1438</v>
      </c>
      <c r="L41" s="95">
        <v>1149</v>
      </c>
      <c r="M41" s="95">
        <v>886</v>
      </c>
      <c r="N41" s="95">
        <v>9660</v>
      </c>
      <c r="O41" s="95">
        <v>7097</v>
      </c>
      <c r="P41" s="95">
        <v>9797</v>
      </c>
      <c r="Q41" s="95">
        <v>5343</v>
      </c>
      <c r="R41" s="95">
        <v>6162</v>
      </c>
      <c r="S41" s="95">
        <v>9718</v>
      </c>
    </row>
    <row r="42" spans="1:19" x14ac:dyDescent="0.25">
      <c r="A42" s="5" t="s">
        <v>187</v>
      </c>
      <c r="B42" s="95">
        <v>629</v>
      </c>
      <c r="C42" s="95">
        <v>1269</v>
      </c>
      <c r="D42" s="95">
        <v>2464</v>
      </c>
      <c r="E42" s="95">
        <v>1945</v>
      </c>
      <c r="F42" s="95">
        <v>1045</v>
      </c>
      <c r="G42" s="95">
        <v>601</v>
      </c>
      <c r="H42" s="95">
        <v>190</v>
      </c>
      <c r="I42" s="95">
        <v>102</v>
      </c>
      <c r="J42" s="95">
        <v>87</v>
      </c>
      <c r="K42" s="95">
        <v>1949</v>
      </c>
      <c r="L42" s="95">
        <v>1043</v>
      </c>
      <c r="M42" s="95">
        <v>588</v>
      </c>
      <c r="N42" s="95">
        <v>5308</v>
      </c>
      <c r="O42" s="95">
        <v>1543</v>
      </c>
      <c r="P42" s="95">
        <v>2581</v>
      </c>
      <c r="Q42" s="95">
        <v>1339</v>
      </c>
      <c r="R42" s="95">
        <v>1543</v>
      </c>
      <c r="S42" s="95">
        <v>2524</v>
      </c>
    </row>
    <row r="43" spans="1:19" x14ac:dyDescent="0.25">
      <c r="A43" s="5" t="s">
        <v>188</v>
      </c>
      <c r="B43" s="95">
        <v>209</v>
      </c>
      <c r="C43" s="95">
        <v>373</v>
      </c>
      <c r="D43" s="95">
        <v>892</v>
      </c>
      <c r="E43" s="95">
        <v>593</v>
      </c>
      <c r="F43" s="95">
        <v>254</v>
      </c>
      <c r="G43" s="95">
        <v>345</v>
      </c>
      <c r="H43" s="95">
        <v>141</v>
      </c>
      <c r="I43" s="95">
        <v>117</v>
      </c>
      <c r="J43" s="95">
        <v>392</v>
      </c>
      <c r="K43" s="95">
        <v>575</v>
      </c>
      <c r="L43" s="95">
        <v>244</v>
      </c>
      <c r="M43" s="95">
        <v>333</v>
      </c>
      <c r="N43" s="95">
        <v>1777</v>
      </c>
      <c r="O43" s="95">
        <v>364</v>
      </c>
      <c r="P43" s="95">
        <v>709</v>
      </c>
      <c r="Q43" s="95">
        <v>1016</v>
      </c>
      <c r="R43" s="95">
        <v>285</v>
      </c>
      <c r="S43" s="95">
        <v>695</v>
      </c>
    </row>
    <row r="44" spans="1:19" x14ac:dyDescent="0.25">
      <c r="A44" s="5" t="s">
        <v>189</v>
      </c>
      <c r="B44" s="95">
        <v>259</v>
      </c>
      <c r="C44" s="95">
        <v>168</v>
      </c>
      <c r="D44" s="95">
        <v>531</v>
      </c>
      <c r="E44" s="95">
        <v>554</v>
      </c>
      <c r="F44" s="95">
        <v>308</v>
      </c>
      <c r="G44" s="95">
        <v>139</v>
      </c>
      <c r="H44" s="95">
        <v>50</v>
      </c>
      <c r="I44" s="95">
        <v>75</v>
      </c>
      <c r="J44" s="95">
        <v>139</v>
      </c>
      <c r="K44" s="95">
        <v>552</v>
      </c>
      <c r="L44" s="95">
        <v>308</v>
      </c>
      <c r="M44" s="95">
        <v>139</v>
      </c>
      <c r="N44" s="95">
        <v>3668</v>
      </c>
      <c r="O44" s="95">
        <v>3616</v>
      </c>
      <c r="P44" s="95">
        <v>894</v>
      </c>
      <c r="Q44" s="95">
        <v>3668</v>
      </c>
      <c r="R44" s="95">
        <v>3616</v>
      </c>
      <c r="S44" s="95">
        <v>879</v>
      </c>
    </row>
    <row r="45" spans="1:19" x14ac:dyDescent="0.25">
      <c r="A45" s="5" t="s">
        <v>190</v>
      </c>
      <c r="B45" s="95">
        <v>3233</v>
      </c>
      <c r="C45" s="95">
        <v>4309</v>
      </c>
      <c r="D45" s="95">
        <v>4828</v>
      </c>
      <c r="E45" s="95">
        <v>1349</v>
      </c>
      <c r="F45" s="95">
        <v>694</v>
      </c>
      <c r="G45" s="95">
        <v>576</v>
      </c>
      <c r="H45" s="95">
        <v>1463</v>
      </c>
      <c r="I45" s="95">
        <v>686</v>
      </c>
      <c r="J45" s="95">
        <v>662</v>
      </c>
      <c r="K45" s="95">
        <v>1182</v>
      </c>
      <c r="L45" s="95">
        <v>672</v>
      </c>
      <c r="M45" s="95">
        <v>480</v>
      </c>
      <c r="N45" s="95">
        <v>17263</v>
      </c>
      <c r="O45" s="95">
        <v>10301</v>
      </c>
      <c r="P45" s="95">
        <v>5810</v>
      </c>
      <c r="Q45" s="95">
        <v>10965</v>
      </c>
      <c r="R45" s="95">
        <v>7483</v>
      </c>
      <c r="S45" s="95">
        <v>5338</v>
      </c>
    </row>
    <row r="46" spans="1:19" x14ac:dyDescent="0.25">
      <c r="A46" s="5" t="s">
        <v>191</v>
      </c>
      <c r="B46" s="95">
        <v>142</v>
      </c>
      <c r="C46" s="95">
        <v>228</v>
      </c>
      <c r="D46" s="95">
        <v>555</v>
      </c>
      <c r="E46" s="95">
        <v>261</v>
      </c>
      <c r="F46" s="95">
        <v>123</v>
      </c>
      <c r="G46" s="95">
        <v>70</v>
      </c>
      <c r="H46" s="95">
        <v>56</v>
      </c>
      <c r="I46" s="95">
        <v>123</v>
      </c>
      <c r="J46" s="95">
        <v>70</v>
      </c>
      <c r="K46" s="95">
        <v>261</v>
      </c>
      <c r="L46" s="95">
        <v>123</v>
      </c>
      <c r="M46" s="95">
        <v>68</v>
      </c>
      <c r="N46" s="95">
        <v>1673</v>
      </c>
      <c r="O46" s="95">
        <v>1778</v>
      </c>
      <c r="P46" s="95">
        <v>471</v>
      </c>
      <c r="Q46" s="95">
        <v>1673</v>
      </c>
      <c r="R46" s="95">
        <v>1778</v>
      </c>
      <c r="S46" s="95">
        <v>464</v>
      </c>
    </row>
    <row r="47" spans="1:19" x14ac:dyDescent="0.25">
      <c r="A47" s="5" t="s">
        <v>192</v>
      </c>
      <c r="B47" s="95">
        <v>2248</v>
      </c>
      <c r="C47" s="95">
        <v>2305</v>
      </c>
      <c r="D47" s="95">
        <v>3251</v>
      </c>
      <c r="E47" s="95">
        <v>1585</v>
      </c>
      <c r="F47" s="95">
        <v>531</v>
      </c>
      <c r="G47" s="95">
        <v>364</v>
      </c>
      <c r="H47" s="95">
        <v>1196</v>
      </c>
      <c r="I47" s="95">
        <v>779</v>
      </c>
      <c r="J47" s="95">
        <v>435</v>
      </c>
      <c r="K47" s="95">
        <v>1552</v>
      </c>
      <c r="L47" s="95">
        <v>513</v>
      </c>
      <c r="M47" s="95">
        <v>339</v>
      </c>
      <c r="N47" s="95">
        <v>10005</v>
      </c>
      <c r="O47" s="95">
        <v>2307</v>
      </c>
      <c r="P47" s="95">
        <v>3836</v>
      </c>
      <c r="Q47" s="95">
        <v>9766</v>
      </c>
      <c r="R47" s="95">
        <v>2265</v>
      </c>
      <c r="S47" s="95">
        <v>3764</v>
      </c>
    </row>
    <row r="48" spans="1:19" x14ac:dyDescent="0.25">
      <c r="A48" s="5" t="s">
        <v>233</v>
      </c>
      <c r="B48" s="95">
        <v>6409</v>
      </c>
      <c r="C48" s="95">
        <v>6217</v>
      </c>
      <c r="D48" s="95">
        <v>13016</v>
      </c>
      <c r="E48" s="95">
        <v>5818</v>
      </c>
      <c r="F48" s="95">
        <v>3861</v>
      </c>
      <c r="G48" s="95">
        <v>1592</v>
      </c>
      <c r="H48" s="95">
        <v>6276</v>
      </c>
      <c r="I48" s="95">
        <v>3562</v>
      </c>
      <c r="J48" s="95">
        <v>2000</v>
      </c>
      <c r="K48" s="95">
        <v>5599</v>
      </c>
      <c r="L48" s="95">
        <v>3744</v>
      </c>
      <c r="M48" s="95">
        <v>946</v>
      </c>
      <c r="N48" s="95">
        <v>21472</v>
      </c>
      <c r="O48" s="95">
        <v>8922</v>
      </c>
      <c r="P48" s="95">
        <v>14782</v>
      </c>
      <c r="Q48" s="95">
        <v>20005</v>
      </c>
      <c r="R48" s="95">
        <v>8535</v>
      </c>
      <c r="S48" s="95">
        <v>13694</v>
      </c>
    </row>
    <row r="49" spans="1:19" x14ac:dyDescent="0.25">
      <c r="A49" s="5" t="s">
        <v>193</v>
      </c>
      <c r="B49" s="95">
        <v>31498</v>
      </c>
      <c r="C49" s="95">
        <v>44983</v>
      </c>
      <c r="D49" s="95">
        <v>84979</v>
      </c>
      <c r="E49" s="95">
        <v>15575</v>
      </c>
      <c r="F49" s="95">
        <v>11134</v>
      </c>
      <c r="G49" s="95">
        <v>34763</v>
      </c>
      <c r="H49" s="95">
        <v>37719</v>
      </c>
      <c r="I49" s="95">
        <v>31642</v>
      </c>
      <c r="J49" s="95">
        <v>39176</v>
      </c>
      <c r="K49" s="95">
        <v>10760</v>
      </c>
      <c r="L49" s="95">
        <v>5565</v>
      </c>
      <c r="M49" s="95">
        <v>6095</v>
      </c>
      <c r="N49" s="95">
        <v>79015</v>
      </c>
      <c r="O49" s="95">
        <v>76647</v>
      </c>
      <c r="P49" s="95">
        <v>93781</v>
      </c>
      <c r="Q49" s="95">
        <v>42073</v>
      </c>
      <c r="R49" s="95">
        <v>44668</v>
      </c>
      <c r="S49" s="95">
        <v>84546</v>
      </c>
    </row>
    <row r="50" spans="1:19" x14ac:dyDescent="0.25">
      <c r="A50" s="5" t="s">
        <v>194</v>
      </c>
      <c r="B50" s="95">
        <v>21764</v>
      </c>
      <c r="C50" s="95">
        <v>19160</v>
      </c>
      <c r="D50" s="95">
        <v>26321</v>
      </c>
      <c r="E50" s="95">
        <v>4792</v>
      </c>
      <c r="F50" s="95">
        <v>3593</v>
      </c>
      <c r="G50" s="95">
        <v>7503</v>
      </c>
      <c r="H50" s="95">
        <v>21532</v>
      </c>
      <c r="I50" s="95">
        <v>15323</v>
      </c>
      <c r="J50" s="95">
        <v>9483</v>
      </c>
      <c r="K50" s="95">
        <v>4091</v>
      </c>
      <c r="L50" s="95">
        <v>3131</v>
      </c>
      <c r="M50" s="95">
        <v>3013</v>
      </c>
      <c r="N50" s="95">
        <v>41361</v>
      </c>
      <c r="O50" s="95">
        <v>25040</v>
      </c>
      <c r="P50" s="95">
        <v>31985</v>
      </c>
      <c r="Q50" s="95">
        <v>34709</v>
      </c>
      <c r="R50" s="95">
        <v>22581</v>
      </c>
      <c r="S50" s="95">
        <v>31015</v>
      </c>
    </row>
    <row r="51" spans="1:19" x14ac:dyDescent="0.25">
      <c r="A51" s="5" t="s">
        <v>195</v>
      </c>
      <c r="B51" s="95">
        <v>1527</v>
      </c>
      <c r="C51" s="95">
        <v>1136</v>
      </c>
      <c r="D51" s="95">
        <v>4374</v>
      </c>
      <c r="E51" s="95">
        <v>754</v>
      </c>
      <c r="F51" s="95">
        <v>381</v>
      </c>
      <c r="G51" s="95">
        <v>449</v>
      </c>
      <c r="H51" s="95">
        <v>984</v>
      </c>
      <c r="I51" s="95">
        <v>487</v>
      </c>
      <c r="J51" s="95">
        <v>598</v>
      </c>
      <c r="K51" s="95">
        <v>741</v>
      </c>
      <c r="L51" s="95">
        <v>359</v>
      </c>
      <c r="M51" s="95">
        <v>276</v>
      </c>
      <c r="N51" s="95">
        <v>8827</v>
      </c>
      <c r="O51" s="95">
        <v>8946</v>
      </c>
      <c r="P51" s="95">
        <v>4579</v>
      </c>
      <c r="Q51" s="95">
        <v>4292</v>
      </c>
      <c r="R51" s="95">
        <v>5237</v>
      </c>
      <c r="S51" s="95">
        <v>4438</v>
      </c>
    </row>
    <row r="52" spans="1:19" x14ac:dyDescent="0.25">
      <c r="A52" s="5" t="s">
        <v>196</v>
      </c>
      <c r="B52" s="95">
        <v>1555</v>
      </c>
      <c r="C52" s="95">
        <v>1056</v>
      </c>
      <c r="D52" s="95">
        <v>2142</v>
      </c>
      <c r="E52" s="95">
        <v>1192</v>
      </c>
      <c r="F52" s="95">
        <v>479</v>
      </c>
      <c r="G52" s="95">
        <v>247</v>
      </c>
      <c r="H52" s="95">
        <v>1481</v>
      </c>
      <c r="I52" s="95">
        <v>605</v>
      </c>
      <c r="J52" s="95">
        <v>499</v>
      </c>
      <c r="K52" s="95">
        <v>1081</v>
      </c>
      <c r="L52" s="95">
        <v>396</v>
      </c>
      <c r="M52" s="95">
        <v>157</v>
      </c>
      <c r="N52" s="95">
        <v>4564</v>
      </c>
      <c r="O52" s="95">
        <v>908</v>
      </c>
      <c r="P52" s="95">
        <v>2332</v>
      </c>
      <c r="Q52" s="95">
        <v>4076</v>
      </c>
      <c r="R52" s="95">
        <v>885</v>
      </c>
      <c r="S52" s="95">
        <v>2200</v>
      </c>
    </row>
    <row r="53" spans="1:19" x14ac:dyDescent="0.25">
      <c r="A53" s="5" t="s">
        <v>197</v>
      </c>
      <c r="B53" s="95">
        <v>504</v>
      </c>
      <c r="C53" s="95">
        <v>652</v>
      </c>
      <c r="D53" s="95">
        <v>1458</v>
      </c>
      <c r="E53" s="95">
        <v>854</v>
      </c>
      <c r="F53" s="95">
        <v>622</v>
      </c>
      <c r="G53" s="95">
        <v>265</v>
      </c>
      <c r="H53" s="95">
        <v>230</v>
      </c>
      <c r="I53" s="95">
        <v>470</v>
      </c>
      <c r="J53" s="95">
        <v>194</v>
      </c>
      <c r="K53" s="95">
        <v>847</v>
      </c>
      <c r="L53" s="95">
        <v>547</v>
      </c>
      <c r="M53" s="95">
        <v>275</v>
      </c>
      <c r="N53" s="95">
        <v>5055</v>
      </c>
      <c r="O53" s="95">
        <v>1893</v>
      </c>
      <c r="P53" s="95">
        <v>1460</v>
      </c>
      <c r="Q53" s="95">
        <v>4677</v>
      </c>
      <c r="R53" s="95">
        <v>1835</v>
      </c>
      <c r="S53" s="95">
        <v>1454</v>
      </c>
    </row>
    <row r="54" spans="1:19" x14ac:dyDescent="0.25">
      <c r="A54" s="5" t="s">
        <v>198</v>
      </c>
      <c r="B54" s="95">
        <v>1233</v>
      </c>
      <c r="C54" s="95">
        <v>1242</v>
      </c>
      <c r="D54" s="95">
        <v>3073</v>
      </c>
      <c r="E54" s="95">
        <v>2680</v>
      </c>
      <c r="F54" s="95">
        <v>1344</v>
      </c>
      <c r="G54" s="95">
        <v>818</v>
      </c>
      <c r="H54" s="95">
        <v>266</v>
      </c>
      <c r="I54" s="95">
        <v>331</v>
      </c>
      <c r="J54" s="95">
        <v>609</v>
      </c>
      <c r="K54" s="95">
        <v>2625</v>
      </c>
      <c r="L54" s="95">
        <v>1270</v>
      </c>
      <c r="M54" s="95">
        <v>517</v>
      </c>
      <c r="N54" s="95">
        <v>7917</v>
      </c>
      <c r="O54" s="95">
        <v>2583</v>
      </c>
      <c r="P54" s="95">
        <v>3445</v>
      </c>
      <c r="Q54" s="95">
        <v>3130</v>
      </c>
      <c r="R54" s="95">
        <v>1501</v>
      </c>
      <c r="S54" s="95">
        <v>3201</v>
      </c>
    </row>
    <row r="55" spans="1:19" x14ac:dyDescent="0.25">
      <c r="A55" s="5" t="s">
        <v>199</v>
      </c>
      <c r="B55" s="95">
        <v>5885</v>
      </c>
      <c r="C55" s="95">
        <v>6659</v>
      </c>
      <c r="D55" s="95">
        <v>9133</v>
      </c>
      <c r="E55" s="95">
        <v>2094</v>
      </c>
      <c r="F55" s="95">
        <v>1186</v>
      </c>
      <c r="G55" s="95">
        <v>1982</v>
      </c>
      <c r="H55" s="95">
        <v>3393</v>
      </c>
      <c r="I55" s="95">
        <v>2176</v>
      </c>
      <c r="J55" s="95">
        <v>5331</v>
      </c>
      <c r="K55" s="95">
        <v>2174</v>
      </c>
      <c r="L55" s="95">
        <v>1065</v>
      </c>
      <c r="M55" s="95">
        <v>864</v>
      </c>
      <c r="N55" s="95">
        <v>17307</v>
      </c>
      <c r="O55" s="95">
        <v>10235</v>
      </c>
      <c r="P55" s="95">
        <v>9713</v>
      </c>
      <c r="Q55" s="95">
        <v>15829</v>
      </c>
      <c r="R55" s="95">
        <v>8224</v>
      </c>
      <c r="S55" s="95">
        <v>9312</v>
      </c>
    </row>
    <row r="56" spans="1:19" x14ac:dyDescent="0.25">
      <c r="A56" s="5" t="s">
        <v>200</v>
      </c>
      <c r="B56" s="95">
        <v>1823</v>
      </c>
      <c r="C56" s="95">
        <v>2621</v>
      </c>
      <c r="D56" s="95">
        <v>4278</v>
      </c>
      <c r="E56" s="95">
        <v>871</v>
      </c>
      <c r="F56" s="95">
        <v>545</v>
      </c>
      <c r="G56" s="95">
        <v>176</v>
      </c>
      <c r="H56" s="95">
        <v>988</v>
      </c>
      <c r="I56" s="95">
        <v>619</v>
      </c>
      <c r="J56" s="95">
        <v>331</v>
      </c>
      <c r="K56" s="95">
        <v>851</v>
      </c>
      <c r="L56" s="95">
        <v>512</v>
      </c>
      <c r="M56" s="95">
        <v>141</v>
      </c>
      <c r="N56" s="95">
        <v>7623</v>
      </c>
      <c r="O56" s="95">
        <v>4379</v>
      </c>
      <c r="P56" s="95">
        <v>6689</v>
      </c>
      <c r="Q56" s="95">
        <v>3197</v>
      </c>
      <c r="R56" s="95">
        <v>3205</v>
      </c>
      <c r="S56" s="95">
        <v>6445</v>
      </c>
    </row>
    <row r="57" spans="1:19" x14ac:dyDescent="0.25">
      <c r="A57" s="5" t="s">
        <v>201</v>
      </c>
      <c r="B57" s="95">
        <v>1285</v>
      </c>
      <c r="C57" s="95">
        <v>1861</v>
      </c>
      <c r="D57" s="95">
        <v>2248</v>
      </c>
      <c r="E57" s="95">
        <v>1801</v>
      </c>
      <c r="F57" s="95">
        <v>1516</v>
      </c>
      <c r="G57" s="95">
        <v>670</v>
      </c>
      <c r="H57" s="95">
        <v>1227</v>
      </c>
      <c r="I57" s="95">
        <v>1754</v>
      </c>
      <c r="J57" s="95">
        <v>1388</v>
      </c>
      <c r="K57" s="95">
        <v>1670</v>
      </c>
      <c r="L57" s="95">
        <v>1489</v>
      </c>
      <c r="M57" s="95">
        <v>338</v>
      </c>
      <c r="N57" s="95">
        <v>5293</v>
      </c>
      <c r="O57" s="95">
        <v>1700</v>
      </c>
      <c r="P57" s="95">
        <v>2392</v>
      </c>
      <c r="Q57" s="95">
        <v>4302</v>
      </c>
      <c r="R57" s="95">
        <v>1276</v>
      </c>
      <c r="S57" s="95">
        <v>2130</v>
      </c>
    </row>
    <row r="58" spans="1:19" x14ac:dyDescent="0.25">
      <c r="A58" s="5" t="s">
        <v>202</v>
      </c>
      <c r="B58" s="95">
        <v>1050</v>
      </c>
      <c r="C58" s="95">
        <v>874</v>
      </c>
      <c r="D58" s="95">
        <v>1207</v>
      </c>
      <c r="E58" s="95">
        <v>522</v>
      </c>
      <c r="F58" s="95">
        <v>450</v>
      </c>
      <c r="G58" s="95">
        <v>202</v>
      </c>
      <c r="H58" s="95">
        <v>520</v>
      </c>
      <c r="I58" s="95">
        <v>393</v>
      </c>
      <c r="J58" s="95">
        <v>187</v>
      </c>
      <c r="K58" s="95">
        <v>499</v>
      </c>
      <c r="L58" s="95">
        <v>424</v>
      </c>
      <c r="M58" s="95">
        <v>116</v>
      </c>
      <c r="N58" s="95">
        <v>5164</v>
      </c>
      <c r="O58" s="95">
        <v>661</v>
      </c>
      <c r="P58" s="95">
        <v>1274</v>
      </c>
      <c r="Q58" s="95">
        <v>1394</v>
      </c>
      <c r="R58" s="95">
        <v>430</v>
      </c>
      <c r="S58" s="95">
        <v>1236</v>
      </c>
    </row>
    <row r="59" spans="1:19" x14ac:dyDescent="0.25">
      <c r="A59" s="5" t="s">
        <v>203</v>
      </c>
      <c r="B59" s="95">
        <v>379</v>
      </c>
      <c r="C59" s="95">
        <v>521</v>
      </c>
      <c r="D59" s="95">
        <v>655</v>
      </c>
      <c r="E59" s="95">
        <v>276</v>
      </c>
      <c r="F59" s="95">
        <v>169</v>
      </c>
      <c r="G59" s="95">
        <v>55</v>
      </c>
      <c r="H59" s="95">
        <v>317</v>
      </c>
      <c r="I59" s="95">
        <v>166</v>
      </c>
      <c r="J59" s="95">
        <v>27</v>
      </c>
      <c r="K59" s="95">
        <v>273</v>
      </c>
      <c r="L59" s="95">
        <v>158</v>
      </c>
      <c r="M59" s="95">
        <v>24</v>
      </c>
      <c r="N59" s="95">
        <v>2485</v>
      </c>
      <c r="O59" s="95">
        <v>2802</v>
      </c>
      <c r="P59" s="95">
        <v>557</v>
      </c>
      <c r="Q59" s="95">
        <v>2471</v>
      </c>
      <c r="R59" s="95">
        <v>2788</v>
      </c>
      <c r="S59" s="95">
        <v>556</v>
      </c>
    </row>
    <row r="60" spans="1:19" x14ac:dyDescent="0.25">
      <c r="A60" s="5" t="s">
        <v>204</v>
      </c>
      <c r="B60" s="95">
        <v>8288</v>
      </c>
      <c r="C60" s="95">
        <v>13276</v>
      </c>
      <c r="D60" s="95">
        <v>24344</v>
      </c>
      <c r="E60" s="95">
        <v>2551</v>
      </c>
      <c r="F60" s="95">
        <v>1998</v>
      </c>
      <c r="G60" s="95">
        <v>4062</v>
      </c>
      <c r="H60" s="95">
        <v>5282</v>
      </c>
      <c r="I60" s="95">
        <v>8081</v>
      </c>
      <c r="J60" s="95">
        <v>13599</v>
      </c>
      <c r="K60" s="95">
        <v>2252</v>
      </c>
      <c r="L60" s="95">
        <v>1374</v>
      </c>
      <c r="M60" s="95">
        <v>2475</v>
      </c>
      <c r="N60" s="95">
        <v>22082</v>
      </c>
      <c r="O60" s="95">
        <v>18748</v>
      </c>
      <c r="P60" s="95">
        <v>27841</v>
      </c>
      <c r="Q60" s="95">
        <v>21412</v>
      </c>
      <c r="R60" s="95">
        <v>18493</v>
      </c>
      <c r="S60" s="95">
        <v>27549</v>
      </c>
    </row>
    <row r="61" spans="1:19" x14ac:dyDescent="0.25">
      <c r="A61" s="5" t="s">
        <v>205</v>
      </c>
      <c r="B61" s="95">
        <v>8527</v>
      </c>
      <c r="C61" s="95">
        <v>7021</v>
      </c>
      <c r="D61" s="95">
        <v>8184</v>
      </c>
      <c r="E61" s="95">
        <v>5837</v>
      </c>
      <c r="F61" s="95">
        <v>7130</v>
      </c>
      <c r="G61" s="95">
        <v>1919</v>
      </c>
      <c r="H61" s="95">
        <v>7235</v>
      </c>
      <c r="I61" s="95">
        <v>7825</v>
      </c>
      <c r="J61" s="95">
        <v>2845</v>
      </c>
      <c r="K61" s="95">
        <v>5771</v>
      </c>
      <c r="L61" s="95">
        <v>6843</v>
      </c>
      <c r="M61" s="95">
        <v>1254</v>
      </c>
      <c r="N61" s="95">
        <v>25512</v>
      </c>
      <c r="O61" s="95">
        <v>12770</v>
      </c>
      <c r="P61" s="95">
        <v>10002</v>
      </c>
      <c r="Q61" s="95">
        <v>16209</v>
      </c>
      <c r="R61" s="95">
        <v>8403</v>
      </c>
      <c r="S61" s="95">
        <v>9237</v>
      </c>
    </row>
    <row r="62" spans="1:19" x14ac:dyDescent="0.25">
      <c r="A62" s="5" t="s">
        <v>206</v>
      </c>
      <c r="B62" s="95">
        <v>2958</v>
      </c>
      <c r="C62" s="95">
        <v>5136</v>
      </c>
      <c r="D62" s="95">
        <v>9514</v>
      </c>
      <c r="E62" s="95">
        <v>1131</v>
      </c>
      <c r="F62" s="95">
        <v>1947</v>
      </c>
      <c r="G62" s="95">
        <v>827</v>
      </c>
      <c r="H62" s="95">
        <v>621</v>
      </c>
      <c r="I62" s="95">
        <v>470</v>
      </c>
      <c r="J62" s="95">
        <v>2641</v>
      </c>
      <c r="K62" s="95">
        <v>1183</v>
      </c>
      <c r="L62" s="95">
        <v>1810</v>
      </c>
      <c r="M62" s="95">
        <v>642</v>
      </c>
      <c r="N62" s="95">
        <v>22631</v>
      </c>
      <c r="O62" s="95">
        <v>18643</v>
      </c>
      <c r="P62" s="95">
        <v>12540</v>
      </c>
      <c r="Q62" s="95">
        <v>15455</v>
      </c>
      <c r="R62" s="95">
        <v>12383</v>
      </c>
      <c r="S62" s="95">
        <v>11395</v>
      </c>
    </row>
    <row r="63" spans="1:19" x14ac:dyDescent="0.25">
      <c r="A63" s="5" t="s">
        <v>207</v>
      </c>
      <c r="B63" s="95">
        <v>2864</v>
      </c>
      <c r="C63" s="95">
        <v>3968</v>
      </c>
      <c r="D63" s="95">
        <v>9727</v>
      </c>
      <c r="E63" s="95">
        <v>2344</v>
      </c>
      <c r="F63" s="95">
        <v>1967</v>
      </c>
      <c r="G63" s="95">
        <v>897</v>
      </c>
      <c r="H63" s="95">
        <v>435</v>
      </c>
      <c r="I63" s="95">
        <v>232</v>
      </c>
      <c r="J63" s="95">
        <v>917</v>
      </c>
      <c r="K63" s="95">
        <v>2338</v>
      </c>
      <c r="L63" s="95">
        <v>1935</v>
      </c>
      <c r="M63" s="95">
        <v>528</v>
      </c>
      <c r="N63" s="95">
        <v>12351</v>
      </c>
      <c r="O63" s="95">
        <v>7028</v>
      </c>
      <c r="P63" s="95">
        <v>11036</v>
      </c>
      <c r="Q63" s="95">
        <v>11574</v>
      </c>
      <c r="R63" s="95">
        <v>6350</v>
      </c>
      <c r="S63" s="95">
        <v>10501</v>
      </c>
    </row>
    <row r="64" spans="1:19" x14ac:dyDescent="0.25">
      <c r="A64" s="5" t="s">
        <v>208</v>
      </c>
      <c r="B64" s="95">
        <v>3599</v>
      </c>
      <c r="C64" s="95">
        <v>6754</v>
      </c>
      <c r="D64" s="95">
        <v>8441</v>
      </c>
      <c r="E64" s="95">
        <v>1817</v>
      </c>
      <c r="F64" s="95">
        <v>1766</v>
      </c>
      <c r="G64" s="95">
        <v>1215</v>
      </c>
      <c r="H64" s="95">
        <v>1537</v>
      </c>
      <c r="I64" s="95">
        <v>1233</v>
      </c>
      <c r="J64" s="95">
        <v>1433</v>
      </c>
      <c r="K64" s="95">
        <v>1571</v>
      </c>
      <c r="L64" s="95">
        <v>1740</v>
      </c>
      <c r="M64" s="95">
        <v>767</v>
      </c>
      <c r="N64" s="95">
        <v>16036</v>
      </c>
      <c r="O64" s="95">
        <v>8824</v>
      </c>
      <c r="P64" s="95">
        <v>9887</v>
      </c>
      <c r="Q64" s="95">
        <v>10623</v>
      </c>
      <c r="R64" s="95">
        <v>6654</v>
      </c>
      <c r="S64" s="95">
        <v>9026</v>
      </c>
    </row>
    <row r="65" spans="1:19" x14ac:dyDescent="0.25">
      <c r="A65" s="5" t="s">
        <v>234</v>
      </c>
      <c r="B65" s="95">
        <v>3567</v>
      </c>
      <c r="C65" s="95">
        <v>1683</v>
      </c>
      <c r="D65" s="95">
        <v>5159</v>
      </c>
      <c r="E65" s="95">
        <v>2297</v>
      </c>
      <c r="F65" s="95">
        <v>1522</v>
      </c>
      <c r="G65" s="95">
        <v>658</v>
      </c>
      <c r="H65" s="95">
        <v>2616</v>
      </c>
      <c r="I65" s="95">
        <v>1695</v>
      </c>
      <c r="J65" s="95">
        <v>865</v>
      </c>
      <c r="K65" s="95">
        <v>2295</v>
      </c>
      <c r="L65" s="95">
        <v>1523</v>
      </c>
      <c r="M65" s="95">
        <v>557</v>
      </c>
      <c r="N65" s="95">
        <v>12603</v>
      </c>
      <c r="O65" s="95">
        <v>13907</v>
      </c>
      <c r="P65" s="95">
        <v>5256</v>
      </c>
      <c r="Q65" s="95">
        <v>12602</v>
      </c>
      <c r="R65" s="95">
        <v>13906</v>
      </c>
      <c r="S65" s="95">
        <v>4901</v>
      </c>
    </row>
    <row r="66" spans="1:19" x14ac:dyDescent="0.25">
      <c r="A66" s="5" t="s">
        <v>209</v>
      </c>
      <c r="B66" s="95">
        <v>153</v>
      </c>
      <c r="C66" s="95">
        <v>344</v>
      </c>
      <c r="D66" s="95">
        <v>764</v>
      </c>
      <c r="E66" s="95">
        <v>543</v>
      </c>
      <c r="F66" s="95">
        <v>97</v>
      </c>
      <c r="G66" s="95">
        <v>94</v>
      </c>
      <c r="H66" s="95">
        <v>548</v>
      </c>
      <c r="I66" s="95">
        <v>104</v>
      </c>
      <c r="J66" s="95">
        <v>84</v>
      </c>
      <c r="K66" s="95">
        <v>542</v>
      </c>
      <c r="L66" s="95">
        <v>94</v>
      </c>
      <c r="M66" s="95">
        <v>31</v>
      </c>
      <c r="N66" s="95">
        <v>4576</v>
      </c>
      <c r="O66" s="95">
        <v>634</v>
      </c>
      <c r="P66" s="95">
        <v>1012</v>
      </c>
      <c r="Q66" s="95">
        <v>4560</v>
      </c>
      <c r="R66" s="95">
        <v>633</v>
      </c>
      <c r="S66" s="95">
        <v>973</v>
      </c>
    </row>
    <row r="67" spans="1:19" x14ac:dyDescent="0.25">
      <c r="A67" s="5" t="s">
        <v>210</v>
      </c>
      <c r="B67" s="95">
        <v>3348</v>
      </c>
      <c r="C67" s="95">
        <v>3134</v>
      </c>
      <c r="D67" s="95">
        <v>3782</v>
      </c>
      <c r="E67" s="95">
        <v>2995</v>
      </c>
      <c r="F67" s="95">
        <v>2046</v>
      </c>
      <c r="G67" s="95">
        <v>1324</v>
      </c>
      <c r="H67" s="95">
        <v>4115</v>
      </c>
      <c r="I67" s="95">
        <v>2011</v>
      </c>
      <c r="J67" s="95">
        <v>1087</v>
      </c>
      <c r="K67" s="95">
        <v>2759</v>
      </c>
      <c r="L67" s="95">
        <v>1982</v>
      </c>
      <c r="M67" s="95">
        <v>664</v>
      </c>
      <c r="N67" s="95">
        <v>12270</v>
      </c>
      <c r="O67" s="95">
        <v>7447</v>
      </c>
      <c r="P67" s="95">
        <v>4229</v>
      </c>
      <c r="Q67" s="95">
        <v>6868</v>
      </c>
      <c r="R67" s="95">
        <v>6138</v>
      </c>
      <c r="S67" s="95">
        <v>4046</v>
      </c>
    </row>
    <row r="68" spans="1:19" x14ac:dyDescent="0.25">
      <c r="A68" s="5" t="s">
        <v>211</v>
      </c>
      <c r="B68" s="95">
        <v>294</v>
      </c>
      <c r="C68" s="95">
        <v>268</v>
      </c>
      <c r="D68" s="95">
        <v>1231</v>
      </c>
      <c r="E68" s="95">
        <v>541</v>
      </c>
      <c r="F68" s="95">
        <v>257</v>
      </c>
      <c r="G68" s="95">
        <v>268</v>
      </c>
      <c r="H68" s="95">
        <v>620</v>
      </c>
      <c r="I68" s="95">
        <v>256</v>
      </c>
      <c r="J68" s="95">
        <v>241</v>
      </c>
      <c r="K68" s="95">
        <v>539</v>
      </c>
      <c r="L68" s="95">
        <v>240</v>
      </c>
      <c r="M68" s="95">
        <v>241</v>
      </c>
      <c r="N68" s="95">
        <v>7809</v>
      </c>
      <c r="O68" s="95">
        <v>6026</v>
      </c>
      <c r="P68" s="95">
        <v>1436</v>
      </c>
      <c r="Q68" s="95">
        <v>7764</v>
      </c>
      <c r="R68" s="95">
        <v>5975</v>
      </c>
      <c r="S68" s="95">
        <v>1384</v>
      </c>
    </row>
    <row r="69" spans="1:19" x14ac:dyDescent="0.25">
      <c r="A69" s="5" t="s">
        <v>212</v>
      </c>
      <c r="B69" s="95">
        <v>669</v>
      </c>
      <c r="C69" s="95">
        <v>786</v>
      </c>
      <c r="D69" s="95">
        <v>1151</v>
      </c>
      <c r="E69" s="95">
        <v>629</v>
      </c>
      <c r="F69" s="95">
        <v>444</v>
      </c>
      <c r="G69" s="95">
        <v>241</v>
      </c>
      <c r="H69" s="95">
        <v>728</v>
      </c>
      <c r="I69" s="95">
        <v>475</v>
      </c>
      <c r="J69" s="95">
        <v>192</v>
      </c>
      <c r="K69" s="95">
        <v>648</v>
      </c>
      <c r="L69" s="95">
        <v>463</v>
      </c>
      <c r="M69" s="95">
        <v>143</v>
      </c>
      <c r="N69" s="95">
        <v>2940</v>
      </c>
      <c r="O69" s="95">
        <v>3538</v>
      </c>
      <c r="P69" s="95">
        <v>1130</v>
      </c>
      <c r="Q69" s="95">
        <v>1075</v>
      </c>
      <c r="R69" s="95">
        <v>1663</v>
      </c>
      <c r="S69" s="95">
        <v>1007</v>
      </c>
    </row>
    <row r="70" spans="1:19" x14ac:dyDescent="0.25">
      <c r="A70" s="5" t="s">
        <v>213</v>
      </c>
      <c r="B70" s="95">
        <v>1266</v>
      </c>
      <c r="C70" s="95">
        <v>1644</v>
      </c>
      <c r="D70" s="95">
        <v>1580</v>
      </c>
      <c r="E70" s="95">
        <v>1060</v>
      </c>
      <c r="F70" s="95">
        <v>1219</v>
      </c>
      <c r="G70" s="95">
        <v>281</v>
      </c>
      <c r="H70" s="95">
        <v>1078</v>
      </c>
      <c r="I70" s="95">
        <v>1200</v>
      </c>
      <c r="J70" s="95">
        <v>283</v>
      </c>
      <c r="K70" s="95">
        <v>1035</v>
      </c>
      <c r="L70" s="95">
        <v>1177</v>
      </c>
      <c r="M70" s="95">
        <v>159</v>
      </c>
      <c r="N70" s="95">
        <v>3239</v>
      </c>
      <c r="O70" s="95">
        <v>1593</v>
      </c>
      <c r="P70" s="95">
        <v>2292</v>
      </c>
      <c r="Q70" s="95">
        <v>3176</v>
      </c>
      <c r="R70" s="95">
        <v>1530</v>
      </c>
      <c r="S70" s="95">
        <v>2276</v>
      </c>
    </row>
    <row r="71" spans="1:19" x14ac:dyDescent="0.25">
      <c r="A71" s="5" t="s">
        <v>214</v>
      </c>
      <c r="B71" s="95">
        <v>1165</v>
      </c>
      <c r="C71" s="95">
        <v>1509</v>
      </c>
      <c r="D71" s="95">
        <v>2854</v>
      </c>
      <c r="E71" s="95">
        <v>1297</v>
      </c>
      <c r="F71" s="95">
        <v>452</v>
      </c>
      <c r="G71" s="95">
        <v>432</v>
      </c>
      <c r="H71" s="95">
        <v>392</v>
      </c>
      <c r="I71" s="95">
        <v>239</v>
      </c>
      <c r="J71" s="95">
        <v>395</v>
      </c>
      <c r="K71" s="95">
        <v>1265</v>
      </c>
      <c r="L71" s="95">
        <v>425</v>
      </c>
      <c r="M71" s="95">
        <v>261</v>
      </c>
      <c r="N71" s="95">
        <v>6422</v>
      </c>
      <c r="O71" s="95">
        <v>2243</v>
      </c>
      <c r="P71" s="95">
        <v>2943</v>
      </c>
      <c r="Q71" s="95">
        <v>5583</v>
      </c>
      <c r="R71" s="95">
        <v>2104</v>
      </c>
      <c r="S71" s="95">
        <v>2895</v>
      </c>
    </row>
    <row r="72" spans="1:19" x14ac:dyDescent="0.25">
      <c r="A72" s="5" t="s">
        <v>215</v>
      </c>
      <c r="B72" s="95">
        <v>1656</v>
      </c>
      <c r="C72" s="95">
        <v>1540</v>
      </c>
      <c r="D72" s="95">
        <v>1997</v>
      </c>
      <c r="E72" s="95">
        <v>1265</v>
      </c>
      <c r="F72" s="95">
        <v>897</v>
      </c>
      <c r="G72" s="95">
        <v>254</v>
      </c>
      <c r="H72" s="95">
        <v>1289</v>
      </c>
      <c r="I72" s="95">
        <v>913</v>
      </c>
      <c r="J72" s="95">
        <v>337</v>
      </c>
      <c r="K72" s="95">
        <v>1259</v>
      </c>
      <c r="L72" s="95">
        <v>892</v>
      </c>
      <c r="M72" s="95">
        <v>322</v>
      </c>
      <c r="N72" s="95">
        <v>3777</v>
      </c>
      <c r="O72" s="95">
        <v>1537</v>
      </c>
      <c r="P72" s="95">
        <v>2022</v>
      </c>
      <c r="Q72" s="95">
        <v>3298</v>
      </c>
      <c r="R72" s="95">
        <v>1458</v>
      </c>
      <c r="S72" s="95">
        <v>1990</v>
      </c>
    </row>
    <row r="73" spans="1:19" x14ac:dyDescent="0.25">
      <c r="A73" s="5" t="s">
        <v>216</v>
      </c>
      <c r="B73" s="95">
        <v>576</v>
      </c>
      <c r="C73" s="95">
        <v>997</v>
      </c>
      <c r="D73" s="95">
        <v>2148</v>
      </c>
      <c r="E73" s="95">
        <v>14077</v>
      </c>
      <c r="F73" s="95">
        <v>13667</v>
      </c>
      <c r="G73" s="95">
        <v>638</v>
      </c>
      <c r="H73" s="95">
        <v>88</v>
      </c>
      <c r="I73" s="95">
        <v>81</v>
      </c>
      <c r="J73" s="95">
        <v>621</v>
      </c>
      <c r="K73" s="95">
        <v>14076</v>
      </c>
      <c r="L73" s="95">
        <v>13656</v>
      </c>
      <c r="M73" s="95">
        <v>566</v>
      </c>
      <c r="N73" s="95">
        <v>4382</v>
      </c>
      <c r="O73" s="95">
        <v>845</v>
      </c>
      <c r="P73" s="95">
        <v>1805</v>
      </c>
      <c r="Q73" s="95">
        <v>805</v>
      </c>
      <c r="R73" s="95">
        <v>813</v>
      </c>
      <c r="S73" s="95">
        <v>1674</v>
      </c>
    </row>
    <row r="74" spans="1:19" x14ac:dyDescent="0.25">
      <c r="A74" s="5" t="s">
        <v>217</v>
      </c>
      <c r="B74" s="95">
        <v>3844</v>
      </c>
      <c r="C74" s="95">
        <v>4959</v>
      </c>
      <c r="D74" s="95">
        <v>6491</v>
      </c>
      <c r="E74" s="95">
        <v>2386</v>
      </c>
      <c r="F74" s="95">
        <v>2067</v>
      </c>
      <c r="G74" s="95">
        <v>1587</v>
      </c>
      <c r="H74" s="95">
        <v>3905</v>
      </c>
      <c r="I74" s="95">
        <v>3183</v>
      </c>
      <c r="J74" s="95">
        <v>2860</v>
      </c>
      <c r="K74" s="95">
        <v>2193</v>
      </c>
      <c r="L74" s="95">
        <v>1976</v>
      </c>
      <c r="M74" s="95">
        <v>1010</v>
      </c>
      <c r="N74" s="95">
        <v>11792</v>
      </c>
      <c r="O74" s="95">
        <v>8496</v>
      </c>
      <c r="P74" s="95">
        <v>8060</v>
      </c>
      <c r="Q74" s="95">
        <v>11319</v>
      </c>
      <c r="R74" s="95">
        <v>8149</v>
      </c>
      <c r="S74" s="95">
        <v>7847</v>
      </c>
    </row>
    <row r="75" spans="1:19" x14ac:dyDescent="0.25">
      <c r="A75" s="5" t="s">
        <v>218</v>
      </c>
      <c r="B75" s="95">
        <v>7253</v>
      </c>
      <c r="C75" s="95">
        <v>6541</v>
      </c>
      <c r="D75" s="95">
        <v>8743</v>
      </c>
      <c r="E75" s="95">
        <v>6612</v>
      </c>
      <c r="F75" s="95">
        <v>5013</v>
      </c>
      <c r="G75" s="95">
        <v>1581</v>
      </c>
      <c r="H75" s="95">
        <v>6862</v>
      </c>
      <c r="I75" s="95">
        <v>5129</v>
      </c>
      <c r="J75" s="95">
        <v>2212</v>
      </c>
      <c r="K75" s="95">
        <v>6857</v>
      </c>
      <c r="L75" s="95">
        <v>4846</v>
      </c>
      <c r="M75" s="95">
        <v>822</v>
      </c>
      <c r="N75" s="95">
        <v>19345</v>
      </c>
      <c r="O75" s="95">
        <v>6481</v>
      </c>
      <c r="P75" s="95">
        <v>10401</v>
      </c>
      <c r="Q75" s="95">
        <v>13332</v>
      </c>
      <c r="R75" s="95">
        <v>4488</v>
      </c>
      <c r="S75" s="95">
        <v>10002</v>
      </c>
    </row>
    <row r="76" spans="1:19" x14ac:dyDescent="0.25">
      <c r="A76" s="5" t="s">
        <v>219</v>
      </c>
      <c r="B76" s="95">
        <v>254</v>
      </c>
      <c r="C76" s="95">
        <v>293</v>
      </c>
      <c r="D76" s="95">
        <v>783</v>
      </c>
      <c r="E76" s="95">
        <v>455</v>
      </c>
      <c r="F76" s="95">
        <v>189</v>
      </c>
      <c r="G76" s="95">
        <v>93</v>
      </c>
      <c r="H76" s="95">
        <v>437</v>
      </c>
      <c r="I76" s="95">
        <v>161</v>
      </c>
      <c r="J76" s="95">
        <v>122</v>
      </c>
      <c r="K76" s="95">
        <v>445</v>
      </c>
      <c r="L76" s="95">
        <v>189</v>
      </c>
      <c r="M76" s="95">
        <v>88</v>
      </c>
      <c r="N76" s="95">
        <v>4288</v>
      </c>
      <c r="O76" s="95">
        <v>860</v>
      </c>
      <c r="P76" s="95">
        <v>1422</v>
      </c>
      <c r="Q76" s="95">
        <v>4277</v>
      </c>
      <c r="R76" s="95">
        <v>848</v>
      </c>
      <c r="S76" s="95">
        <v>1397</v>
      </c>
    </row>
    <row r="77" spans="1:19" x14ac:dyDescent="0.25">
      <c r="A77" s="5" t="s">
        <v>220</v>
      </c>
      <c r="B77" s="95">
        <v>672</v>
      </c>
      <c r="C77" s="95">
        <v>735</v>
      </c>
      <c r="D77" s="95">
        <v>1278</v>
      </c>
      <c r="E77" s="95">
        <v>529</v>
      </c>
      <c r="F77" s="95">
        <v>104</v>
      </c>
      <c r="G77" s="95">
        <v>357</v>
      </c>
      <c r="H77" s="95">
        <v>188</v>
      </c>
      <c r="I77" s="95">
        <v>93</v>
      </c>
      <c r="J77" s="95">
        <v>358</v>
      </c>
      <c r="K77" s="95">
        <v>487</v>
      </c>
      <c r="L77" s="95">
        <v>91</v>
      </c>
      <c r="M77" s="95">
        <v>302</v>
      </c>
      <c r="N77" s="95">
        <v>4046</v>
      </c>
      <c r="O77" s="95">
        <v>1510</v>
      </c>
      <c r="P77" s="95">
        <v>1183</v>
      </c>
      <c r="Q77" s="95">
        <v>3437</v>
      </c>
      <c r="R77" s="95">
        <v>901</v>
      </c>
      <c r="S77" s="95">
        <v>1171</v>
      </c>
    </row>
    <row r="78" spans="1:19" x14ac:dyDescent="0.25">
      <c r="A78" s="5" t="s">
        <v>223</v>
      </c>
      <c r="B78" s="95">
        <v>106</v>
      </c>
      <c r="C78" s="95">
        <v>334</v>
      </c>
      <c r="D78" s="95">
        <v>866</v>
      </c>
      <c r="E78" s="95">
        <v>309</v>
      </c>
      <c r="F78" s="95">
        <v>92</v>
      </c>
      <c r="G78" s="95">
        <v>123</v>
      </c>
      <c r="H78" s="95">
        <v>348</v>
      </c>
      <c r="I78" s="95">
        <v>90</v>
      </c>
      <c r="J78" s="95">
        <v>282</v>
      </c>
      <c r="K78" s="95">
        <v>307</v>
      </c>
      <c r="L78" s="95">
        <v>90</v>
      </c>
      <c r="M78" s="95">
        <v>97</v>
      </c>
      <c r="N78" s="95">
        <v>1639</v>
      </c>
      <c r="O78" s="95">
        <v>1949</v>
      </c>
      <c r="P78" s="95">
        <v>861</v>
      </c>
      <c r="Q78" s="95">
        <v>1637</v>
      </c>
      <c r="R78" s="95">
        <v>1944</v>
      </c>
      <c r="S78" s="95">
        <v>854</v>
      </c>
    </row>
    <row r="79" spans="1:19" x14ac:dyDescent="0.25">
      <c r="A79" s="5" t="s">
        <v>221</v>
      </c>
      <c r="B79" s="95">
        <v>2598</v>
      </c>
      <c r="C79" s="95">
        <v>2457</v>
      </c>
      <c r="D79" s="95">
        <v>4518</v>
      </c>
      <c r="E79" s="95">
        <v>2409</v>
      </c>
      <c r="F79" s="95">
        <v>1024</v>
      </c>
      <c r="G79" s="95">
        <v>599</v>
      </c>
      <c r="H79" s="95">
        <v>2699</v>
      </c>
      <c r="I79" s="95">
        <v>1024</v>
      </c>
      <c r="J79" s="95">
        <v>1833</v>
      </c>
      <c r="K79" s="95">
        <v>2313</v>
      </c>
      <c r="L79" s="95">
        <v>1015</v>
      </c>
      <c r="M79" s="95">
        <v>218</v>
      </c>
      <c r="N79" s="95">
        <v>8731</v>
      </c>
      <c r="O79" s="95">
        <v>3659</v>
      </c>
      <c r="P79" s="95">
        <v>5979</v>
      </c>
      <c r="Q79" s="95">
        <v>8549</v>
      </c>
      <c r="R79" s="95">
        <v>3659</v>
      </c>
      <c r="S79" s="95">
        <v>5889</v>
      </c>
    </row>
    <row r="80" spans="1:19" x14ac:dyDescent="0.25">
      <c r="A80" s="5" t="s">
        <v>224</v>
      </c>
      <c r="B80" s="95">
        <v>1655</v>
      </c>
      <c r="C80" s="95">
        <v>3138</v>
      </c>
      <c r="D80" s="95">
        <v>6729</v>
      </c>
      <c r="E80" s="95">
        <v>1927</v>
      </c>
      <c r="F80" s="95">
        <v>1603</v>
      </c>
      <c r="G80" s="95">
        <v>2339</v>
      </c>
      <c r="H80" s="95">
        <v>1289</v>
      </c>
      <c r="I80" s="95">
        <v>1154</v>
      </c>
      <c r="J80" s="95">
        <v>1760</v>
      </c>
      <c r="K80" s="95">
        <v>1333</v>
      </c>
      <c r="L80" s="95">
        <v>1019</v>
      </c>
      <c r="M80" s="95">
        <v>878</v>
      </c>
      <c r="N80" s="95">
        <v>4059</v>
      </c>
      <c r="O80" s="95">
        <v>2871</v>
      </c>
      <c r="P80" s="95">
        <v>6381</v>
      </c>
      <c r="Q80" s="95">
        <v>1451</v>
      </c>
      <c r="R80" s="95">
        <v>2813</v>
      </c>
      <c r="S80" s="95">
        <v>6171</v>
      </c>
    </row>
    <row r="81" spans="1:19" x14ac:dyDescent="0.25">
      <c r="A81" s="5" t="s">
        <v>225</v>
      </c>
      <c r="B81" s="95">
        <v>1493</v>
      </c>
      <c r="C81" s="95">
        <v>2260</v>
      </c>
      <c r="D81" s="95">
        <v>3213</v>
      </c>
      <c r="E81" s="95">
        <v>2122</v>
      </c>
      <c r="F81" s="95">
        <v>2123</v>
      </c>
      <c r="G81" s="95">
        <v>519</v>
      </c>
      <c r="H81" s="95">
        <v>2019</v>
      </c>
      <c r="I81" s="95">
        <v>2419</v>
      </c>
      <c r="J81" s="95">
        <v>579</v>
      </c>
      <c r="K81" s="95">
        <v>2128</v>
      </c>
      <c r="L81" s="95">
        <v>2107</v>
      </c>
      <c r="M81" s="95">
        <v>275</v>
      </c>
      <c r="N81" s="95">
        <v>14269</v>
      </c>
      <c r="O81" s="95">
        <v>14139</v>
      </c>
      <c r="P81" s="95">
        <v>3429</v>
      </c>
      <c r="Q81" s="95">
        <v>7900</v>
      </c>
      <c r="R81" s="95">
        <v>8239</v>
      </c>
      <c r="S81" s="95">
        <v>3361</v>
      </c>
    </row>
    <row r="82" spans="1:19" x14ac:dyDescent="0.25">
      <c r="A82" s="5" t="s">
        <v>226</v>
      </c>
      <c r="B82" s="95">
        <v>3206</v>
      </c>
      <c r="C82" s="95">
        <v>2336</v>
      </c>
      <c r="D82" s="95">
        <v>3906</v>
      </c>
      <c r="E82" s="95">
        <v>5802</v>
      </c>
      <c r="F82" s="95">
        <v>4361</v>
      </c>
      <c r="G82" s="95">
        <v>3586</v>
      </c>
      <c r="H82" s="95">
        <v>512</v>
      </c>
      <c r="I82" s="95">
        <v>330</v>
      </c>
      <c r="J82" s="95">
        <v>1274</v>
      </c>
      <c r="K82" s="95">
        <v>5727</v>
      </c>
      <c r="L82" s="95">
        <v>4363</v>
      </c>
      <c r="M82" s="95">
        <v>3468</v>
      </c>
      <c r="N82" s="95">
        <v>15996</v>
      </c>
      <c r="O82" s="95">
        <v>10367</v>
      </c>
      <c r="P82" s="95">
        <v>4889</v>
      </c>
      <c r="Q82" s="95">
        <v>12356</v>
      </c>
      <c r="R82" s="95">
        <v>8431</v>
      </c>
      <c r="S82" s="95">
        <v>4774</v>
      </c>
    </row>
    <row r="83" spans="1:19" x14ac:dyDescent="0.25">
      <c r="A83" s="5" t="s">
        <v>227</v>
      </c>
      <c r="B83" s="95">
        <v>71</v>
      </c>
      <c r="C83" s="95">
        <v>295</v>
      </c>
      <c r="D83" s="95">
        <v>341</v>
      </c>
      <c r="E83" s="95">
        <v>306</v>
      </c>
      <c r="F83" s="95">
        <v>149</v>
      </c>
      <c r="G83" s="95">
        <v>65</v>
      </c>
      <c r="H83" s="95">
        <v>306</v>
      </c>
      <c r="I83" s="95">
        <v>171</v>
      </c>
      <c r="J83" s="95">
        <v>92</v>
      </c>
      <c r="K83" s="95">
        <v>30</v>
      </c>
      <c r="L83" s="95">
        <v>138</v>
      </c>
      <c r="M83" s="95">
        <v>65</v>
      </c>
      <c r="N83" s="95">
        <v>1777</v>
      </c>
      <c r="O83" s="95">
        <v>896</v>
      </c>
      <c r="P83" s="95">
        <v>404</v>
      </c>
      <c r="Q83" s="95">
        <v>1777</v>
      </c>
      <c r="R83" s="95">
        <v>896</v>
      </c>
      <c r="S83" s="95">
        <v>401</v>
      </c>
    </row>
    <row r="84" spans="1:19" x14ac:dyDescent="0.25">
      <c r="A84" s="5" t="s">
        <v>222</v>
      </c>
      <c r="B84" s="95">
        <v>1108</v>
      </c>
      <c r="C84" s="95">
        <v>1773</v>
      </c>
      <c r="D84" s="95">
        <v>8113</v>
      </c>
      <c r="E84" s="95">
        <v>2190</v>
      </c>
      <c r="F84" s="95">
        <v>1640</v>
      </c>
      <c r="G84" s="95">
        <v>680</v>
      </c>
      <c r="H84" s="95">
        <v>638</v>
      </c>
      <c r="I84" s="95">
        <v>1436</v>
      </c>
      <c r="J84" s="95">
        <v>867</v>
      </c>
      <c r="K84" s="95">
        <v>2173</v>
      </c>
      <c r="L84" s="95">
        <v>1379</v>
      </c>
      <c r="M84" s="95">
        <v>488</v>
      </c>
      <c r="N84" s="95">
        <v>9961</v>
      </c>
      <c r="O84" s="95">
        <v>11595</v>
      </c>
      <c r="P84" s="95">
        <v>6557</v>
      </c>
      <c r="Q84" s="95">
        <v>7755</v>
      </c>
      <c r="R84" s="95">
        <v>9134</v>
      </c>
      <c r="S84" s="95">
        <v>6188</v>
      </c>
    </row>
    <row r="85" spans="1:19" x14ac:dyDescent="0.25">
      <c r="A85" s="5" t="s">
        <v>228</v>
      </c>
      <c r="B85" s="95">
        <v>2320</v>
      </c>
      <c r="C85" s="95">
        <v>2552</v>
      </c>
      <c r="D85" s="95">
        <v>2964</v>
      </c>
      <c r="E85" s="95">
        <v>1225</v>
      </c>
      <c r="F85" s="95">
        <v>902</v>
      </c>
      <c r="G85" s="95">
        <v>335</v>
      </c>
      <c r="H85" s="95">
        <v>1713</v>
      </c>
      <c r="I85" s="95">
        <v>1408</v>
      </c>
      <c r="J85" s="95">
        <v>919</v>
      </c>
      <c r="K85" s="95">
        <v>1229</v>
      </c>
      <c r="L85" s="95">
        <v>884</v>
      </c>
      <c r="M85" s="95">
        <v>265</v>
      </c>
      <c r="N85" s="95">
        <v>5447</v>
      </c>
      <c r="O85" s="95">
        <v>2629</v>
      </c>
      <c r="P85" s="95">
        <v>3740</v>
      </c>
      <c r="Q85" s="95">
        <v>2617</v>
      </c>
      <c r="R85" s="95">
        <v>843</v>
      </c>
      <c r="S85" s="95">
        <v>3709</v>
      </c>
    </row>
    <row r="86" spans="1:19" x14ac:dyDescent="0.25">
      <c r="A86" s="5" t="s">
        <v>229</v>
      </c>
      <c r="B86" s="95">
        <v>539</v>
      </c>
      <c r="C86" s="95">
        <v>1075</v>
      </c>
      <c r="D86" s="95">
        <v>2351</v>
      </c>
      <c r="E86" s="95">
        <v>1946</v>
      </c>
      <c r="F86" s="95">
        <v>283</v>
      </c>
      <c r="G86" s="95">
        <v>46</v>
      </c>
      <c r="H86" s="95">
        <v>1671</v>
      </c>
      <c r="I86" s="95">
        <v>281</v>
      </c>
      <c r="J86" s="95">
        <v>57</v>
      </c>
      <c r="K86" s="95">
        <v>1903</v>
      </c>
      <c r="L86" s="95">
        <v>281</v>
      </c>
      <c r="M86" s="95">
        <v>35</v>
      </c>
      <c r="N86" s="95">
        <v>8909</v>
      </c>
      <c r="O86" s="95">
        <v>1164</v>
      </c>
      <c r="P86" s="95">
        <v>2757</v>
      </c>
      <c r="Q86" s="95">
        <v>8848</v>
      </c>
      <c r="R86" s="95">
        <v>1103</v>
      </c>
      <c r="S86" s="95">
        <v>2751</v>
      </c>
    </row>
    <row r="87" spans="1:19" x14ac:dyDescent="0.25">
      <c r="A87" s="5" t="s">
        <v>230</v>
      </c>
      <c r="B87" s="95">
        <v>2228</v>
      </c>
      <c r="C87" s="95">
        <v>3527</v>
      </c>
      <c r="D87" s="95">
        <v>2304</v>
      </c>
      <c r="E87" s="95">
        <v>1013</v>
      </c>
      <c r="F87" s="95">
        <v>935</v>
      </c>
      <c r="G87" s="95">
        <v>551</v>
      </c>
      <c r="H87" s="95">
        <v>1119</v>
      </c>
      <c r="I87" s="95">
        <v>1075</v>
      </c>
      <c r="J87" s="95">
        <v>900</v>
      </c>
      <c r="K87" s="95">
        <v>868</v>
      </c>
      <c r="L87" s="95">
        <v>812</v>
      </c>
      <c r="M87" s="95">
        <v>522</v>
      </c>
      <c r="N87" s="95">
        <v>2968</v>
      </c>
      <c r="O87" s="95">
        <v>3411</v>
      </c>
      <c r="P87" s="95">
        <v>3391</v>
      </c>
      <c r="Q87" s="95">
        <v>2848</v>
      </c>
      <c r="R87" s="95">
        <v>3203</v>
      </c>
      <c r="S87" s="95">
        <v>3323</v>
      </c>
    </row>
    <row r="88" spans="1:19" x14ac:dyDescent="0.25">
      <c r="A88" s="5" t="s">
        <v>231</v>
      </c>
      <c r="B88" s="95">
        <v>917</v>
      </c>
      <c r="C88" s="95">
        <v>1053</v>
      </c>
      <c r="D88" s="95">
        <v>2326</v>
      </c>
      <c r="E88" s="95">
        <v>1160</v>
      </c>
      <c r="F88" s="95">
        <v>873</v>
      </c>
      <c r="G88" s="95">
        <v>734</v>
      </c>
      <c r="H88" s="95">
        <v>1220</v>
      </c>
      <c r="I88" s="95">
        <v>867</v>
      </c>
      <c r="J88" s="95">
        <v>672</v>
      </c>
      <c r="K88" s="95">
        <v>1117</v>
      </c>
      <c r="L88" s="95">
        <v>831</v>
      </c>
      <c r="M88" s="95">
        <v>562</v>
      </c>
      <c r="N88" s="95">
        <v>6250</v>
      </c>
      <c r="O88" s="95">
        <v>1624</v>
      </c>
      <c r="P88" s="95">
        <v>1833</v>
      </c>
      <c r="Q88" s="95">
        <v>2330</v>
      </c>
      <c r="R88" s="95">
        <v>901</v>
      </c>
      <c r="S88" s="95">
        <v>1819</v>
      </c>
    </row>
    <row r="89" spans="1:19" x14ac:dyDescent="0.25">
      <c r="A89" s="5" t="s">
        <v>232</v>
      </c>
      <c r="B89" s="95">
        <v>7430</v>
      </c>
      <c r="C89" s="95">
        <v>8492</v>
      </c>
      <c r="D89" s="95">
        <v>30539</v>
      </c>
      <c r="E89" s="95">
        <v>956</v>
      </c>
      <c r="F89" s="95">
        <v>1111</v>
      </c>
      <c r="G89" s="95">
        <v>1109</v>
      </c>
      <c r="H89" s="95">
        <v>873</v>
      </c>
      <c r="I89" s="95">
        <v>1157</v>
      </c>
      <c r="J89" s="95">
        <v>693</v>
      </c>
      <c r="K89" s="95">
        <v>692</v>
      </c>
      <c r="L89" s="95">
        <v>1042</v>
      </c>
      <c r="M89" s="95">
        <v>518</v>
      </c>
      <c r="N89" s="95">
        <v>54009</v>
      </c>
      <c r="O89" s="95">
        <v>16123</v>
      </c>
      <c r="P89" s="95">
        <v>29090</v>
      </c>
      <c r="Q89" s="95">
        <v>43911</v>
      </c>
      <c r="R89" s="95">
        <v>11492</v>
      </c>
      <c r="S89" s="95">
        <v>28024</v>
      </c>
    </row>
    <row r="90" spans="1:19" x14ac:dyDescent="0.25">
      <c r="A90" s="77" t="s">
        <v>78</v>
      </c>
      <c r="B90" s="96">
        <v>327417</v>
      </c>
      <c r="C90" s="96">
        <v>324760</v>
      </c>
      <c r="D90" s="96">
        <v>557092</v>
      </c>
      <c r="E90" s="96">
        <v>226899</v>
      </c>
      <c r="F90" s="96">
        <v>139275</v>
      </c>
      <c r="G90" s="96">
        <v>129258</v>
      </c>
      <c r="H90" s="96">
        <v>276138</v>
      </c>
      <c r="I90" s="96">
        <v>191920</v>
      </c>
      <c r="J90" s="96">
        <v>196396</v>
      </c>
      <c r="K90" s="96">
        <v>213998</v>
      </c>
      <c r="L90" s="96">
        <v>125071</v>
      </c>
      <c r="M90" s="96">
        <v>65398</v>
      </c>
      <c r="N90" s="96">
        <v>968852</v>
      </c>
      <c r="O90" s="96">
        <v>597946</v>
      </c>
      <c r="P90" s="96">
        <v>623794</v>
      </c>
      <c r="Q90" s="96">
        <v>718665</v>
      </c>
      <c r="R90" s="96">
        <v>464228</v>
      </c>
      <c r="S90" s="96">
        <v>587479</v>
      </c>
    </row>
  </sheetData>
  <mergeCells count="13">
    <mergeCell ref="N7:P7"/>
    <mergeCell ref="Q7:S7"/>
    <mergeCell ref="A1:S1"/>
    <mergeCell ref="A2:S2"/>
    <mergeCell ref="A3:S3"/>
    <mergeCell ref="A4:S4"/>
    <mergeCell ref="A5:S5"/>
    <mergeCell ref="A6:S6"/>
    <mergeCell ref="A7:A8"/>
    <mergeCell ref="B7:D7"/>
    <mergeCell ref="E7:G7"/>
    <mergeCell ref="H7:J7"/>
    <mergeCell ref="K7:M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13" zoomScale="71" zoomScaleNormal="71" workbookViewId="0">
      <selection activeCell="E54" sqref="E54"/>
    </sheetView>
  </sheetViews>
  <sheetFormatPr defaultRowHeight="15" x14ac:dyDescent="0.25"/>
  <cols>
    <col min="1" max="1" width="60.42578125" customWidth="1"/>
    <col min="2" max="2" width="18.7109375" customWidth="1"/>
    <col min="3" max="3" width="11.28515625" customWidth="1"/>
    <col min="4" max="4" width="14.140625" customWidth="1"/>
    <col min="5" max="5" width="14.28515625" customWidth="1"/>
    <col min="6" max="6" width="81.28515625" bestFit="1" customWidth="1"/>
  </cols>
  <sheetData>
    <row r="1" spans="1:14" x14ac:dyDescent="0.25">
      <c r="A1" s="133" t="s">
        <v>957</v>
      </c>
      <c r="B1" s="133"/>
      <c r="C1" s="133"/>
      <c r="D1" s="133"/>
      <c r="E1" s="133"/>
      <c r="F1" s="133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133" t="s">
        <v>1031</v>
      </c>
      <c r="B2" s="133"/>
      <c r="C2" s="133"/>
      <c r="D2" s="133"/>
      <c r="E2" s="133"/>
      <c r="F2" s="133"/>
      <c r="G2" s="41"/>
      <c r="H2" s="41"/>
      <c r="I2" s="41"/>
      <c r="J2" s="41"/>
      <c r="K2" s="41"/>
      <c r="L2" s="41"/>
      <c r="M2" s="41"/>
      <c r="N2" s="41"/>
    </row>
    <row r="3" spans="1:14" x14ac:dyDescent="0.25">
      <c r="A3" s="133" t="s">
        <v>1032</v>
      </c>
      <c r="B3" s="133"/>
      <c r="C3" s="133"/>
      <c r="D3" s="133"/>
      <c r="E3" s="133"/>
      <c r="F3" s="133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133" t="s">
        <v>1033</v>
      </c>
      <c r="B4" s="133"/>
      <c r="C4" s="133"/>
      <c r="D4" s="133"/>
      <c r="E4" s="133"/>
      <c r="F4" s="133"/>
      <c r="G4" s="41"/>
      <c r="H4" s="41"/>
      <c r="I4" s="41"/>
      <c r="J4" s="41"/>
      <c r="K4" s="41"/>
      <c r="L4" s="41"/>
      <c r="M4" s="41"/>
      <c r="N4" s="41"/>
    </row>
    <row r="5" spans="1:14" x14ac:dyDescent="0.25">
      <c r="A5" s="133" t="s">
        <v>1034</v>
      </c>
      <c r="B5" s="133"/>
      <c r="C5" s="133"/>
      <c r="D5" s="133"/>
      <c r="E5" s="133"/>
      <c r="F5" s="133"/>
      <c r="G5" s="41"/>
      <c r="H5" s="41"/>
      <c r="I5" s="41"/>
      <c r="J5" s="41"/>
      <c r="K5" s="41"/>
      <c r="L5" s="41"/>
      <c r="M5" s="41"/>
      <c r="N5" s="41"/>
    </row>
    <row r="6" spans="1:14" s="35" customFormat="1" ht="45" customHeight="1" x14ac:dyDescent="0.25">
      <c r="A6" s="184" t="s">
        <v>1042</v>
      </c>
      <c r="B6" s="40" t="s">
        <v>1035</v>
      </c>
      <c r="C6" s="184" t="s">
        <v>1036</v>
      </c>
      <c r="D6" s="184"/>
      <c r="E6" s="184"/>
      <c r="F6" s="184" t="s">
        <v>1041</v>
      </c>
    </row>
    <row r="7" spans="1:14" s="35" customFormat="1" ht="38.25" customHeight="1" x14ac:dyDescent="0.25">
      <c r="A7" s="184"/>
      <c r="B7" s="39" t="s">
        <v>1037</v>
      </c>
      <c r="C7" s="39" t="s">
        <v>1038</v>
      </c>
      <c r="D7" s="39" t="s">
        <v>1039</v>
      </c>
      <c r="E7" s="39" t="s">
        <v>1040</v>
      </c>
      <c r="F7" s="184"/>
    </row>
    <row r="8" spans="1:14" x14ac:dyDescent="0.25">
      <c r="A8" s="5" t="s">
        <v>1043</v>
      </c>
      <c r="B8" s="95">
        <v>1</v>
      </c>
      <c r="C8" s="95">
        <v>0</v>
      </c>
      <c r="D8" s="95">
        <v>0</v>
      </c>
      <c r="E8" s="95">
        <f>C8+D8</f>
        <v>0</v>
      </c>
      <c r="F8" s="5" t="s">
        <v>82</v>
      </c>
    </row>
    <row r="9" spans="1:14" x14ac:dyDescent="0.25">
      <c r="A9" s="5" t="s">
        <v>951</v>
      </c>
      <c r="B9" s="95">
        <v>8</v>
      </c>
      <c r="C9" s="95">
        <v>0</v>
      </c>
      <c r="D9" s="95">
        <v>0</v>
      </c>
      <c r="E9" s="95">
        <f t="shared" ref="E9:E48" si="0">C9+D9</f>
        <v>0</v>
      </c>
      <c r="F9" s="5" t="s">
        <v>1070</v>
      </c>
    </row>
    <row r="10" spans="1:14" x14ac:dyDescent="0.25">
      <c r="A10" s="5" t="s">
        <v>1044</v>
      </c>
      <c r="B10" s="95">
        <v>4</v>
      </c>
      <c r="C10" s="95">
        <v>2</v>
      </c>
      <c r="D10" s="95">
        <v>4</v>
      </c>
      <c r="E10" s="95">
        <f t="shared" si="0"/>
        <v>6</v>
      </c>
      <c r="F10" s="5" t="s">
        <v>1071</v>
      </c>
    </row>
    <row r="11" spans="1:14" x14ac:dyDescent="0.25">
      <c r="A11" s="5" t="s">
        <v>836</v>
      </c>
      <c r="B11" s="95">
        <v>16</v>
      </c>
      <c r="C11" s="95">
        <v>182</v>
      </c>
      <c r="D11" s="95">
        <v>88</v>
      </c>
      <c r="E11" s="95">
        <f t="shared" si="0"/>
        <v>270</v>
      </c>
      <c r="F11" s="5" t="s">
        <v>1072</v>
      </c>
    </row>
    <row r="12" spans="1:14" x14ac:dyDescent="0.25">
      <c r="A12" s="5" t="s">
        <v>1045</v>
      </c>
      <c r="B12" s="95">
        <v>5</v>
      </c>
      <c r="C12" s="95">
        <v>0</v>
      </c>
      <c r="D12" s="95">
        <v>0</v>
      </c>
      <c r="E12" s="95">
        <f t="shared" si="0"/>
        <v>0</v>
      </c>
      <c r="F12" s="5" t="s">
        <v>89</v>
      </c>
    </row>
    <row r="13" spans="1:14" x14ac:dyDescent="0.25">
      <c r="A13" s="5" t="s">
        <v>838</v>
      </c>
      <c r="B13" s="95">
        <v>8</v>
      </c>
      <c r="C13" s="95">
        <v>12</v>
      </c>
      <c r="D13" s="95">
        <v>26</v>
      </c>
      <c r="E13" s="95">
        <f t="shared" si="0"/>
        <v>38</v>
      </c>
      <c r="F13" s="5" t="s">
        <v>1073</v>
      </c>
    </row>
    <row r="14" spans="1:14" x14ac:dyDescent="0.25">
      <c r="A14" s="5" t="s">
        <v>1046</v>
      </c>
      <c r="B14" s="95">
        <v>10</v>
      </c>
      <c r="C14" s="95">
        <v>40</v>
      </c>
      <c r="D14" s="95">
        <v>64</v>
      </c>
      <c r="E14" s="95">
        <f t="shared" si="0"/>
        <v>104</v>
      </c>
      <c r="F14" s="5" t="s">
        <v>1074</v>
      </c>
    </row>
    <row r="15" spans="1:14" x14ac:dyDescent="0.25">
      <c r="A15" s="5" t="s">
        <v>840</v>
      </c>
      <c r="B15" s="95">
        <v>8</v>
      </c>
      <c r="C15" s="95">
        <v>14</v>
      </c>
      <c r="D15" s="95">
        <v>8</v>
      </c>
      <c r="E15" s="95">
        <f t="shared" si="0"/>
        <v>22</v>
      </c>
      <c r="F15" s="5" t="s">
        <v>93</v>
      </c>
    </row>
    <row r="16" spans="1:14" x14ac:dyDescent="0.25">
      <c r="A16" s="5" t="s">
        <v>1047</v>
      </c>
      <c r="B16" s="95">
        <v>8</v>
      </c>
      <c r="C16" s="95">
        <v>112</v>
      </c>
      <c r="D16" s="95">
        <v>36</v>
      </c>
      <c r="E16" s="95">
        <f t="shared" si="0"/>
        <v>148</v>
      </c>
      <c r="F16" s="5" t="s">
        <v>1075</v>
      </c>
    </row>
    <row r="17" spans="1:6" x14ac:dyDescent="0.25">
      <c r="A17" s="5" t="s">
        <v>841</v>
      </c>
      <c r="B17" s="95">
        <v>13</v>
      </c>
      <c r="C17" s="95">
        <v>216</v>
      </c>
      <c r="D17" s="95">
        <v>68</v>
      </c>
      <c r="E17" s="95">
        <f t="shared" si="0"/>
        <v>284</v>
      </c>
      <c r="F17" s="5" t="s">
        <v>95</v>
      </c>
    </row>
    <row r="18" spans="1:6" x14ac:dyDescent="0.25">
      <c r="A18" s="5" t="s">
        <v>1048</v>
      </c>
      <c r="B18" s="95">
        <v>4</v>
      </c>
      <c r="C18" s="95">
        <v>56</v>
      </c>
      <c r="D18" s="95">
        <v>0</v>
      </c>
      <c r="E18" s="95">
        <f t="shared" si="0"/>
        <v>56</v>
      </c>
      <c r="F18" s="5" t="s">
        <v>1076</v>
      </c>
    </row>
    <row r="19" spans="1:6" x14ac:dyDescent="0.25">
      <c r="A19" s="5" t="s">
        <v>845</v>
      </c>
      <c r="B19" s="95">
        <v>2</v>
      </c>
      <c r="C19" s="95">
        <v>0</v>
      </c>
      <c r="D19" s="95">
        <v>0</v>
      </c>
      <c r="E19" s="95">
        <f t="shared" si="0"/>
        <v>0</v>
      </c>
      <c r="F19" s="5" t="s">
        <v>907</v>
      </c>
    </row>
    <row r="20" spans="1:6" x14ac:dyDescent="0.25">
      <c r="A20" s="5" t="s">
        <v>1049</v>
      </c>
      <c r="B20" s="95">
        <v>20</v>
      </c>
      <c r="C20" s="95">
        <v>196</v>
      </c>
      <c r="D20" s="95">
        <v>86</v>
      </c>
      <c r="E20" s="95">
        <f t="shared" si="0"/>
        <v>282</v>
      </c>
      <c r="F20" s="5" t="s">
        <v>1077</v>
      </c>
    </row>
    <row r="21" spans="1:6" x14ac:dyDescent="0.25">
      <c r="A21" s="5" t="s">
        <v>1050</v>
      </c>
      <c r="B21" s="95">
        <v>32</v>
      </c>
      <c r="C21" s="95">
        <v>68</v>
      </c>
      <c r="D21" s="95">
        <v>422</v>
      </c>
      <c r="E21" s="95">
        <f t="shared" si="0"/>
        <v>490</v>
      </c>
      <c r="F21" s="5" t="s">
        <v>1078</v>
      </c>
    </row>
    <row r="22" spans="1:6" x14ac:dyDescent="0.25">
      <c r="A22" s="5" t="s">
        <v>851</v>
      </c>
      <c r="B22" s="95">
        <v>6</v>
      </c>
      <c r="C22" s="95">
        <v>20</v>
      </c>
      <c r="D22" s="95">
        <v>4</v>
      </c>
      <c r="E22" s="95">
        <f t="shared" si="0"/>
        <v>24</v>
      </c>
      <c r="F22" s="5" t="s">
        <v>1079</v>
      </c>
    </row>
    <row r="23" spans="1:6" x14ac:dyDescent="0.25">
      <c r="A23" s="5" t="s">
        <v>1051</v>
      </c>
      <c r="B23" s="95">
        <v>4</v>
      </c>
      <c r="C23" s="95">
        <v>4</v>
      </c>
      <c r="D23" s="95">
        <v>2</v>
      </c>
      <c r="E23" s="95">
        <f t="shared" si="0"/>
        <v>6</v>
      </c>
      <c r="F23" s="5" t="s">
        <v>1080</v>
      </c>
    </row>
    <row r="24" spans="1:6" x14ac:dyDescent="0.25">
      <c r="A24" s="5" t="s">
        <v>1052</v>
      </c>
      <c r="B24" s="95">
        <v>7</v>
      </c>
      <c r="C24" s="95">
        <v>2</v>
      </c>
      <c r="D24" s="95">
        <v>140</v>
      </c>
      <c r="E24" s="95">
        <f t="shared" si="0"/>
        <v>142</v>
      </c>
      <c r="F24" s="5" t="s">
        <v>917</v>
      </c>
    </row>
    <row r="25" spans="1:6" x14ac:dyDescent="0.25">
      <c r="A25" s="5" t="s">
        <v>1053</v>
      </c>
      <c r="B25" s="95">
        <v>40</v>
      </c>
      <c r="C25" s="95">
        <v>406</v>
      </c>
      <c r="D25" s="95">
        <v>426</v>
      </c>
      <c r="E25" s="95">
        <f t="shared" si="0"/>
        <v>832</v>
      </c>
      <c r="F25" s="5" t="s">
        <v>1081</v>
      </c>
    </row>
    <row r="26" spans="1:6" x14ac:dyDescent="0.25">
      <c r="A26" s="5" t="s">
        <v>857</v>
      </c>
      <c r="B26" s="95">
        <v>1</v>
      </c>
      <c r="C26" s="95">
        <v>0</v>
      </c>
      <c r="D26" s="95">
        <v>0</v>
      </c>
      <c r="E26" s="95">
        <f t="shared" si="0"/>
        <v>0</v>
      </c>
      <c r="F26" s="5" t="s">
        <v>1082</v>
      </c>
    </row>
    <row r="27" spans="1:6" x14ac:dyDescent="0.25">
      <c r="A27" s="5" t="s">
        <v>1054</v>
      </c>
      <c r="B27" s="95">
        <v>7</v>
      </c>
      <c r="C27" s="95">
        <v>96</v>
      </c>
      <c r="D27" s="95">
        <v>0</v>
      </c>
      <c r="E27" s="95">
        <f t="shared" si="0"/>
        <v>96</v>
      </c>
      <c r="F27" s="5" t="s">
        <v>1083</v>
      </c>
    </row>
    <row r="28" spans="1:6" x14ac:dyDescent="0.25">
      <c r="A28" s="5" t="s">
        <v>1055</v>
      </c>
      <c r="B28" s="95">
        <v>1</v>
      </c>
      <c r="C28" s="95">
        <v>0</v>
      </c>
      <c r="D28" s="95">
        <v>0</v>
      </c>
      <c r="E28" s="95">
        <f t="shared" si="0"/>
        <v>0</v>
      </c>
      <c r="F28" s="5" t="s">
        <v>921</v>
      </c>
    </row>
    <row r="29" spans="1:6" x14ac:dyDescent="0.25">
      <c r="A29" s="5" t="s">
        <v>1056</v>
      </c>
      <c r="B29" s="95">
        <v>1</v>
      </c>
      <c r="C29" s="95">
        <v>4</v>
      </c>
      <c r="D29" s="95">
        <v>0</v>
      </c>
      <c r="E29" s="95">
        <f t="shared" si="0"/>
        <v>4</v>
      </c>
      <c r="F29" s="5" t="s">
        <v>1084</v>
      </c>
    </row>
    <row r="30" spans="1:6" x14ac:dyDescent="0.25">
      <c r="A30" s="5" t="s">
        <v>1057</v>
      </c>
      <c r="B30" s="95">
        <v>2</v>
      </c>
      <c r="C30" s="95">
        <v>50</v>
      </c>
      <c r="D30" s="95">
        <v>0</v>
      </c>
      <c r="E30" s="95">
        <f t="shared" si="0"/>
        <v>50</v>
      </c>
      <c r="F30" s="5" t="s">
        <v>1085</v>
      </c>
    </row>
    <row r="31" spans="1:6" x14ac:dyDescent="0.25">
      <c r="A31" s="5" t="s">
        <v>1058</v>
      </c>
      <c r="B31" s="95">
        <v>1</v>
      </c>
      <c r="C31" s="95">
        <v>50</v>
      </c>
      <c r="D31" s="95">
        <v>0</v>
      </c>
      <c r="E31" s="95">
        <f t="shared" si="0"/>
        <v>50</v>
      </c>
      <c r="F31" s="5" t="s">
        <v>1086</v>
      </c>
    </row>
    <row r="32" spans="1:6" x14ac:dyDescent="0.25">
      <c r="A32" s="5" t="s">
        <v>863</v>
      </c>
      <c r="B32" s="95">
        <v>5</v>
      </c>
      <c r="C32" s="95">
        <v>102</v>
      </c>
      <c r="D32" s="95">
        <v>0</v>
      </c>
      <c r="E32" s="95">
        <f t="shared" si="0"/>
        <v>102</v>
      </c>
      <c r="F32" s="18" t="s">
        <v>1088</v>
      </c>
    </row>
    <row r="33" spans="1:6" x14ac:dyDescent="0.25">
      <c r="A33" s="5" t="s">
        <v>1059</v>
      </c>
      <c r="B33" s="95">
        <v>3</v>
      </c>
      <c r="C33" s="95">
        <v>0</v>
      </c>
      <c r="D33" s="95">
        <v>0</v>
      </c>
      <c r="E33" s="95">
        <f t="shared" si="0"/>
        <v>0</v>
      </c>
      <c r="F33" s="5" t="s">
        <v>1087</v>
      </c>
    </row>
    <row r="34" spans="1:6" x14ac:dyDescent="0.25">
      <c r="A34" s="7" t="s">
        <v>1066</v>
      </c>
      <c r="B34" s="95">
        <v>4</v>
      </c>
      <c r="C34" s="95">
        <v>76</v>
      </c>
      <c r="D34" s="95">
        <v>0</v>
      </c>
      <c r="E34" s="95">
        <f t="shared" si="0"/>
        <v>76</v>
      </c>
      <c r="F34" s="5" t="s">
        <v>1089</v>
      </c>
    </row>
    <row r="35" spans="1:6" x14ac:dyDescent="0.25">
      <c r="A35" s="7" t="s">
        <v>1067</v>
      </c>
      <c r="B35" s="95">
        <v>3</v>
      </c>
      <c r="C35" s="95">
        <v>54</v>
      </c>
      <c r="D35" s="95">
        <v>6</v>
      </c>
      <c r="E35" s="95">
        <f t="shared" si="0"/>
        <v>60</v>
      </c>
      <c r="F35" s="5" t="s">
        <v>1090</v>
      </c>
    </row>
    <row r="36" spans="1:6" x14ac:dyDescent="0.25">
      <c r="A36" s="7" t="s">
        <v>867</v>
      </c>
      <c r="B36" s="95">
        <v>3</v>
      </c>
      <c r="C36" s="95">
        <v>40</v>
      </c>
      <c r="D36" s="95">
        <v>0</v>
      </c>
      <c r="E36" s="95">
        <f t="shared" si="0"/>
        <v>40</v>
      </c>
      <c r="F36" s="5" t="s">
        <v>1091</v>
      </c>
    </row>
    <row r="37" spans="1:6" x14ac:dyDescent="0.25">
      <c r="A37" s="18" t="s">
        <v>1068</v>
      </c>
      <c r="B37" s="95">
        <v>1</v>
      </c>
      <c r="C37" s="95">
        <v>30</v>
      </c>
      <c r="D37" s="95">
        <v>10</v>
      </c>
      <c r="E37" s="95">
        <f t="shared" si="0"/>
        <v>40</v>
      </c>
      <c r="F37" s="5" t="s">
        <v>1092</v>
      </c>
    </row>
    <row r="38" spans="1:6" x14ac:dyDescent="0.25">
      <c r="A38" s="5" t="s">
        <v>1060</v>
      </c>
      <c r="B38" s="95">
        <v>1</v>
      </c>
      <c r="C38" s="95">
        <v>0</v>
      </c>
      <c r="D38" s="95">
        <v>0</v>
      </c>
      <c r="E38" s="95">
        <f t="shared" si="0"/>
        <v>0</v>
      </c>
      <c r="F38" s="5" t="s">
        <v>1093</v>
      </c>
    </row>
    <row r="39" spans="1:6" x14ac:dyDescent="0.25">
      <c r="A39" s="5" t="s">
        <v>1061</v>
      </c>
      <c r="B39" s="95">
        <v>5</v>
      </c>
      <c r="C39" s="95">
        <v>22</v>
      </c>
      <c r="D39" s="95">
        <v>10</v>
      </c>
      <c r="E39" s="95">
        <f t="shared" si="0"/>
        <v>32</v>
      </c>
      <c r="F39" s="5" t="s">
        <v>1094</v>
      </c>
    </row>
    <row r="40" spans="1:6" x14ac:dyDescent="0.25">
      <c r="A40" s="5" t="s">
        <v>1062</v>
      </c>
      <c r="B40" s="95">
        <v>2</v>
      </c>
      <c r="C40" s="95">
        <v>22</v>
      </c>
      <c r="D40" s="95">
        <v>0</v>
      </c>
      <c r="E40" s="95">
        <f t="shared" si="0"/>
        <v>22</v>
      </c>
      <c r="F40" s="5" t="s">
        <v>130</v>
      </c>
    </row>
    <row r="41" spans="1:6" x14ac:dyDescent="0.25">
      <c r="A41" s="5" t="s">
        <v>1063</v>
      </c>
      <c r="B41" s="95">
        <v>2</v>
      </c>
      <c r="C41" s="95">
        <v>0</v>
      </c>
      <c r="D41" s="95">
        <v>0</v>
      </c>
      <c r="E41" s="95">
        <f t="shared" si="0"/>
        <v>0</v>
      </c>
      <c r="F41" s="5" t="s">
        <v>1095</v>
      </c>
    </row>
    <row r="42" spans="1:6" x14ac:dyDescent="0.25">
      <c r="A42" s="5" t="s">
        <v>879</v>
      </c>
      <c r="B42" s="95">
        <v>1</v>
      </c>
      <c r="C42" s="95">
        <v>0</v>
      </c>
      <c r="D42" s="95">
        <v>0</v>
      </c>
      <c r="E42" s="95">
        <f t="shared" si="0"/>
        <v>0</v>
      </c>
      <c r="F42" s="5" t="s">
        <v>1096</v>
      </c>
    </row>
    <row r="43" spans="1:6" x14ac:dyDescent="0.25">
      <c r="A43" s="5" t="s">
        <v>883</v>
      </c>
      <c r="B43" s="95">
        <v>2</v>
      </c>
      <c r="C43" s="95">
        <v>60</v>
      </c>
      <c r="D43" s="95">
        <v>0</v>
      </c>
      <c r="E43" s="95">
        <f t="shared" si="0"/>
        <v>60</v>
      </c>
      <c r="F43" s="5" t="s">
        <v>139</v>
      </c>
    </row>
    <row r="44" spans="1:6" x14ac:dyDescent="0.25">
      <c r="A44" s="5" t="s">
        <v>884</v>
      </c>
      <c r="B44" s="95">
        <v>1</v>
      </c>
      <c r="C44" s="95">
        <v>20</v>
      </c>
      <c r="D44" s="95">
        <v>0</v>
      </c>
      <c r="E44" s="95">
        <f t="shared" si="0"/>
        <v>20</v>
      </c>
      <c r="F44" s="5" t="s">
        <v>1097</v>
      </c>
    </row>
    <row r="45" spans="1:6" x14ac:dyDescent="0.25">
      <c r="A45" s="5" t="s">
        <v>885</v>
      </c>
      <c r="B45" s="95">
        <v>2</v>
      </c>
      <c r="C45" s="95">
        <v>0</v>
      </c>
      <c r="D45" s="95">
        <v>0</v>
      </c>
      <c r="E45" s="95">
        <f t="shared" si="0"/>
        <v>0</v>
      </c>
      <c r="F45" s="5" t="s">
        <v>1098</v>
      </c>
    </row>
    <row r="46" spans="1:6" x14ac:dyDescent="0.25">
      <c r="A46" s="5" t="s">
        <v>1064</v>
      </c>
      <c r="B46" s="95">
        <v>3</v>
      </c>
      <c r="C46" s="95">
        <v>0</v>
      </c>
      <c r="D46" s="95">
        <v>0</v>
      </c>
      <c r="E46" s="95">
        <f t="shared" si="0"/>
        <v>0</v>
      </c>
      <c r="F46" s="5" t="s">
        <v>1099</v>
      </c>
    </row>
    <row r="47" spans="1:6" x14ac:dyDescent="0.25">
      <c r="A47" s="5" t="s">
        <v>1065</v>
      </c>
      <c r="B47" s="95">
        <v>1</v>
      </c>
      <c r="C47" s="95">
        <v>50</v>
      </c>
      <c r="D47" s="95">
        <v>0</v>
      </c>
      <c r="E47" s="95">
        <f t="shared" si="0"/>
        <v>50</v>
      </c>
      <c r="F47" s="5" t="s">
        <v>1100</v>
      </c>
    </row>
    <row r="48" spans="1:6" x14ac:dyDescent="0.25">
      <c r="A48" s="5" t="s">
        <v>893</v>
      </c>
      <c r="B48" s="95">
        <v>19</v>
      </c>
      <c r="C48" s="95">
        <v>114</v>
      </c>
      <c r="D48" s="95">
        <v>12</v>
      </c>
      <c r="E48" s="95">
        <f t="shared" si="0"/>
        <v>126</v>
      </c>
      <c r="F48" s="5" t="s">
        <v>1101</v>
      </c>
    </row>
    <row r="49" spans="1:6" x14ac:dyDescent="0.25">
      <c r="A49" s="76" t="s">
        <v>1069</v>
      </c>
      <c r="B49" s="98">
        <v>267</v>
      </c>
      <c r="C49" s="98">
        <v>2120</v>
      </c>
      <c r="D49" s="98">
        <v>1412</v>
      </c>
      <c r="E49" s="98">
        <v>3532</v>
      </c>
      <c r="F49" s="77" t="s">
        <v>151</v>
      </c>
    </row>
  </sheetData>
  <mergeCells count="8">
    <mergeCell ref="A3:F3"/>
    <mergeCell ref="A2:F2"/>
    <mergeCell ref="A1:F1"/>
    <mergeCell ref="C6:E6"/>
    <mergeCell ref="F6:F7"/>
    <mergeCell ref="A6:A7"/>
    <mergeCell ref="A5:F5"/>
    <mergeCell ref="A4:F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zoomScale="42" zoomScaleNormal="42" workbookViewId="0">
      <selection activeCell="L27" sqref="L27"/>
    </sheetView>
  </sheetViews>
  <sheetFormatPr defaultRowHeight="15" x14ac:dyDescent="0.25"/>
  <cols>
    <col min="1" max="1" width="18.28515625" customWidth="1"/>
    <col min="2" max="2" width="11.42578125" bestFit="1" customWidth="1"/>
  </cols>
  <sheetData>
    <row r="1" spans="1:14" x14ac:dyDescent="0.25">
      <c r="A1" s="133" t="s">
        <v>958</v>
      </c>
      <c r="B1" s="133"/>
      <c r="C1" s="133"/>
      <c r="D1" s="133"/>
      <c r="E1" s="133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133" t="s">
        <v>959</v>
      </c>
      <c r="B2" s="133"/>
      <c r="C2" s="133"/>
      <c r="D2" s="133"/>
      <c r="E2" s="133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33" t="s">
        <v>960</v>
      </c>
      <c r="B3" s="133"/>
      <c r="C3" s="133"/>
      <c r="D3" s="133"/>
      <c r="E3" s="133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133" t="s">
        <v>961</v>
      </c>
      <c r="B4" s="133"/>
      <c r="C4" s="133"/>
      <c r="D4" s="133"/>
      <c r="E4" s="133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133" t="s">
        <v>962</v>
      </c>
      <c r="B5" s="133"/>
      <c r="C5" s="133"/>
      <c r="D5" s="133"/>
      <c r="E5" s="133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133" t="s">
        <v>390</v>
      </c>
      <c r="B6" s="133"/>
      <c r="C6" s="133"/>
      <c r="D6" s="133"/>
      <c r="E6" s="133"/>
      <c r="F6" s="2"/>
      <c r="G6" s="2"/>
      <c r="H6" s="2"/>
      <c r="I6" s="2"/>
      <c r="J6" s="2"/>
      <c r="K6" s="2"/>
      <c r="L6" s="2"/>
      <c r="M6" s="2"/>
      <c r="N6" s="2"/>
    </row>
    <row r="7" spans="1:14" ht="64.5" customHeight="1" x14ac:dyDescent="0.25">
      <c r="A7" s="184" t="s">
        <v>969</v>
      </c>
      <c r="B7" s="33" t="s">
        <v>963</v>
      </c>
      <c r="C7" s="131" t="s">
        <v>964</v>
      </c>
      <c r="D7" s="131"/>
      <c r="E7" s="131"/>
    </row>
    <row r="8" spans="1:14" s="23" customFormat="1" ht="51.75" customHeight="1" x14ac:dyDescent="0.25">
      <c r="A8" s="184"/>
      <c r="B8" s="33" t="s">
        <v>965</v>
      </c>
      <c r="C8" s="33" t="s">
        <v>966</v>
      </c>
      <c r="D8" s="33" t="s">
        <v>967</v>
      </c>
      <c r="E8" s="33" t="s">
        <v>968</v>
      </c>
    </row>
    <row r="9" spans="1:14" x14ac:dyDescent="0.25">
      <c r="A9" s="5" t="s">
        <v>154</v>
      </c>
      <c r="B9" s="95">
        <v>4</v>
      </c>
      <c r="C9" s="95">
        <v>160</v>
      </c>
      <c r="D9" s="95">
        <v>18</v>
      </c>
      <c r="E9" s="95">
        <f>C9+D9</f>
        <v>178</v>
      </c>
    </row>
    <row r="10" spans="1:14" x14ac:dyDescent="0.25">
      <c r="A10" s="5" t="s">
        <v>155</v>
      </c>
      <c r="B10" s="95">
        <v>3</v>
      </c>
      <c r="C10" s="95">
        <v>0</v>
      </c>
      <c r="D10" s="95">
        <v>0</v>
      </c>
      <c r="E10" s="95">
        <f t="shared" ref="E10:E59" si="0">C10+D10</f>
        <v>0</v>
      </c>
    </row>
    <row r="11" spans="1:14" x14ac:dyDescent="0.25">
      <c r="A11" s="5" t="s">
        <v>970</v>
      </c>
      <c r="B11" s="95">
        <v>2</v>
      </c>
      <c r="C11" s="95">
        <v>0</v>
      </c>
      <c r="D11" s="95">
        <v>0</v>
      </c>
      <c r="E11" s="95">
        <f t="shared" si="0"/>
        <v>0</v>
      </c>
    </row>
    <row r="12" spans="1:14" x14ac:dyDescent="0.25">
      <c r="A12" s="5" t="s">
        <v>159</v>
      </c>
      <c r="B12" s="95">
        <v>3</v>
      </c>
      <c r="C12" s="95">
        <v>0</v>
      </c>
      <c r="D12" s="95">
        <v>0</v>
      </c>
      <c r="E12" s="95">
        <f t="shared" si="0"/>
        <v>0</v>
      </c>
    </row>
    <row r="13" spans="1:14" x14ac:dyDescent="0.25">
      <c r="A13" s="5" t="s">
        <v>161</v>
      </c>
      <c r="B13" s="95">
        <v>1</v>
      </c>
      <c r="C13" s="95">
        <v>6</v>
      </c>
      <c r="D13" s="95">
        <v>8</v>
      </c>
      <c r="E13" s="95">
        <f t="shared" si="0"/>
        <v>14</v>
      </c>
    </row>
    <row r="14" spans="1:14" x14ac:dyDescent="0.25">
      <c r="A14" s="5" t="s">
        <v>162</v>
      </c>
      <c r="B14" s="95">
        <v>9</v>
      </c>
      <c r="C14" s="95">
        <v>0</v>
      </c>
      <c r="D14" s="95">
        <v>0</v>
      </c>
      <c r="E14" s="95">
        <f t="shared" si="0"/>
        <v>0</v>
      </c>
    </row>
    <row r="15" spans="1:14" x14ac:dyDescent="0.25">
      <c r="A15" s="5" t="s">
        <v>164</v>
      </c>
      <c r="B15" s="95">
        <v>13</v>
      </c>
      <c r="C15" s="95">
        <v>56</v>
      </c>
      <c r="D15" s="95">
        <v>28</v>
      </c>
      <c r="E15" s="95">
        <f t="shared" si="0"/>
        <v>84</v>
      </c>
    </row>
    <row r="16" spans="1:14" x14ac:dyDescent="0.25">
      <c r="A16" s="5" t="s">
        <v>971</v>
      </c>
      <c r="B16" s="95">
        <v>6</v>
      </c>
      <c r="C16" s="95">
        <v>4</v>
      </c>
      <c r="D16" s="95">
        <v>0</v>
      </c>
      <c r="E16" s="95">
        <f t="shared" si="0"/>
        <v>4</v>
      </c>
    </row>
    <row r="17" spans="1:5" x14ac:dyDescent="0.25">
      <c r="A17" s="5" t="s">
        <v>167</v>
      </c>
      <c r="B17" s="95">
        <v>8</v>
      </c>
      <c r="C17" s="95">
        <v>0</v>
      </c>
      <c r="D17" s="95">
        <v>2</v>
      </c>
      <c r="E17" s="95">
        <f t="shared" si="0"/>
        <v>2</v>
      </c>
    </row>
    <row r="18" spans="1:5" x14ac:dyDescent="0.25">
      <c r="A18" s="5" t="s">
        <v>168</v>
      </c>
      <c r="B18" s="95">
        <v>2</v>
      </c>
      <c r="C18" s="95">
        <v>0</v>
      </c>
      <c r="D18" s="95">
        <v>80</v>
      </c>
      <c r="E18" s="95">
        <f t="shared" si="0"/>
        <v>80</v>
      </c>
    </row>
    <row r="19" spans="1:5" x14ac:dyDescent="0.25">
      <c r="A19" s="5" t="s">
        <v>173</v>
      </c>
      <c r="B19" s="95">
        <v>5</v>
      </c>
      <c r="C19" s="95">
        <v>8</v>
      </c>
      <c r="D19" s="95">
        <v>74</v>
      </c>
      <c r="E19" s="95">
        <f t="shared" si="0"/>
        <v>82</v>
      </c>
    </row>
    <row r="20" spans="1:5" x14ac:dyDescent="0.25">
      <c r="A20" s="5" t="s">
        <v>174</v>
      </c>
      <c r="B20" s="95">
        <v>27</v>
      </c>
      <c r="C20" s="95">
        <v>78</v>
      </c>
      <c r="D20" s="95">
        <v>6</v>
      </c>
      <c r="E20" s="95">
        <f t="shared" si="0"/>
        <v>84</v>
      </c>
    </row>
    <row r="21" spans="1:5" x14ac:dyDescent="0.25">
      <c r="A21" s="5" t="s">
        <v>972</v>
      </c>
      <c r="B21" s="95">
        <v>3</v>
      </c>
      <c r="C21" s="95">
        <v>4</v>
      </c>
      <c r="D21" s="95">
        <v>36</v>
      </c>
      <c r="E21" s="95">
        <f t="shared" si="0"/>
        <v>40</v>
      </c>
    </row>
    <row r="22" spans="1:5" x14ac:dyDescent="0.25">
      <c r="A22" s="5" t="s">
        <v>973</v>
      </c>
      <c r="B22" s="95">
        <v>5</v>
      </c>
      <c r="C22" s="95">
        <v>164</v>
      </c>
      <c r="D22" s="95">
        <v>10</v>
      </c>
      <c r="E22" s="95">
        <f t="shared" si="0"/>
        <v>174</v>
      </c>
    </row>
    <row r="23" spans="1:5" x14ac:dyDescent="0.25">
      <c r="A23" s="5" t="s">
        <v>974</v>
      </c>
      <c r="B23" s="95">
        <v>1</v>
      </c>
      <c r="C23" s="95">
        <v>0</v>
      </c>
      <c r="D23" s="95">
        <v>22</v>
      </c>
      <c r="E23" s="95">
        <f t="shared" si="0"/>
        <v>22</v>
      </c>
    </row>
    <row r="24" spans="1:5" x14ac:dyDescent="0.25">
      <c r="A24" s="5" t="s">
        <v>975</v>
      </c>
      <c r="B24" s="95">
        <v>4</v>
      </c>
      <c r="C24" s="95">
        <v>108</v>
      </c>
      <c r="D24" s="95">
        <v>12</v>
      </c>
      <c r="E24" s="95">
        <f t="shared" si="0"/>
        <v>120</v>
      </c>
    </row>
    <row r="25" spans="1:5" x14ac:dyDescent="0.25">
      <c r="A25" s="5" t="s">
        <v>976</v>
      </c>
      <c r="B25" s="95">
        <v>1</v>
      </c>
      <c r="C25" s="95">
        <v>0</v>
      </c>
      <c r="D25" s="95">
        <v>0</v>
      </c>
      <c r="E25" s="95">
        <f t="shared" si="0"/>
        <v>0</v>
      </c>
    </row>
    <row r="26" spans="1:5" x14ac:dyDescent="0.25">
      <c r="A26" s="5" t="s">
        <v>977</v>
      </c>
      <c r="B26" s="95">
        <v>3</v>
      </c>
      <c r="C26" s="95">
        <v>34</v>
      </c>
      <c r="D26" s="95">
        <v>10</v>
      </c>
      <c r="E26" s="95">
        <f t="shared" si="0"/>
        <v>44</v>
      </c>
    </row>
    <row r="27" spans="1:5" x14ac:dyDescent="0.25">
      <c r="A27" s="5" t="s">
        <v>184</v>
      </c>
      <c r="B27" s="95">
        <v>2</v>
      </c>
      <c r="C27" s="95">
        <v>34</v>
      </c>
      <c r="D27" s="95">
        <v>54</v>
      </c>
      <c r="E27" s="95">
        <f t="shared" si="0"/>
        <v>88</v>
      </c>
    </row>
    <row r="28" spans="1:5" x14ac:dyDescent="0.25">
      <c r="A28" s="5" t="s">
        <v>978</v>
      </c>
      <c r="B28" s="95">
        <v>6</v>
      </c>
      <c r="C28" s="95">
        <v>0</v>
      </c>
      <c r="D28" s="95">
        <v>0</v>
      </c>
      <c r="E28" s="95">
        <f t="shared" si="0"/>
        <v>0</v>
      </c>
    </row>
    <row r="29" spans="1:5" x14ac:dyDescent="0.25">
      <c r="A29" s="5" t="s">
        <v>979</v>
      </c>
      <c r="B29" s="95">
        <v>14</v>
      </c>
      <c r="C29" s="95">
        <v>110</v>
      </c>
      <c r="D29" s="95">
        <v>210</v>
      </c>
      <c r="E29" s="95">
        <f t="shared" si="0"/>
        <v>320</v>
      </c>
    </row>
    <row r="30" spans="1:5" x14ac:dyDescent="0.25">
      <c r="A30" s="5" t="s">
        <v>192</v>
      </c>
      <c r="B30" s="95">
        <v>5</v>
      </c>
      <c r="C30" s="95">
        <v>54</v>
      </c>
      <c r="D30" s="95">
        <v>40</v>
      </c>
      <c r="E30" s="95">
        <f t="shared" si="0"/>
        <v>94</v>
      </c>
    </row>
    <row r="31" spans="1:5" x14ac:dyDescent="0.25">
      <c r="A31" s="5" t="s">
        <v>609</v>
      </c>
      <c r="B31" s="95">
        <v>11</v>
      </c>
      <c r="C31" s="95">
        <v>38</v>
      </c>
      <c r="D31" s="95">
        <v>10</v>
      </c>
      <c r="E31" s="95">
        <f t="shared" si="0"/>
        <v>48</v>
      </c>
    </row>
    <row r="32" spans="1:5" x14ac:dyDescent="0.25">
      <c r="A32" s="5" t="s">
        <v>980</v>
      </c>
      <c r="B32" s="95">
        <v>6</v>
      </c>
      <c r="C32" s="95">
        <v>0</v>
      </c>
      <c r="D32" s="95">
        <v>0</v>
      </c>
      <c r="E32" s="95">
        <f t="shared" si="0"/>
        <v>0</v>
      </c>
    </row>
    <row r="33" spans="1:5" x14ac:dyDescent="0.25">
      <c r="A33" s="5" t="s">
        <v>981</v>
      </c>
      <c r="B33" s="95">
        <v>17</v>
      </c>
      <c r="C33" s="95">
        <v>20</v>
      </c>
      <c r="D33" s="95">
        <v>0</v>
      </c>
      <c r="E33" s="95">
        <f t="shared" si="0"/>
        <v>20</v>
      </c>
    </row>
    <row r="34" spans="1:5" x14ac:dyDescent="0.25">
      <c r="A34" s="5" t="s">
        <v>982</v>
      </c>
      <c r="B34" s="95">
        <v>6</v>
      </c>
      <c r="C34" s="95">
        <v>182</v>
      </c>
      <c r="D34" s="95">
        <v>306</v>
      </c>
      <c r="E34" s="95">
        <f t="shared" si="0"/>
        <v>488</v>
      </c>
    </row>
    <row r="35" spans="1:5" x14ac:dyDescent="0.25">
      <c r="A35" s="5" t="s">
        <v>196</v>
      </c>
      <c r="B35" s="95">
        <v>3</v>
      </c>
      <c r="C35" s="95">
        <v>32</v>
      </c>
      <c r="D35" s="95">
        <v>58</v>
      </c>
      <c r="E35" s="95">
        <f t="shared" si="0"/>
        <v>90</v>
      </c>
    </row>
    <row r="36" spans="1:5" x14ac:dyDescent="0.25">
      <c r="A36" s="5" t="s">
        <v>198</v>
      </c>
      <c r="B36" s="95">
        <v>1</v>
      </c>
      <c r="C36" s="95">
        <v>0</v>
      </c>
      <c r="D36" s="95">
        <v>0</v>
      </c>
      <c r="E36" s="95">
        <f t="shared" si="0"/>
        <v>0</v>
      </c>
    </row>
    <row r="37" spans="1:5" x14ac:dyDescent="0.25">
      <c r="A37" s="5" t="s">
        <v>983</v>
      </c>
      <c r="B37" s="95">
        <v>9</v>
      </c>
      <c r="C37" s="95">
        <v>278</v>
      </c>
      <c r="D37" s="95">
        <v>22</v>
      </c>
      <c r="E37" s="95">
        <f t="shared" si="0"/>
        <v>300</v>
      </c>
    </row>
    <row r="38" spans="1:5" x14ac:dyDescent="0.25">
      <c r="A38" s="5" t="s">
        <v>200</v>
      </c>
      <c r="B38" s="95">
        <v>8</v>
      </c>
      <c r="C38" s="95">
        <v>154</v>
      </c>
      <c r="D38" s="95">
        <v>16</v>
      </c>
      <c r="E38" s="95">
        <f t="shared" si="0"/>
        <v>170</v>
      </c>
    </row>
    <row r="39" spans="1:5" x14ac:dyDescent="0.25">
      <c r="A39" s="5" t="s">
        <v>984</v>
      </c>
      <c r="B39" s="95">
        <v>2</v>
      </c>
      <c r="C39" s="95">
        <v>14</v>
      </c>
      <c r="D39" s="95">
        <v>36</v>
      </c>
      <c r="E39" s="95">
        <f t="shared" si="0"/>
        <v>50</v>
      </c>
    </row>
    <row r="40" spans="1:5" x14ac:dyDescent="0.25">
      <c r="A40" s="5" t="s">
        <v>985</v>
      </c>
      <c r="B40" s="95">
        <v>3</v>
      </c>
      <c r="C40" s="95">
        <v>14</v>
      </c>
      <c r="D40" s="95">
        <v>38</v>
      </c>
      <c r="E40" s="95">
        <f t="shared" si="0"/>
        <v>52</v>
      </c>
    </row>
    <row r="41" spans="1:5" x14ac:dyDescent="0.25">
      <c r="A41" s="5" t="s">
        <v>205</v>
      </c>
      <c r="B41" s="95">
        <v>6</v>
      </c>
      <c r="C41" s="95">
        <v>162</v>
      </c>
      <c r="D41" s="95">
        <v>82</v>
      </c>
      <c r="E41" s="95">
        <f t="shared" si="0"/>
        <v>244</v>
      </c>
    </row>
    <row r="42" spans="1:5" x14ac:dyDescent="0.25">
      <c r="A42" s="5" t="s">
        <v>986</v>
      </c>
      <c r="B42" s="95">
        <v>2</v>
      </c>
      <c r="C42" s="95">
        <v>46</v>
      </c>
      <c r="D42" s="95">
        <v>10</v>
      </c>
      <c r="E42" s="95">
        <f t="shared" si="0"/>
        <v>56</v>
      </c>
    </row>
    <row r="43" spans="1:5" x14ac:dyDescent="0.25">
      <c r="A43" s="5" t="s">
        <v>207</v>
      </c>
      <c r="B43" s="95">
        <v>17</v>
      </c>
      <c r="C43" s="95">
        <v>2</v>
      </c>
      <c r="D43" s="95">
        <v>2</v>
      </c>
      <c r="E43" s="95">
        <f t="shared" si="0"/>
        <v>4</v>
      </c>
    </row>
    <row r="44" spans="1:5" x14ac:dyDescent="0.25">
      <c r="A44" s="5" t="s">
        <v>987</v>
      </c>
      <c r="B44" s="95">
        <v>13</v>
      </c>
      <c r="C44" s="95">
        <v>0</v>
      </c>
      <c r="D44" s="95">
        <v>0</v>
      </c>
      <c r="E44" s="95">
        <f t="shared" si="0"/>
        <v>0</v>
      </c>
    </row>
    <row r="45" spans="1:5" x14ac:dyDescent="0.25">
      <c r="A45" s="5" t="s">
        <v>988</v>
      </c>
      <c r="B45" s="95">
        <v>5</v>
      </c>
      <c r="C45" s="95">
        <v>0</v>
      </c>
      <c r="D45" s="95">
        <v>0</v>
      </c>
      <c r="E45" s="95">
        <f t="shared" si="0"/>
        <v>0</v>
      </c>
    </row>
    <row r="46" spans="1:5" x14ac:dyDescent="0.25">
      <c r="A46" s="5" t="s">
        <v>989</v>
      </c>
      <c r="B46" s="95">
        <v>5</v>
      </c>
      <c r="C46" s="95">
        <v>64</v>
      </c>
      <c r="D46" s="95">
        <v>18</v>
      </c>
      <c r="E46" s="95">
        <f t="shared" si="0"/>
        <v>82</v>
      </c>
    </row>
    <row r="47" spans="1:5" x14ac:dyDescent="0.25">
      <c r="A47" s="5" t="s">
        <v>990</v>
      </c>
      <c r="B47" s="95">
        <v>2</v>
      </c>
      <c r="C47" s="95">
        <v>50</v>
      </c>
      <c r="D47" s="95">
        <v>0</v>
      </c>
      <c r="E47" s="95">
        <f t="shared" si="0"/>
        <v>50</v>
      </c>
    </row>
    <row r="48" spans="1:5" x14ac:dyDescent="0.25">
      <c r="A48" s="5" t="s">
        <v>991</v>
      </c>
      <c r="B48" s="95">
        <v>3</v>
      </c>
      <c r="C48" s="95">
        <v>50</v>
      </c>
      <c r="D48" s="95">
        <v>50</v>
      </c>
      <c r="E48" s="95">
        <f t="shared" si="0"/>
        <v>100</v>
      </c>
    </row>
    <row r="49" spans="1:5" x14ac:dyDescent="0.25">
      <c r="A49" s="5" t="s">
        <v>992</v>
      </c>
      <c r="B49" s="95">
        <v>1</v>
      </c>
      <c r="C49" s="95">
        <v>0</v>
      </c>
      <c r="D49" s="95">
        <v>60</v>
      </c>
      <c r="E49" s="95">
        <f t="shared" si="0"/>
        <v>60</v>
      </c>
    </row>
    <row r="50" spans="1:5" x14ac:dyDescent="0.25">
      <c r="A50" s="5" t="s">
        <v>217</v>
      </c>
      <c r="B50" s="95">
        <v>1</v>
      </c>
      <c r="C50" s="95">
        <v>26</v>
      </c>
      <c r="D50" s="95">
        <v>4</v>
      </c>
      <c r="E50" s="95">
        <f t="shared" si="0"/>
        <v>30</v>
      </c>
    </row>
    <row r="51" spans="1:5" x14ac:dyDescent="0.25">
      <c r="A51" s="5" t="s">
        <v>218</v>
      </c>
      <c r="B51" s="95">
        <v>4</v>
      </c>
      <c r="C51" s="95">
        <v>22</v>
      </c>
      <c r="D51" s="95">
        <v>28</v>
      </c>
      <c r="E51" s="95">
        <f t="shared" si="0"/>
        <v>50</v>
      </c>
    </row>
    <row r="52" spans="1:5" x14ac:dyDescent="0.25">
      <c r="A52" s="5" t="s">
        <v>993</v>
      </c>
      <c r="B52" s="95">
        <v>5</v>
      </c>
      <c r="C52" s="95">
        <v>42</v>
      </c>
      <c r="D52" s="95">
        <v>0</v>
      </c>
      <c r="E52" s="95">
        <f t="shared" si="0"/>
        <v>42</v>
      </c>
    </row>
    <row r="53" spans="1:5" x14ac:dyDescent="0.25">
      <c r="A53" s="5" t="s">
        <v>610</v>
      </c>
      <c r="B53" s="95">
        <v>2</v>
      </c>
      <c r="C53" s="95">
        <v>0</v>
      </c>
      <c r="D53" s="95">
        <v>0</v>
      </c>
      <c r="E53" s="95">
        <f t="shared" si="0"/>
        <v>0</v>
      </c>
    </row>
    <row r="54" spans="1:5" x14ac:dyDescent="0.25">
      <c r="A54" s="5" t="s">
        <v>611</v>
      </c>
      <c r="B54" s="95">
        <v>2</v>
      </c>
      <c r="C54" s="95">
        <v>0</v>
      </c>
      <c r="D54" s="95">
        <v>0</v>
      </c>
      <c r="E54" s="95">
        <f t="shared" si="0"/>
        <v>0</v>
      </c>
    </row>
    <row r="55" spans="1:5" x14ac:dyDescent="0.25">
      <c r="A55" s="5" t="s">
        <v>994</v>
      </c>
      <c r="B55" s="95">
        <v>1</v>
      </c>
      <c r="C55" s="95">
        <v>0</v>
      </c>
      <c r="D55" s="95">
        <v>0</v>
      </c>
      <c r="E55" s="95">
        <f t="shared" si="0"/>
        <v>0</v>
      </c>
    </row>
    <row r="56" spans="1:5" x14ac:dyDescent="0.25">
      <c r="A56" s="5" t="s">
        <v>995</v>
      </c>
      <c r="B56" s="95">
        <v>1</v>
      </c>
      <c r="C56" s="95">
        <v>0</v>
      </c>
      <c r="D56" s="95">
        <v>28</v>
      </c>
      <c r="E56" s="95">
        <f t="shared" si="0"/>
        <v>28</v>
      </c>
    </row>
    <row r="57" spans="1:5" x14ac:dyDescent="0.25">
      <c r="A57" s="5" t="s">
        <v>230</v>
      </c>
      <c r="B57" s="95">
        <v>1</v>
      </c>
      <c r="C57" s="95">
        <v>0</v>
      </c>
      <c r="D57" s="95">
        <v>8</v>
      </c>
      <c r="E57" s="95">
        <f t="shared" si="0"/>
        <v>8</v>
      </c>
    </row>
    <row r="58" spans="1:5" x14ac:dyDescent="0.25">
      <c r="A58" s="5" t="s">
        <v>232</v>
      </c>
      <c r="B58" s="95">
        <v>3</v>
      </c>
      <c r="C58" s="95">
        <v>104</v>
      </c>
      <c r="D58" s="95">
        <v>26</v>
      </c>
      <c r="E58" s="95">
        <f t="shared" si="0"/>
        <v>130</v>
      </c>
    </row>
    <row r="59" spans="1:5" x14ac:dyDescent="0.25">
      <c r="A59" s="77" t="s">
        <v>996</v>
      </c>
      <c r="B59" s="96">
        <v>267</v>
      </c>
      <c r="C59" s="96">
        <v>2120</v>
      </c>
      <c r="D59" s="96">
        <v>1412</v>
      </c>
      <c r="E59" s="96">
        <f t="shared" si="0"/>
        <v>3532</v>
      </c>
    </row>
  </sheetData>
  <mergeCells count="8">
    <mergeCell ref="A3:E3"/>
    <mergeCell ref="A7:A8"/>
    <mergeCell ref="C7:E7"/>
    <mergeCell ref="A1:E1"/>
    <mergeCell ref="A6:E6"/>
    <mergeCell ref="A5:E5"/>
    <mergeCell ref="A4:E4"/>
    <mergeCell ref="A2:E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19" sqref="A19:I19"/>
    </sheetView>
  </sheetViews>
  <sheetFormatPr defaultRowHeight="15" x14ac:dyDescent="0.25"/>
  <cols>
    <col min="1" max="1" width="18.28515625" customWidth="1"/>
    <col min="2" max="2" width="10.42578125" customWidth="1"/>
    <col min="3" max="3" width="10.5703125" customWidth="1"/>
    <col min="4" max="4" width="10.7109375" customWidth="1"/>
    <col min="5" max="5" width="9.7109375" customWidth="1"/>
    <col min="6" max="6" width="10.140625" customWidth="1"/>
    <col min="7" max="7" width="10.5703125" customWidth="1"/>
    <col min="8" max="8" width="9.85546875" customWidth="1"/>
    <col min="9" max="9" width="10.140625" customWidth="1"/>
  </cols>
  <sheetData>
    <row r="1" spans="1:9" x14ac:dyDescent="0.25">
      <c r="A1" s="133" t="s">
        <v>997</v>
      </c>
      <c r="B1" s="133"/>
      <c r="C1" s="133"/>
      <c r="D1" s="133"/>
      <c r="E1" s="133"/>
      <c r="F1" s="133"/>
      <c r="G1" s="133"/>
      <c r="H1" s="133"/>
      <c r="I1" s="133"/>
    </row>
    <row r="2" spans="1:9" x14ac:dyDescent="0.25">
      <c r="A2" s="133" t="s">
        <v>1016</v>
      </c>
      <c r="B2" s="133"/>
      <c r="C2" s="133"/>
      <c r="D2" s="133"/>
      <c r="E2" s="133"/>
      <c r="F2" s="133"/>
      <c r="G2" s="133"/>
      <c r="H2" s="133"/>
      <c r="I2" s="133"/>
    </row>
    <row r="3" spans="1:9" x14ac:dyDescent="0.25">
      <c r="A3" s="133" t="s">
        <v>1017</v>
      </c>
      <c r="B3" s="133"/>
      <c r="C3" s="133"/>
      <c r="D3" s="133"/>
      <c r="E3" s="133"/>
      <c r="F3" s="133"/>
      <c r="G3" s="133"/>
      <c r="H3" s="133"/>
      <c r="I3" s="133"/>
    </row>
    <row r="4" spans="1:9" x14ac:dyDescent="0.25">
      <c r="A4" s="133" t="s">
        <v>1018</v>
      </c>
      <c r="B4" s="133"/>
      <c r="C4" s="133"/>
      <c r="D4" s="133"/>
      <c r="E4" s="133"/>
      <c r="F4" s="133"/>
      <c r="G4" s="133"/>
      <c r="H4" s="133"/>
      <c r="I4" s="133"/>
    </row>
    <row r="5" spans="1:9" s="35" customFormat="1" ht="48.75" customHeight="1" x14ac:dyDescent="0.25">
      <c r="A5" s="184" t="s">
        <v>998</v>
      </c>
      <c r="B5" s="184" t="s">
        <v>999</v>
      </c>
      <c r="C5" s="184"/>
      <c r="D5" s="184"/>
      <c r="E5" s="184"/>
      <c r="F5" s="184" t="s">
        <v>1000</v>
      </c>
      <c r="G5" s="184"/>
      <c r="H5" s="184"/>
      <c r="I5" s="184"/>
    </row>
    <row r="6" spans="1:9" s="35" customFormat="1" ht="94.5" customHeight="1" x14ac:dyDescent="0.25">
      <c r="A6" s="184"/>
      <c r="B6" s="36" t="s">
        <v>1001</v>
      </c>
      <c r="C6" s="36" t="s">
        <v>1002</v>
      </c>
      <c r="D6" s="36" t="s">
        <v>1019</v>
      </c>
      <c r="E6" s="37" t="s">
        <v>1003</v>
      </c>
      <c r="F6" s="36" t="s">
        <v>1001</v>
      </c>
      <c r="G6" s="36" t="s">
        <v>1002</v>
      </c>
      <c r="H6" s="36" t="s">
        <v>1019</v>
      </c>
      <c r="I6" s="37" t="s">
        <v>1003</v>
      </c>
    </row>
    <row r="7" spans="1:9" x14ac:dyDescent="0.25">
      <c r="A7" s="5" t="s">
        <v>1004</v>
      </c>
      <c r="B7" s="95">
        <v>0</v>
      </c>
      <c r="C7" s="95">
        <v>0</v>
      </c>
      <c r="D7" s="95">
        <v>85</v>
      </c>
      <c r="E7" s="95">
        <v>234</v>
      </c>
      <c r="F7" s="95">
        <v>17724</v>
      </c>
      <c r="G7" s="95">
        <v>13423</v>
      </c>
      <c r="H7" s="95">
        <v>56035</v>
      </c>
      <c r="I7" s="95">
        <v>89455</v>
      </c>
    </row>
    <row r="8" spans="1:9" x14ac:dyDescent="0.25">
      <c r="A8" s="5" t="s">
        <v>1015</v>
      </c>
      <c r="B8" s="95">
        <v>0</v>
      </c>
      <c r="C8" s="95">
        <v>0</v>
      </c>
      <c r="D8" s="95">
        <v>0</v>
      </c>
      <c r="E8" s="95">
        <v>0</v>
      </c>
      <c r="F8" s="95">
        <v>10202</v>
      </c>
      <c r="G8" s="95">
        <v>10738</v>
      </c>
      <c r="H8" s="95">
        <v>13423</v>
      </c>
      <c r="I8" s="95">
        <v>13423</v>
      </c>
    </row>
    <row r="9" spans="1:9" x14ac:dyDescent="0.25">
      <c r="A9" s="5" t="s">
        <v>1005</v>
      </c>
      <c r="B9" s="95">
        <v>2</v>
      </c>
      <c r="C9" s="95">
        <v>2</v>
      </c>
      <c r="D9" s="95">
        <v>0</v>
      </c>
      <c r="E9" s="95">
        <v>0</v>
      </c>
      <c r="F9" s="95">
        <v>25566</v>
      </c>
      <c r="G9" s="95">
        <v>22600</v>
      </c>
      <c r="H9" s="95">
        <v>10801</v>
      </c>
      <c r="I9" s="95">
        <v>10801</v>
      </c>
    </row>
    <row r="10" spans="1:9" x14ac:dyDescent="0.25">
      <c r="A10" s="5" t="s">
        <v>1006</v>
      </c>
      <c r="B10" s="95">
        <v>18</v>
      </c>
      <c r="C10" s="95">
        <v>17</v>
      </c>
      <c r="D10" s="95">
        <v>2</v>
      </c>
      <c r="E10" s="95">
        <v>2</v>
      </c>
      <c r="F10" s="95">
        <v>12841</v>
      </c>
      <c r="G10" s="95">
        <v>7863</v>
      </c>
      <c r="H10" s="95">
        <v>22600</v>
      </c>
      <c r="I10" s="95">
        <v>22600</v>
      </c>
    </row>
    <row r="11" spans="1:9" x14ac:dyDescent="0.25">
      <c r="A11" s="5" t="s">
        <v>1007</v>
      </c>
      <c r="B11" s="95">
        <v>14</v>
      </c>
      <c r="C11" s="95">
        <v>33</v>
      </c>
      <c r="D11" s="95">
        <v>17</v>
      </c>
      <c r="E11" s="95">
        <v>17</v>
      </c>
      <c r="F11" s="95">
        <v>9110</v>
      </c>
      <c r="G11" s="95">
        <v>8673</v>
      </c>
      <c r="H11" s="95">
        <v>7999</v>
      </c>
      <c r="I11" s="95">
        <v>7999</v>
      </c>
    </row>
    <row r="12" spans="1:9" x14ac:dyDescent="0.25">
      <c r="A12" s="5" t="s">
        <v>1008</v>
      </c>
      <c r="B12" s="95">
        <v>435</v>
      </c>
      <c r="C12" s="95">
        <v>777</v>
      </c>
      <c r="D12" s="95">
        <v>33</v>
      </c>
      <c r="E12" s="95">
        <v>33</v>
      </c>
      <c r="F12" s="95">
        <v>9848</v>
      </c>
      <c r="G12" s="95">
        <v>8053</v>
      </c>
      <c r="H12" s="95">
        <v>8673</v>
      </c>
      <c r="I12" s="95">
        <v>8673</v>
      </c>
    </row>
    <row r="13" spans="1:9" x14ac:dyDescent="0.25">
      <c r="A13" s="5" t="s">
        <v>1009</v>
      </c>
      <c r="B13" s="95">
        <v>650</v>
      </c>
      <c r="C13" s="95">
        <v>622</v>
      </c>
      <c r="D13" s="95">
        <v>778</v>
      </c>
      <c r="E13" s="95">
        <v>778</v>
      </c>
      <c r="F13" s="95">
        <v>11700</v>
      </c>
      <c r="G13" s="95">
        <v>10514</v>
      </c>
      <c r="H13" s="95">
        <v>8156</v>
      </c>
      <c r="I13" s="95">
        <v>8156</v>
      </c>
    </row>
    <row r="14" spans="1:9" x14ac:dyDescent="0.25">
      <c r="A14" s="5" t="s">
        <v>1010</v>
      </c>
      <c r="B14" s="95">
        <v>407</v>
      </c>
      <c r="C14" s="95">
        <v>31</v>
      </c>
      <c r="D14" s="95">
        <v>622</v>
      </c>
      <c r="E14" s="95">
        <v>622</v>
      </c>
      <c r="F14" s="95">
        <v>9350</v>
      </c>
      <c r="G14" s="95">
        <v>8319</v>
      </c>
      <c r="H14" s="95">
        <v>10653</v>
      </c>
      <c r="I14" s="95">
        <v>10653</v>
      </c>
    </row>
    <row r="15" spans="1:9" x14ac:dyDescent="0.25">
      <c r="A15" s="5" t="s">
        <v>1013</v>
      </c>
      <c r="B15" s="95">
        <v>17</v>
      </c>
      <c r="C15" s="95">
        <v>243</v>
      </c>
      <c r="D15" s="95">
        <v>31</v>
      </c>
      <c r="E15" s="95">
        <v>31</v>
      </c>
      <c r="F15" s="95">
        <v>9342</v>
      </c>
      <c r="G15" s="95">
        <v>9450</v>
      </c>
      <c r="H15" s="95">
        <v>8319</v>
      </c>
      <c r="I15" s="95">
        <v>8319</v>
      </c>
    </row>
    <row r="16" spans="1:9" x14ac:dyDescent="0.25">
      <c r="A16" s="5" t="s">
        <v>1014</v>
      </c>
      <c r="B16" s="95">
        <v>5</v>
      </c>
      <c r="C16" s="95">
        <v>374</v>
      </c>
      <c r="D16" s="95">
        <v>243</v>
      </c>
      <c r="E16" s="95">
        <v>243</v>
      </c>
      <c r="F16" s="95">
        <v>10974</v>
      </c>
      <c r="G16" s="95">
        <v>10335</v>
      </c>
      <c r="H16" s="95">
        <v>9786</v>
      </c>
      <c r="I16" s="95">
        <v>9786</v>
      </c>
    </row>
    <row r="17" spans="1:9" x14ac:dyDescent="0.25">
      <c r="A17" s="5" t="s">
        <v>1011</v>
      </c>
      <c r="B17" s="95">
        <v>662</v>
      </c>
      <c r="C17" s="95">
        <v>100</v>
      </c>
      <c r="D17" s="95">
        <v>374</v>
      </c>
      <c r="E17" s="95">
        <v>374</v>
      </c>
      <c r="F17" s="95">
        <v>9502</v>
      </c>
      <c r="G17" s="95">
        <v>6841</v>
      </c>
      <c r="H17" s="95">
        <v>10335</v>
      </c>
      <c r="I17" s="95">
        <v>10335</v>
      </c>
    </row>
    <row r="18" spans="1:9" x14ac:dyDescent="0.25">
      <c r="A18" s="5" t="s">
        <v>1012</v>
      </c>
      <c r="B18" s="95">
        <v>128</v>
      </c>
      <c r="C18" s="95">
        <v>1</v>
      </c>
      <c r="D18" s="95">
        <v>100</v>
      </c>
      <c r="E18" s="95">
        <v>100</v>
      </c>
      <c r="F18" s="95">
        <v>9996</v>
      </c>
      <c r="G18" s="95">
        <v>1628</v>
      </c>
      <c r="H18" s="95">
        <v>6865</v>
      </c>
      <c r="I18" s="95">
        <v>6865</v>
      </c>
    </row>
    <row r="19" spans="1:9" x14ac:dyDescent="0.25">
      <c r="A19" s="77" t="s">
        <v>612</v>
      </c>
      <c r="B19" s="96">
        <v>2338</v>
      </c>
      <c r="C19" s="96">
        <v>2200</v>
      </c>
      <c r="D19" s="96">
        <v>2285</v>
      </c>
      <c r="E19" s="96">
        <v>2434</v>
      </c>
      <c r="F19" s="96">
        <v>143155</v>
      </c>
      <c r="G19" s="96">
        <v>118437</v>
      </c>
      <c r="H19" s="96">
        <v>173645</v>
      </c>
      <c r="I19" s="96">
        <v>207065</v>
      </c>
    </row>
  </sheetData>
  <mergeCells count="7">
    <mergeCell ref="A1:I1"/>
    <mergeCell ref="B5:E5"/>
    <mergeCell ref="F5:I5"/>
    <mergeCell ref="A5:A6"/>
    <mergeCell ref="A2:I2"/>
    <mergeCell ref="A3:I3"/>
    <mergeCell ref="A4:I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40" zoomScale="57" zoomScaleNormal="57" workbookViewId="0">
      <selection activeCell="A88" sqref="A88:I88"/>
    </sheetView>
  </sheetViews>
  <sheetFormatPr defaultRowHeight="15" x14ac:dyDescent="0.25"/>
  <cols>
    <col min="1" max="1" width="19.5703125" customWidth="1"/>
    <col min="2" max="2" width="10.5703125" bestFit="1" customWidth="1"/>
    <col min="3" max="3" width="10.85546875" bestFit="1" customWidth="1"/>
    <col min="4" max="4" width="7.5703125" bestFit="1" customWidth="1"/>
    <col min="5" max="5" width="10.140625" bestFit="1" customWidth="1"/>
    <col min="6" max="6" width="10.140625" customWidth="1"/>
    <col min="7" max="7" width="10.85546875" customWidth="1"/>
    <col min="8" max="8" width="7.5703125" bestFit="1" customWidth="1"/>
    <col min="9" max="9" width="10.140625" bestFit="1" customWidth="1"/>
  </cols>
  <sheetData>
    <row r="1" spans="1:9" s="31" customFormat="1" ht="20.25" customHeight="1" x14ac:dyDescent="0.25">
      <c r="A1" s="184" t="s">
        <v>1102</v>
      </c>
      <c r="B1" s="184"/>
      <c r="C1" s="184"/>
      <c r="D1" s="184"/>
      <c r="E1" s="184"/>
      <c r="F1" s="184"/>
      <c r="G1" s="184"/>
      <c r="H1" s="184"/>
      <c r="I1" s="184"/>
    </row>
    <row r="2" spans="1:9" s="31" customFormat="1" ht="33" customHeight="1" x14ac:dyDescent="0.25">
      <c r="A2" s="184" t="s">
        <v>1103</v>
      </c>
      <c r="B2" s="184"/>
      <c r="C2" s="184"/>
      <c r="D2" s="184"/>
      <c r="E2" s="184"/>
      <c r="F2" s="184"/>
      <c r="G2" s="184"/>
      <c r="H2" s="184"/>
      <c r="I2" s="184"/>
    </row>
    <row r="3" spans="1:9" s="31" customFormat="1" ht="18" customHeight="1" x14ac:dyDescent="0.25">
      <c r="A3" s="184" t="s">
        <v>1104</v>
      </c>
      <c r="B3" s="184"/>
      <c r="C3" s="184"/>
      <c r="D3" s="184"/>
      <c r="E3" s="184"/>
      <c r="F3" s="184"/>
      <c r="G3" s="184"/>
      <c r="H3" s="184"/>
      <c r="I3" s="184"/>
    </row>
    <row r="4" spans="1:9" s="2" customFormat="1" ht="35.25" customHeight="1" x14ac:dyDescent="0.25">
      <c r="A4" s="205" t="s">
        <v>1112</v>
      </c>
      <c r="B4" s="206"/>
      <c r="C4" s="206"/>
      <c r="D4" s="206"/>
      <c r="E4" s="206"/>
      <c r="F4" s="206"/>
      <c r="G4" s="206"/>
      <c r="H4" s="206"/>
      <c r="I4" s="207"/>
    </row>
    <row r="5" spans="1:9" s="31" customFormat="1" ht="41.25" customHeight="1" x14ac:dyDescent="0.25">
      <c r="A5" s="176" t="s">
        <v>1105</v>
      </c>
      <c r="B5" s="184" t="s">
        <v>1107</v>
      </c>
      <c r="C5" s="184"/>
      <c r="D5" s="184"/>
      <c r="E5" s="184"/>
      <c r="F5" s="184" t="s">
        <v>1108</v>
      </c>
      <c r="G5" s="184"/>
      <c r="H5" s="184"/>
      <c r="I5" s="184"/>
    </row>
    <row r="6" spans="1:9" s="43" customFormat="1" ht="93.75" customHeight="1" x14ac:dyDescent="0.2">
      <c r="A6" s="189"/>
      <c r="B6" s="42" t="s">
        <v>1106</v>
      </c>
      <c r="C6" s="42" t="s">
        <v>1109</v>
      </c>
      <c r="D6" s="42" t="s">
        <v>1110</v>
      </c>
      <c r="E6" s="42" t="s">
        <v>1111</v>
      </c>
      <c r="F6" s="42" t="s">
        <v>1106</v>
      </c>
      <c r="G6" s="42" t="s">
        <v>1109</v>
      </c>
      <c r="H6" s="42" t="s">
        <v>1110</v>
      </c>
      <c r="I6" s="42" t="s">
        <v>1111</v>
      </c>
    </row>
    <row r="7" spans="1:9" x14ac:dyDescent="0.25">
      <c r="A7" s="5" t="s">
        <v>154</v>
      </c>
      <c r="B7" s="95">
        <v>6</v>
      </c>
      <c r="C7" s="95">
        <v>3</v>
      </c>
      <c r="D7" s="95">
        <v>3</v>
      </c>
      <c r="E7" s="95">
        <v>3</v>
      </c>
      <c r="F7" s="95">
        <v>7951</v>
      </c>
      <c r="G7" s="95">
        <v>7189</v>
      </c>
      <c r="H7" s="95">
        <v>9911</v>
      </c>
      <c r="I7" s="95">
        <v>10932</v>
      </c>
    </row>
    <row r="8" spans="1:9" x14ac:dyDescent="0.25">
      <c r="A8" s="5" t="s">
        <v>155</v>
      </c>
      <c r="B8" s="95">
        <v>3</v>
      </c>
      <c r="C8" s="95">
        <v>2</v>
      </c>
      <c r="D8" s="95">
        <v>2</v>
      </c>
      <c r="E8" s="95">
        <v>2</v>
      </c>
      <c r="F8" s="95">
        <v>496</v>
      </c>
      <c r="G8" s="95">
        <v>455</v>
      </c>
      <c r="H8" s="95">
        <v>557</v>
      </c>
      <c r="I8" s="95">
        <v>609</v>
      </c>
    </row>
    <row r="9" spans="1:9" x14ac:dyDescent="0.25">
      <c r="A9" s="5" t="s">
        <v>156</v>
      </c>
      <c r="B9" s="95">
        <v>112</v>
      </c>
      <c r="C9" s="95">
        <v>110</v>
      </c>
      <c r="D9" s="95">
        <v>110</v>
      </c>
      <c r="E9" s="95">
        <v>110</v>
      </c>
      <c r="F9" s="95">
        <v>701</v>
      </c>
      <c r="G9" s="95">
        <v>466</v>
      </c>
      <c r="H9" s="95">
        <v>665</v>
      </c>
      <c r="I9" s="95">
        <v>796</v>
      </c>
    </row>
    <row r="10" spans="1:9" x14ac:dyDescent="0.25">
      <c r="A10" s="5" t="s">
        <v>157</v>
      </c>
      <c r="B10" s="95">
        <v>0</v>
      </c>
      <c r="C10" s="95">
        <v>0</v>
      </c>
      <c r="D10" s="95">
        <v>0</v>
      </c>
      <c r="E10" s="95">
        <v>0</v>
      </c>
      <c r="F10" s="95">
        <v>66</v>
      </c>
      <c r="G10" s="95">
        <v>41</v>
      </c>
      <c r="H10" s="95">
        <v>71</v>
      </c>
      <c r="I10" s="95">
        <v>87</v>
      </c>
    </row>
    <row r="11" spans="1:9" x14ac:dyDescent="0.25">
      <c r="A11" s="5" t="s">
        <v>159</v>
      </c>
      <c r="B11" s="95">
        <v>1</v>
      </c>
      <c r="C11" s="95">
        <v>1</v>
      </c>
      <c r="D11" s="95">
        <v>1</v>
      </c>
      <c r="E11" s="95">
        <v>1</v>
      </c>
      <c r="F11" s="95">
        <v>213</v>
      </c>
      <c r="G11" s="95">
        <v>177</v>
      </c>
      <c r="H11" s="95">
        <v>254</v>
      </c>
      <c r="I11" s="95">
        <v>305</v>
      </c>
    </row>
    <row r="12" spans="1:9" x14ac:dyDescent="0.25">
      <c r="A12" s="5" t="s">
        <v>160</v>
      </c>
      <c r="B12" s="95">
        <v>20</v>
      </c>
      <c r="C12" s="95">
        <v>18</v>
      </c>
      <c r="D12" s="95">
        <v>18</v>
      </c>
      <c r="E12" s="95">
        <v>18</v>
      </c>
      <c r="F12" s="95">
        <v>11451</v>
      </c>
      <c r="G12" s="95">
        <v>9050</v>
      </c>
      <c r="H12" s="95">
        <v>13492</v>
      </c>
      <c r="I12" s="95">
        <v>17475</v>
      </c>
    </row>
    <row r="13" spans="1:9" x14ac:dyDescent="0.25">
      <c r="A13" s="5" t="s">
        <v>161</v>
      </c>
      <c r="B13" s="95">
        <v>1</v>
      </c>
      <c r="C13" s="95">
        <v>1</v>
      </c>
      <c r="D13" s="95">
        <v>1</v>
      </c>
      <c r="E13" s="95">
        <v>1</v>
      </c>
      <c r="F13" s="95">
        <v>2829</v>
      </c>
      <c r="G13" s="95">
        <v>2362</v>
      </c>
      <c r="H13" s="95">
        <v>3660</v>
      </c>
      <c r="I13" s="95">
        <v>4175</v>
      </c>
    </row>
    <row r="14" spans="1:9" x14ac:dyDescent="0.25">
      <c r="A14" s="5" t="s">
        <v>163</v>
      </c>
      <c r="B14" s="95">
        <v>10</v>
      </c>
      <c r="C14" s="95">
        <v>10</v>
      </c>
      <c r="D14" s="95">
        <v>10</v>
      </c>
      <c r="E14" s="95">
        <v>10</v>
      </c>
      <c r="F14" s="95">
        <v>776</v>
      </c>
      <c r="G14" s="95">
        <v>607</v>
      </c>
      <c r="H14" s="95">
        <v>967</v>
      </c>
      <c r="I14" s="95">
        <v>1009</v>
      </c>
    </row>
    <row r="15" spans="1:9" x14ac:dyDescent="0.25">
      <c r="A15" s="5" t="s">
        <v>162</v>
      </c>
      <c r="B15" s="95">
        <v>0</v>
      </c>
      <c r="C15" s="95">
        <v>0</v>
      </c>
      <c r="D15" s="95">
        <v>0</v>
      </c>
      <c r="E15" s="95">
        <v>0</v>
      </c>
      <c r="F15" s="95">
        <v>17</v>
      </c>
      <c r="G15" s="95">
        <v>14</v>
      </c>
      <c r="H15" s="95">
        <v>22</v>
      </c>
      <c r="I15" s="95">
        <v>29</v>
      </c>
    </row>
    <row r="16" spans="1:9" x14ac:dyDescent="0.25">
      <c r="A16" s="5" t="s">
        <v>158</v>
      </c>
      <c r="B16" s="95">
        <v>0</v>
      </c>
      <c r="C16" s="95">
        <v>0</v>
      </c>
      <c r="D16" s="95">
        <v>0</v>
      </c>
      <c r="E16" s="95">
        <v>0</v>
      </c>
      <c r="F16" s="95">
        <v>128</v>
      </c>
      <c r="G16" s="95">
        <v>98</v>
      </c>
      <c r="H16" s="95">
        <v>164</v>
      </c>
      <c r="I16" s="95">
        <v>199</v>
      </c>
    </row>
    <row r="17" spans="1:9" x14ac:dyDescent="0.25">
      <c r="A17" s="5" t="s">
        <v>164</v>
      </c>
      <c r="B17" s="95">
        <v>21</v>
      </c>
      <c r="C17" s="95">
        <v>16</v>
      </c>
      <c r="D17" s="95">
        <v>101</v>
      </c>
      <c r="E17" s="95">
        <v>129</v>
      </c>
      <c r="F17" s="95">
        <v>1571</v>
      </c>
      <c r="G17" s="95">
        <v>1269</v>
      </c>
      <c r="H17" s="95">
        <v>1862</v>
      </c>
      <c r="I17" s="95">
        <v>2152</v>
      </c>
    </row>
    <row r="18" spans="1:9" x14ac:dyDescent="0.25">
      <c r="A18" s="5" t="s">
        <v>165</v>
      </c>
      <c r="B18" s="95">
        <v>270</v>
      </c>
      <c r="C18" s="95">
        <v>261</v>
      </c>
      <c r="D18" s="95">
        <v>261</v>
      </c>
      <c r="E18" s="95">
        <v>261</v>
      </c>
      <c r="F18" s="95">
        <v>2039</v>
      </c>
      <c r="G18" s="95">
        <v>1526</v>
      </c>
      <c r="H18" s="95">
        <v>2282</v>
      </c>
      <c r="I18" s="95">
        <v>2680</v>
      </c>
    </row>
    <row r="19" spans="1:9" x14ac:dyDescent="0.25">
      <c r="A19" s="5" t="s">
        <v>166</v>
      </c>
      <c r="B19" s="95">
        <v>0</v>
      </c>
      <c r="C19" s="95">
        <v>0</v>
      </c>
      <c r="D19" s="95">
        <v>0</v>
      </c>
      <c r="E19" s="95">
        <v>0</v>
      </c>
      <c r="F19" s="95">
        <v>373</v>
      </c>
      <c r="G19" s="95">
        <v>323</v>
      </c>
      <c r="H19" s="95">
        <v>456</v>
      </c>
      <c r="I19" s="95">
        <v>474</v>
      </c>
    </row>
    <row r="20" spans="1:9" x14ac:dyDescent="0.25">
      <c r="A20" s="5" t="s">
        <v>167</v>
      </c>
      <c r="B20" s="95">
        <v>0</v>
      </c>
      <c r="C20" s="95">
        <v>0</v>
      </c>
      <c r="D20" s="95">
        <v>0</v>
      </c>
      <c r="E20" s="95">
        <v>0</v>
      </c>
      <c r="F20" s="95">
        <v>273</v>
      </c>
      <c r="G20" s="95">
        <v>252</v>
      </c>
      <c r="H20" s="95">
        <v>346</v>
      </c>
      <c r="I20" s="95">
        <v>382</v>
      </c>
    </row>
    <row r="21" spans="1:9" x14ac:dyDescent="0.25">
      <c r="A21" s="5" t="s">
        <v>168</v>
      </c>
      <c r="B21" s="95">
        <v>0</v>
      </c>
      <c r="C21" s="95">
        <v>0</v>
      </c>
      <c r="D21" s="95">
        <v>0</v>
      </c>
      <c r="E21" s="95">
        <v>0</v>
      </c>
      <c r="F21" s="95">
        <v>31</v>
      </c>
      <c r="G21" s="95">
        <v>22</v>
      </c>
      <c r="H21" s="95">
        <v>32</v>
      </c>
      <c r="I21" s="95">
        <v>37</v>
      </c>
    </row>
    <row r="22" spans="1:9" x14ac:dyDescent="0.25">
      <c r="A22" s="5" t="s">
        <v>169</v>
      </c>
      <c r="B22" s="95">
        <v>0</v>
      </c>
      <c r="C22" s="95">
        <v>0</v>
      </c>
      <c r="D22" s="95">
        <v>0</v>
      </c>
      <c r="E22" s="95">
        <v>0</v>
      </c>
      <c r="F22" s="95">
        <v>483</v>
      </c>
      <c r="G22" s="95">
        <v>413</v>
      </c>
      <c r="H22" s="95">
        <v>568</v>
      </c>
      <c r="I22" s="95">
        <v>676</v>
      </c>
    </row>
    <row r="23" spans="1:9" x14ac:dyDescent="0.25">
      <c r="A23" s="5" t="s">
        <v>170</v>
      </c>
      <c r="B23" s="95">
        <v>1</v>
      </c>
      <c r="C23" s="95">
        <v>0</v>
      </c>
      <c r="D23" s="95">
        <v>0</v>
      </c>
      <c r="E23" s="95">
        <v>0</v>
      </c>
      <c r="F23" s="95">
        <v>81</v>
      </c>
      <c r="G23" s="95">
        <v>74</v>
      </c>
      <c r="H23" s="95">
        <v>119</v>
      </c>
      <c r="I23" s="95">
        <v>134</v>
      </c>
    </row>
    <row r="24" spans="1:9" x14ac:dyDescent="0.25">
      <c r="A24" s="5" t="s">
        <v>171</v>
      </c>
      <c r="B24" s="95">
        <v>0</v>
      </c>
      <c r="C24" s="95">
        <v>0</v>
      </c>
      <c r="D24" s="95">
        <v>0</v>
      </c>
      <c r="E24" s="95">
        <v>0</v>
      </c>
      <c r="F24" s="95">
        <v>97</v>
      </c>
      <c r="G24" s="95">
        <v>95</v>
      </c>
      <c r="H24" s="95">
        <v>107</v>
      </c>
      <c r="I24" s="95">
        <v>116</v>
      </c>
    </row>
    <row r="25" spans="1:9" x14ac:dyDescent="0.25">
      <c r="A25" s="5" t="s">
        <v>172</v>
      </c>
      <c r="B25" s="95">
        <v>147</v>
      </c>
      <c r="C25" s="95">
        <v>145</v>
      </c>
      <c r="D25" s="95">
        <v>145</v>
      </c>
      <c r="E25" s="95">
        <v>145</v>
      </c>
      <c r="F25" s="95">
        <v>738</v>
      </c>
      <c r="G25" s="95">
        <v>486</v>
      </c>
      <c r="H25" s="95">
        <v>671</v>
      </c>
      <c r="I25" s="95">
        <v>822</v>
      </c>
    </row>
    <row r="26" spans="1:9" x14ac:dyDescent="0.25">
      <c r="A26" s="5" t="s">
        <v>173</v>
      </c>
      <c r="B26" s="95">
        <v>0</v>
      </c>
      <c r="C26" s="95">
        <v>0</v>
      </c>
      <c r="D26" s="95">
        <v>0</v>
      </c>
      <c r="E26" s="95">
        <v>0</v>
      </c>
      <c r="F26" s="95">
        <v>232</v>
      </c>
      <c r="G26" s="95">
        <v>186</v>
      </c>
      <c r="H26" s="95">
        <v>310</v>
      </c>
      <c r="I26" s="95">
        <v>394</v>
      </c>
    </row>
    <row r="27" spans="1:9" x14ac:dyDescent="0.25">
      <c r="A27" s="5" t="s">
        <v>174</v>
      </c>
      <c r="B27" s="95">
        <v>3</v>
      </c>
      <c r="C27" s="95">
        <v>3</v>
      </c>
      <c r="D27" s="95">
        <v>3</v>
      </c>
      <c r="E27" s="95">
        <v>3</v>
      </c>
      <c r="F27" s="95">
        <v>9317</v>
      </c>
      <c r="G27" s="95">
        <v>7367</v>
      </c>
      <c r="H27" s="95">
        <v>10810</v>
      </c>
      <c r="I27" s="95">
        <v>13072</v>
      </c>
    </row>
    <row r="28" spans="1:9" x14ac:dyDescent="0.25">
      <c r="A28" s="5" t="s">
        <v>175</v>
      </c>
      <c r="B28" s="95">
        <v>0</v>
      </c>
      <c r="C28" s="95">
        <v>0</v>
      </c>
      <c r="D28" s="95">
        <v>0</v>
      </c>
      <c r="E28" s="95">
        <v>0</v>
      </c>
      <c r="F28" s="95">
        <v>576</v>
      </c>
      <c r="G28" s="95">
        <v>513</v>
      </c>
      <c r="H28" s="95">
        <v>760</v>
      </c>
      <c r="I28" s="95">
        <v>897</v>
      </c>
    </row>
    <row r="29" spans="1:9" x14ac:dyDescent="0.25">
      <c r="A29" s="5" t="s">
        <v>176</v>
      </c>
      <c r="B29" s="95">
        <v>0</v>
      </c>
      <c r="C29" s="95">
        <v>0</v>
      </c>
      <c r="D29" s="95">
        <v>0</v>
      </c>
      <c r="E29" s="95">
        <v>0</v>
      </c>
      <c r="F29" s="95">
        <v>240</v>
      </c>
      <c r="G29" s="95">
        <v>128</v>
      </c>
      <c r="H29" s="95">
        <v>325</v>
      </c>
      <c r="I29" s="95">
        <v>373</v>
      </c>
    </row>
    <row r="30" spans="1:9" x14ac:dyDescent="0.25">
      <c r="A30" s="5" t="s">
        <v>177</v>
      </c>
      <c r="B30" s="95">
        <v>2</v>
      </c>
      <c r="C30" s="95">
        <v>1</v>
      </c>
      <c r="D30" s="95">
        <v>1</v>
      </c>
      <c r="E30" s="95">
        <v>1</v>
      </c>
      <c r="F30" s="95">
        <v>703</v>
      </c>
      <c r="G30" s="95">
        <v>573</v>
      </c>
      <c r="H30" s="95">
        <v>843</v>
      </c>
      <c r="I30" s="95">
        <v>994</v>
      </c>
    </row>
    <row r="31" spans="1:9" x14ac:dyDescent="0.25">
      <c r="A31" s="5" t="s">
        <v>178</v>
      </c>
      <c r="B31" s="95">
        <v>0</v>
      </c>
      <c r="C31" s="95">
        <v>0</v>
      </c>
      <c r="D31" s="95">
        <v>0</v>
      </c>
      <c r="E31" s="95">
        <v>0</v>
      </c>
      <c r="F31" s="95">
        <v>1734</v>
      </c>
      <c r="G31" s="95">
        <v>1309</v>
      </c>
      <c r="H31" s="95">
        <v>1817</v>
      </c>
      <c r="I31" s="95">
        <v>2163</v>
      </c>
    </row>
    <row r="32" spans="1:9" x14ac:dyDescent="0.25">
      <c r="A32" s="5" t="s">
        <v>179</v>
      </c>
      <c r="B32" s="95">
        <v>0</v>
      </c>
      <c r="C32" s="95">
        <v>0</v>
      </c>
      <c r="D32" s="95">
        <v>0</v>
      </c>
      <c r="E32" s="95">
        <v>0</v>
      </c>
      <c r="F32" s="95">
        <v>639</v>
      </c>
      <c r="G32" s="95">
        <v>614</v>
      </c>
      <c r="H32" s="95">
        <v>855</v>
      </c>
      <c r="I32" s="95">
        <v>1028</v>
      </c>
    </row>
    <row r="33" spans="1:9" x14ac:dyDescent="0.25">
      <c r="A33" s="5" t="s">
        <v>180</v>
      </c>
      <c r="B33" s="95">
        <v>4</v>
      </c>
      <c r="C33" s="95">
        <v>4</v>
      </c>
      <c r="D33" s="95">
        <v>4</v>
      </c>
      <c r="E33" s="95">
        <v>4</v>
      </c>
      <c r="F33" s="95">
        <v>582</v>
      </c>
      <c r="G33" s="95">
        <v>482</v>
      </c>
      <c r="H33" s="95">
        <v>816</v>
      </c>
      <c r="I33" s="95">
        <v>891</v>
      </c>
    </row>
    <row r="34" spans="1:9" x14ac:dyDescent="0.25">
      <c r="A34" s="5" t="s">
        <v>181</v>
      </c>
      <c r="B34" s="95">
        <v>0</v>
      </c>
      <c r="C34" s="95">
        <v>0</v>
      </c>
      <c r="D34" s="95">
        <v>0</v>
      </c>
      <c r="E34" s="95">
        <v>0</v>
      </c>
      <c r="F34" s="95">
        <v>616</v>
      </c>
      <c r="G34" s="95">
        <v>519</v>
      </c>
      <c r="H34" s="95">
        <v>746</v>
      </c>
      <c r="I34" s="95">
        <v>912</v>
      </c>
    </row>
    <row r="35" spans="1:9" x14ac:dyDescent="0.25">
      <c r="A35" s="5" t="s">
        <v>182</v>
      </c>
      <c r="B35" s="95">
        <v>0</v>
      </c>
      <c r="C35" s="95">
        <v>0</v>
      </c>
      <c r="D35" s="95">
        <v>0</v>
      </c>
      <c r="E35" s="95">
        <v>0</v>
      </c>
      <c r="F35" s="95">
        <v>593</v>
      </c>
      <c r="G35" s="95">
        <v>535</v>
      </c>
      <c r="H35" s="95">
        <v>819</v>
      </c>
      <c r="I35" s="95">
        <v>945</v>
      </c>
    </row>
    <row r="36" spans="1:9" x14ac:dyDescent="0.25">
      <c r="A36" s="5" t="s">
        <v>183</v>
      </c>
      <c r="B36" s="95">
        <v>1</v>
      </c>
      <c r="C36" s="95">
        <v>1</v>
      </c>
      <c r="D36" s="95">
        <v>1</v>
      </c>
      <c r="E36" s="95">
        <v>1</v>
      </c>
      <c r="F36" s="95">
        <v>101</v>
      </c>
      <c r="G36" s="95">
        <v>62</v>
      </c>
      <c r="H36" s="95">
        <v>160</v>
      </c>
      <c r="I36" s="95">
        <v>193</v>
      </c>
    </row>
    <row r="37" spans="1:9" x14ac:dyDescent="0.25">
      <c r="A37" s="5" t="s">
        <v>184</v>
      </c>
      <c r="B37" s="95">
        <v>0</v>
      </c>
      <c r="C37" s="95">
        <v>0</v>
      </c>
      <c r="D37" s="95">
        <v>0</v>
      </c>
      <c r="E37" s="95">
        <v>0</v>
      </c>
      <c r="F37" s="95">
        <v>481</v>
      </c>
      <c r="G37" s="95">
        <v>419</v>
      </c>
      <c r="H37" s="95">
        <v>654</v>
      </c>
      <c r="I37" s="95">
        <v>785</v>
      </c>
    </row>
    <row r="38" spans="1:9" x14ac:dyDescent="0.25">
      <c r="A38" s="5" t="s">
        <v>185</v>
      </c>
      <c r="B38" s="95">
        <v>3</v>
      </c>
      <c r="C38" s="95">
        <v>3</v>
      </c>
      <c r="D38" s="95">
        <v>3</v>
      </c>
      <c r="E38" s="95">
        <v>3</v>
      </c>
      <c r="F38" s="95">
        <v>2591</v>
      </c>
      <c r="G38" s="95">
        <v>2069</v>
      </c>
      <c r="H38" s="95">
        <v>2751</v>
      </c>
      <c r="I38" s="95">
        <v>3372</v>
      </c>
    </row>
    <row r="39" spans="1:9" x14ac:dyDescent="0.25">
      <c r="A39" s="5" t="s">
        <v>186</v>
      </c>
      <c r="B39" s="95">
        <v>2</v>
      </c>
      <c r="C39" s="95">
        <v>2</v>
      </c>
      <c r="D39" s="95">
        <v>2</v>
      </c>
      <c r="E39" s="95">
        <v>2</v>
      </c>
      <c r="F39" s="95">
        <v>2905</v>
      </c>
      <c r="G39" s="95">
        <v>2445</v>
      </c>
      <c r="H39" s="95">
        <v>3572</v>
      </c>
      <c r="I39" s="95">
        <v>4036</v>
      </c>
    </row>
    <row r="40" spans="1:9" x14ac:dyDescent="0.25">
      <c r="A40" s="5" t="s">
        <v>187</v>
      </c>
      <c r="B40" s="95">
        <v>239</v>
      </c>
      <c r="C40" s="95">
        <v>235</v>
      </c>
      <c r="D40" s="95">
        <v>235</v>
      </c>
      <c r="E40" s="95">
        <v>235</v>
      </c>
      <c r="F40" s="95">
        <v>924</v>
      </c>
      <c r="G40" s="95">
        <v>447</v>
      </c>
      <c r="H40" s="95">
        <v>816</v>
      </c>
      <c r="I40" s="95">
        <v>900</v>
      </c>
    </row>
    <row r="41" spans="1:9" x14ac:dyDescent="0.25">
      <c r="A41" s="5" t="s">
        <v>188</v>
      </c>
      <c r="B41" s="95">
        <v>0</v>
      </c>
      <c r="C41" s="95">
        <v>0</v>
      </c>
      <c r="D41" s="95">
        <v>0</v>
      </c>
      <c r="E41" s="95">
        <v>0</v>
      </c>
      <c r="F41" s="95">
        <v>160</v>
      </c>
      <c r="G41" s="95">
        <v>105</v>
      </c>
      <c r="H41" s="95">
        <v>209</v>
      </c>
      <c r="I41" s="95">
        <v>241</v>
      </c>
    </row>
    <row r="42" spans="1:9" x14ac:dyDescent="0.25">
      <c r="A42" s="5" t="s">
        <v>189</v>
      </c>
      <c r="B42" s="95">
        <v>0</v>
      </c>
      <c r="C42" s="95">
        <v>0</v>
      </c>
      <c r="D42" s="95">
        <v>0</v>
      </c>
      <c r="E42" s="95">
        <v>0</v>
      </c>
      <c r="F42" s="95">
        <v>61</v>
      </c>
      <c r="G42" s="95">
        <v>58</v>
      </c>
      <c r="H42" s="95">
        <v>78</v>
      </c>
      <c r="I42" s="95">
        <v>102</v>
      </c>
    </row>
    <row r="43" spans="1:9" x14ac:dyDescent="0.25">
      <c r="A43" s="5" t="s">
        <v>190</v>
      </c>
      <c r="B43" s="95">
        <v>0</v>
      </c>
      <c r="C43" s="95">
        <v>0</v>
      </c>
      <c r="D43" s="95">
        <v>0</v>
      </c>
      <c r="E43" s="95">
        <v>0</v>
      </c>
      <c r="F43" s="95">
        <v>1139</v>
      </c>
      <c r="G43" s="95">
        <v>1059</v>
      </c>
      <c r="H43" s="95">
        <v>1845</v>
      </c>
      <c r="I43" s="95">
        <v>2091</v>
      </c>
    </row>
    <row r="44" spans="1:9" x14ac:dyDescent="0.25">
      <c r="A44" s="5" t="s">
        <v>191</v>
      </c>
      <c r="B44" s="95">
        <v>0</v>
      </c>
      <c r="C44" s="95">
        <v>0</v>
      </c>
      <c r="D44" s="95">
        <v>0</v>
      </c>
      <c r="E44" s="95">
        <v>0</v>
      </c>
      <c r="F44" s="95">
        <v>42</v>
      </c>
      <c r="G44" s="95">
        <v>30</v>
      </c>
      <c r="H44" s="95">
        <v>51</v>
      </c>
      <c r="I44" s="95">
        <v>58</v>
      </c>
    </row>
    <row r="45" spans="1:9" x14ac:dyDescent="0.25">
      <c r="A45" s="5" t="s">
        <v>192</v>
      </c>
      <c r="B45" s="95">
        <v>0</v>
      </c>
      <c r="C45" s="95">
        <v>0</v>
      </c>
      <c r="D45" s="95">
        <v>0</v>
      </c>
      <c r="E45" s="95">
        <v>0</v>
      </c>
      <c r="F45" s="95">
        <v>541</v>
      </c>
      <c r="G45" s="95">
        <v>565</v>
      </c>
      <c r="H45" s="95">
        <v>718</v>
      </c>
      <c r="I45" s="95">
        <v>859</v>
      </c>
    </row>
    <row r="46" spans="1:9" x14ac:dyDescent="0.25">
      <c r="A46" s="5" t="s">
        <v>609</v>
      </c>
      <c r="B46" s="95">
        <v>9</v>
      </c>
      <c r="C46" s="95">
        <v>9</v>
      </c>
      <c r="D46" s="95">
        <v>9</v>
      </c>
      <c r="E46" s="95">
        <v>9</v>
      </c>
      <c r="F46" s="95">
        <v>3537</v>
      </c>
      <c r="G46" s="95">
        <v>3218</v>
      </c>
      <c r="H46" s="95">
        <v>4148</v>
      </c>
      <c r="I46" s="95">
        <v>4797</v>
      </c>
    </row>
    <row r="47" spans="1:9" x14ac:dyDescent="0.25">
      <c r="A47" s="5" t="s">
        <v>193</v>
      </c>
      <c r="B47" s="95">
        <v>24</v>
      </c>
      <c r="C47" s="95">
        <v>11</v>
      </c>
      <c r="D47" s="95">
        <v>11</v>
      </c>
      <c r="E47" s="95">
        <v>11</v>
      </c>
      <c r="F47" s="95">
        <v>37038</v>
      </c>
      <c r="G47" s="95">
        <v>30654</v>
      </c>
      <c r="H47" s="95">
        <v>45523</v>
      </c>
      <c r="I47" s="95">
        <v>55694</v>
      </c>
    </row>
    <row r="48" spans="1:9" x14ac:dyDescent="0.25">
      <c r="A48" s="5" t="s">
        <v>194</v>
      </c>
      <c r="B48" s="95">
        <v>2</v>
      </c>
      <c r="C48" s="95">
        <v>2</v>
      </c>
      <c r="D48" s="95">
        <v>2</v>
      </c>
      <c r="E48" s="95">
        <v>123</v>
      </c>
      <c r="F48" s="95">
        <v>12363</v>
      </c>
      <c r="G48" s="95">
        <v>10809</v>
      </c>
      <c r="H48" s="95">
        <v>15404</v>
      </c>
      <c r="I48" s="95">
        <v>17954</v>
      </c>
    </row>
    <row r="49" spans="1:9" x14ac:dyDescent="0.25">
      <c r="A49" s="5" t="s">
        <v>195</v>
      </c>
      <c r="B49" s="95">
        <v>1</v>
      </c>
      <c r="C49" s="95">
        <v>1</v>
      </c>
      <c r="D49" s="95">
        <v>1</v>
      </c>
      <c r="E49" s="95">
        <v>1</v>
      </c>
      <c r="F49" s="95">
        <v>429</v>
      </c>
      <c r="G49" s="95">
        <v>359</v>
      </c>
      <c r="H49" s="110">
        <v>503</v>
      </c>
      <c r="I49" s="95">
        <v>577</v>
      </c>
    </row>
    <row r="50" spans="1:9" x14ac:dyDescent="0.25">
      <c r="A50" s="5" t="s">
        <v>196</v>
      </c>
      <c r="B50" s="95">
        <v>0</v>
      </c>
      <c r="C50" s="95">
        <v>0</v>
      </c>
      <c r="D50" s="95">
        <v>0</v>
      </c>
      <c r="E50" s="95">
        <v>0</v>
      </c>
      <c r="F50" s="95">
        <v>172</v>
      </c>
      <c r="G50" s="95">
        <v>151</v>
      </c>
      <c r="H50" s="95">
        <v>202</v>
      </c>
      <c r="I50" s="95">
        <v>230</v>
      </c>
    </row>
    <row r="51" spans="1:9" x14ac:dyDescent="0.25">
      <c r="A51" s="5" t="s">
        <v>197</v>
      </c>
      <c r="B51" s="95">
        <v>0</v>
      </c>
      <c r="C51" s="95">
        <v>0</v>
      </c>
      <c r="D51" s="95">
        <v>0</v>
      </c>
      <c r="E51" s="95">
        <v>0</v>
      </c>
      <c r="F51" s="95">
        <v>106</v>
      </c>
      <c r="G51" s="95">
        <v>92</v>
      </c>
      <c r="H51" s="95">
        <v>123</v>
      </c>
      <c r="I51" s="95">
        <v>152</v>
      </c>
    </row>
    <row r="52" spans="1:9" x14ac:dyDescent="0.25">
      <c r="A52" s="5" t="s">
        <v>198</v>
      </c>
      <c r="B52" s="95">
        <v>386</v>
      </c>
      <c r="C52" s="95">
        <v>368</v>
      </c>
      <c r="D52" s="95">
        <v>368</v>
      </c>
      <c r="E52" s="95">
        <v>368</v>
      </c>
      <c r="F52" s="95">
        <v>629</v>
      </c>
      <c r="G52" s="95">
        <v>178</v>
      </c>
      <c r="H52" s="95">
        <v>256</v>
      </c>
      <c r="I52" s="95">
        <v>320</v>
      </c>
    </row>
    <row r="53" spans="1:9" x14ac:dyDescent="0.25">
      <c r="A53" s="5" t="s">
        <v>199</v>
      </c>
      <c r="B53" s="95">
        <v>375</v>
      </c>
      <c r="C53" s="95">
        <v>374</v>
      </c>
      <c r="D53" s="95">
        <v>374</v>
      </c>
      <c r="E53" s="95">
        <v>374</v>
      </c>
      <c r="F53" s="95">
        <v>2161</v>
      </c>
      <c r="G53" s="95">
        <v>1520</v>
      </c>
      <c r="H53" s="95">
        <v>2287</v>
      </c>
      <c r="I53" s="95">
        <v>2733</v>
      </c>
    </row>
    <row r="54" spans="1:9" x14ac:dyDescent="0.25">
      <c r="A54" s="5" t="s">
        <v>200</v>
      </c>
      <c r="B54" s="95">
        <v>1</v>
      </c>
      <c r="C54" s="95">
        <v>1</v>
      </c>
      <c r="D54" s="95">
        <v>1</v>
      </c>
      <c r="E54" s="95">
        <v>1</v>
      </c>
      <c r="F54" s="95">
        <v>457</v>
      </c>
      <c r="G54" s="95">
        <v>413</v>
      </c>
      <c r="H54" s="95">
        <v>560</v>
      </c>
      <c r="I54" s="95">
        <v>680</v>
      </c>
    </row>
    <row r="55" spans="1:9" x14ac:dyDescent="0.25">
      <c r="A55" s="5" t="s">
        <v>201</v>
      </c>
      <c r="B55" s="95">
        <v>7</v>
      </c>
      <c r="C55" s="95">
        <v>7</v>
      </c>
      <c r="D55" s="95">
        <v>7</v>
      </c>
      <c r="E55" s="95">
        <v>7</v>
      </c>
      <c r="F55" s="95">
        <v>863</v>
      </c>
      <c r="G55" s="95">
        <v>713</v>
      </c>
      <c r="H55" s="95">
        <v>1018</v>
      </c>
      <c r="I55" s="95">
        <v>1177</v>
      </c>
    </row>
    <row r="56" spans="1:9" x14ac:dyDescent="0.25">
      <c r="A56" s="5" t="s">
        <v>202</v>
      </c>
      <c r="B56" s="95">
        <v>0</v>
      </c>
      <c r="C56" s="95">
        <v>0</v>
      </c>
      <c r="D56" s="95">
        <v>0</v>
      </c>
      <c r="E56" s="95">
        <v>0</v>
      </c>
      <c r="F56" s="95">
        <v>371</v>
      </c>
      <c r="G56" s="95">
        <v>337</v>
      </c>
      <c r="H56" s="95">
        <v>480</v>
      </c>
      <c r="I56" s="95">
        <v>541</v>
      </c>
    </row>
    <row r="57" spans="1:9" x14ac:dyDescent="0.25">
      <c r="A57" s="5" t="s">
        <v>203</v>
      </c>
      <c r="B57" s="95">
        <v>0</v>
      </c>
      <c r="C57" s="95">
        <v>0</v>
      </c>
      <c r="D57" s="95">
        <v>0</v>
      </c>
      <c r="E57" s="95">
        <v>0</v>
      </c>
      <c r="F57" s="95">
        <v>43</v>
      </c>
      <c r="G57" s="95">
        <v>32</v>
      </c>
      <c r="H57" s="95">
        <v>51</v>
      </c>
      <c r="I57" s="95">
        <v>59</v>
      </c>
    </row>
    <row r="58" spans="1:9" x14ac:dyDescent="0.25">
      <c r="A58" s="5" t="s">
        <v>204</v>
      </c>
      <c r="B58" s="95">
        <v>4</v>
      </c>
      <c r="C58" s="95">
        <v>4</v>
      </c>
      <c r="D58" s="95">
        <v>4</v>
      </c>
      <c r="E58" s="95">
        <v>4</v>
      </c>
      <c r="F58" s="95">
        <v>5347</v>
      </c>
      <c r="G58" s="95">
        <v>4657</v>
      </c>
      <c r="H58" s="95">
        <v>6468</v>
      </c>
      <c r="I58" s="95">
        <v>7806</v>
      </c>
    </row>
    <row r="59" spans="1:9" x14ac:dyDescent="0.25">
      <c r="A59" s="5" t="s">
        <v>205</v>
      </c>
      <c r="B59" s="95">
        <v>6</v>
      </c>
      <c r="C59" s="95">
        <v>6</v>
      </c>
      <c r="D59" s="95">
        <v>6</v>
      </c>
      <c r="E59" s="95">
        <v>6</v>
      </c>
      <c r="F59" s="95">
        <v>1529</v>
      </c>
      <c r="G59" s="95">
        <v>1311</v>
      </c>
      <c r="H59" s="95">
        <v>2029</v>
      </c>
      <c r="I59" s="95">
        <v>2441</v>
      </c>
    </row>
    <row r="60" spans="1:9" x14ac:dyDescent="0.25">
      <c r="A60" s="5" t="s">
        <v>206</v>
      </c>
      <c r="B60" s="95">
        <v>0</v>
      </c>
      <c r="C60" s="95">
        <v>0</v>
      </c>
      <c r="D60" s="95">
        <v>0</v>
      </c>
      <c r="E60" s="95">
        <v>0</v>
      </c>
      <c r="F60" s="95">
        <v>1105</v>
      </c>
      <c r="G60" s="95">
        <v>855</v>
      </c>
      <c r="H60" s="95">
        <v>1351</v>
      </c>
      <c r="I60" s="95">
        <v>1639</v>
      </c>
    </row>
    <row r="61" spans="1:9" x14ac:dyDescent="0.25">
      <c r="A61" s="5" t="s">
        <v>207</v>
      </c>
      <c r="B61" s="95">
        <v>0</v>
      </c>
      <c r="C61" s="95">
        <v>0</v>
      </c>
      <c r="D61" s="95">
        <v>0</v>
      </c>
      <c r="E61" s="95">
        <v>0</v>
      </c>
      <c r="F61" s="95">
        <v>759</v>
      </c>
      <c r="G61" s="95">
        <v>695</v>
      </c>
      <c r="H61" s="95">
        <v>998</v>
      </c>
      <c r="I61" s="95">
        <v>1134</v>
      </c>
    </row>
    <row r="62" spans="1:9" x14ac:dyDescent="0.25">
      <c r="A62" s="5" t="s">
        <v>208</v>
      </c>
      <c r="B62" s="95">
        <v>0</v>
      </c>
      <c r="C62" s="95">
        <v>0</v>
      </c>
      <c r="D62" s="95">
        <v>0</v>
      </c>
      <c r="E62" s="95">
        <v>0</v>
      </c>
      <c r="F62" s="95">
        <v>2539</v>
      </c>
      <c r="G62" s="95">
        <v>2156</v>
      </c>
      <c r="H62" s="95">
        <v>3219</v>
      </c>
      <c r="I62" s="95">
        <v>3838</v>
      </c>
    </row>
    <row r="63" spans="1:9" x14ac:dyDescent="0.25">
      <c r="A63" s="5" t="s">
        <v>234</v>
      </c>
      <c r="B63" s="95">
        <v>0</v>
      </c>
      <c r="C63" s="95">
        <v>0</v>
      </c>
      <c r="D63" s="95">
        <v>0</v>
      </c>
      <c r="E63" s="95">
        <v>0</v>
      </c>
      <c r="F63" s="95">
        <v>848</v>
      </c>
      <c r="G63" s="95">
        <v>760</v>
      </c>
      <c r="H63" s="95">
        <v>1022</v>
      </c>
      <c r="I63" s="95">
        <v>1160</v>
      </c>
    </row>
    <row r="64" spans="1:9" x14ac:dyDescent="0.25">
      <c r="A64" s="5" t="s">
        <v>209</v>
      </c>
      <c r="B64" s="95">
        <v>0</v>
      </c>
      <c r="C64" s="95">
        <v>0</v>
      </c>
      <c r="D64" s="95">
        <v>0</v>
      </c>
      <c r="E64" s="95">
        <v>0</v>
      </c>
      <c r="F64" s="95">
        <v>199</v>
      </c>
      <c r="G64" s="95">
        <v>176</v>
      </c>
      <c r="H64" s="95">
        <v>247</v>
      </c>
      <c r="I64" s="95">
        <v>282</v>
      </c>
    </row>
    <row r="65" spans="1:9" x14ac:dyDescent="0.25">
      <c r="A65" s="5" t="s">
        <v>210</v>
      </c>
      <c r="B65" s="95">
        <v>9</v>
      </c>
      <c r="C65" s="95">
        <v>9</v>
      </c>
      <c r="D65" s="95">
        <v>9</v>
      </c>
      <c r="E65" s="95">
        <v>9</v>
      </c>
      <c r="F65" s="95">
        <v>1071</v>
      </c>
      <c r="G65" s="95">
        <v>775</v>
      </c>
      <c r="H65" s="95">
        <v>1229</v>
      </c>
      <c r="I65" s="95">
        <v>1405</v>
      </c>
    </row>
    <row r="66" spans="1:9" x14ac:dyDescent="0.25">
      <c r="A66" s="5" t="s">
        <v>211</v>
      </c>
      <c r="B66" s="95">
        <v>0</v>
      </c>
      <c r="C66" s="95">
        <v>0</v>
      </c>
      <c r="D66" s="95">
        <v>0</v>
      </c>
      <c r="E66" s="95">
        <v>0</v>
      </c>
      <c r="F66" s="95">
        <v>102</v>
      </c>
      <c r="G66" s="95">
        <v>66</v>
      </c>
      <c r="H66" s="95">
        <v>158</v>
      </c>
      <c r="I66" s="95">
        <v>169</v>
      </c>
    </row>
    <row r="67" spans="1:9" x14ac:dyDescent="0.25">
      <c r="A67" s="5" t="s">
        <v>212</v>
      </c>
      <c r="B67" s="95">
        <v>0</v>
      </c>
      <c r="C67" s="95">
        <v>0</v>
      </c>
      <c r="D67" s="95">
        <v>0</v>
      </c>
      <c r="E67" s="95">
        <v>0</v>
      </c>
      <c r="F67" s="95">
        <v>476</v>
      </c>
      <c r="G67" s="95">
        <v>412</v>
      </c>
      <c r="H67" s="95">
        <v>675</v>
      </c>
      <c r="I67" s="95">
        <v>771</v>
      </c>
    </row>
    <row r="68" spans="1:9" x14ac:dyDescent="0.25">
      <c r="A68" s="5" t="s">
        <v>213</v>
      </c>
      <c r="B68" s="95">
        <v>0</v>
      </c>
      <c r="C68" s="95">
        <v>0</v>
      </c>
      <c r="D68" s="95">
        <v>0</v>
      </c>
      <c r="E68" s="95">
        <v>0</v>
      </c>
      <c r="F68" s="95">
        <v>250</v>
      </c>
      <c r="G68" s="95">
        <v>191</v>
      </c>
      <c r="H68" s="95">
        <v>249</v>
      </c>
      <c r="I68" s="95">
        <v>312</v>
      </c>
    </row>
    <row r="69" spans="1:9" x14ac:dyDescent="0.25">
      <c r="A69" s="5" t="s">
        <v>214</v>
      </c>
      <c r="B69" s="95">
        <v>63</v>
      </c>
      <c r="C69" s="95">
        <v>63</v>
      </c>
      <c r="D69" s="95">
        <v>63</v>
      </c>
      <c r="E69" s="95">
        <v>63</v>
      </c>
      <c r="F69" s="95">
        <v>759</v>
      </c>
      <c r="G69" s="95">
        <v>546</v>
      </c>
      <c r="H69" s="95">
        <v>856</v>
      </c>
      <c r="I69" s="95">
        <v>992</v>
      </c>
    </row>
    <row r="70" spans="1:9" x14ac:dyDescent="0.25">
      <c r="A70" s="5" t="s">
        <v>215</v>
      </c>
      <c r="B70" s="95">
        <v>0</v>
      </c>
      <c r="C70" s="95">
        <v>0</v>
      </c>
      <c r="D70" s="95">
        <v>0</v>
      </c>
      <c r="E70" s="95">
        <v>0</v>
      </c>
      <c r="F70" s="95">
        <v>1021</v>
      </c>
      <c r="G70" s="95">
        <v>967</v>
      </c>
      <c r="H70" s="95">
        <v>1332</v>
      </c>
      <c r="I70" s="95">
        <v>1474</v>
      </c>
    </row>
    <row r="71" spans="1:9" x14ac:dyDescent="0.25">
      <c r="A71" s="5" t="s">
        <v>216</v>
      </c>
      <c r="B71" s="95">
        <v>0</v>
      </c>
      <c r="C71" s="95">
        <v>0</v>
      </c>
      <c r="D71" s="95">
        <v>0</v>
      </c>
      <c r="E71" s="95">
        <v>0</v>
      </c>
      <c r="F71" s="95">
        <v>223</v>
      </c>
      <c r="G71" s="95">
        <v>181</v>
      </c>
      <c r="H71" s="95">
        <v>360</v>
      </c>
      <c r="I71" s="95">
        <v>417</v>
      </c>
    </row>
    <row r="72" spans="1:9" x14ac:dyDescent="0.25">
      <c r="A72" s="5" t="s">
        <v>217</v>
      </c>
      <c r="B72" s="95">
        <v>316</v>
      </c>
      <c r="C72" s="95">
        <v>300</v>
      </c>
      <c r="D72" s="95">
        <v>300</v>
      </c>
      <c r="E72" s="95">
        <v>300</v>
      </c>
      <c r="F72" s="95">
        <v>1863</v>
      </c>
      <c r="G72" s="95">
        <v>1559</v>
      </c>
      <c r="H72" s="95">
        <v>2084</v>
      </c>
      <c r="I72" s="95">
        <v>2438</v>
      </c>
    </row>
    <row r="73" spans="1:9" x14ac:dyDescent="0.25">
      <c r="A73" s="5" t="s">
        <v>218</v>
      </c>
      <c r="B73" s="95">
        <v>3</v>
      </c>
      <c r="C73" s="95">
        <v>3</v>
      </c>
      <c r="D73" s="95">
        <v>3</v>
      </c>
      <c r="E73" s="95">
        <v>3</v>
      </c>
      <c r="F73" s="95">
        <v>1449</v>
      </c>
      <c r="G73" s="95">
        <v>1266</v>
      </c>
      <c r="H73" s="95">
        <v>1829</v>
      </c>
      <c r="I73" s="95">
        <v>2196</v>
      </c>
    </row>
    <row r="74" spans="1:9" x14ac:dyDescent="0.25">
      <c r="A74" s="5" t="s">
        <v>219</v>
      </c>
      <c r="B74" s="95">
        <v>0</v>
      </c>
      <c r="C74" s="95">
        <v>0</v>
      </c>
      <c r="D74" s="95">
        <v>0</v>
      </c>
      <c r="E74" s="95">
        <v>0</v>
      </c>
      <c r="F74" s="95">
        <v>69</v>
      </c>
      <c r="G74" s="95">
        <v>62</v>
      </c>
      <c r="H74" s="95">
        <v>94</v>
      </c>
      <c r="I74" s="95">
        <v>127</v>
      </c>
    </row>
    <row r="75" spans="1:9" x14ac:dyDescent="0.25">
      <c r="A75" s="5" t="s">
        <v>220</v>
      </c>
      <c r="B75" s="95">
        <v>0</v>
      </c>
      <c r="C75" s="95">
        <v>0</v>
      </c>
      <c r="D75" s="95">
        <v>0</v>
      </c>
      <c r="E75" s="95">
        <v>0</v>
      </c>
      <c r="F75" s="95">
        <v>134</v>
      </c>
      <c r="G75" s="95">
        <v>108</v>
      </c>
      <c r="H75" s="95">
        <v>182</v>
      </c>
      <c r="I75" s="95">
        <v>207</v>
      </c>
    </row>
    <row r="76" spans="1:9" x14ac:dyDescent="0.25">
      <c r="A76" s="5" t="s">
        <v>223</v>
      </c>
      <c r="B76" s="95">
        <v>0</v>
      </c>
      <c r="C76" s="95">
        <v>0</v>
      </c>
      <c r="D76" s="95">
        <v>0</v>
      </c>
      <c r="E76" s="95">
        <v>0</v>
      </c>
      <c r="F76" s="95">
        <v>133</v>
      </c>
      <c r="G76" s="95">
        <v>110</v>
      </c>
      <c r="H76" s="95">
        <v>247</v>
      </c>
      <c r="I76" s="95">
        <v>263</v>
      </c>
    </row>
    <row r="77" spans="1:9" x14ac:dyDescent="0.25">
      <c r="A77" s="5" t="s">
        <v>221</v>
      </c>
      <c r="B77" s="95">
        <v>0</v>
      </c>
      <c r="C77" s="95">
        <v>0</v>
      </c>
      <c r="D77" s="95">
        <v>0</v>
      </c>
      <c r="E77" s="95">
        <v>0</v>
      </c>
      <c r="F77" s="95">
        <v>528</v>
      </c>
      <c r="G77" s="95">
        <v>459</v>
      </c>
      <c r="H77" s="95">
        <v>661</v>
      </c>
      <c r="I77" s="95">
        <v>758</v>
      </c>
    </row>
    <row r="78" spans="1:9" x14ac:dyDescent="0.25">
      <c r="A78" s="5" t="s">
        <v>224</v>
      </c>
      <c r="B78" s="95">
        <v>1</v>
      </c>
      <c r="C78" s="95">
        <v>0</v>
      </c>
      <c r="D78" s="95">
        <v>0</v>
      </c>
      <c r="E78" s="95">
        <v>0</v>
      </c>
      <c r="F78" s="95">
        <v>3422</v>
      </c>
      <c r="G78" s="95">
        <v>2913</v>
      </c>
      <c r="H78" s="95">
        <v>4251</v>
      </c>
      <c r="I78" s="95">
        <v>5035</v>
      </c>
    </row>
    <row r="79" spans="1:9" x14ac:dyDescent="0.25">
      <c r="A79" s="5" t="s">
        <v>225</v>
      </c>
      <c r="B79" s="95">
        <v>0</v>
      </c>
      <c r="C79" s="95">
        <v>0</v>
      </c>
      <c r="D79" s="95">
        <v>0</v>
      </c>
      <c r="E79" s="95">
        <v>0</v>
      </c>
      <c r="F79" s="95">
        <v>459</v>
      </c>
      <c r="G79" s="95">
        <v>281</v>
      </c>
      <c r="H79" s="95">
        <v>539</v>
      </c>
      <c r="I79" s="95">
        <v>701</v>
      </c>
    </row>
    <row r="80" spans="1:9" x14ac:dyDescent="0.25">
      <c r="A80" s="5" t="s">
        <v>226</v>
      </c>
      <c r="B80" s="95">
        <v>50</v>
      </c>
      <c r="C80" s="95">
        <v>0</v>
      </c>
      <c r="D80" s="95">
        <v>0</v>
      </c>
      <c r="E80" s="95">
        <v>0</v>
      </c>
      <c r="F80" s="95">
        <v>1040</v>
      </c>
      <c r="G80" s="95">
        <v>877</v>
      </c>
      <c r="H80" s="95">
        <v>1170</v>
      </c>
      <c r="I80" s="95">
        <v>1313</v>
      </c>
    </row>
    <row r="81" spans="1:9" x14ac:dyDescent="0.25">
      <c r="A81" s="5" t="s">
        <v>227</v>
      </c>
      <c r="B81" s="95">
        <v>0</v>
      </c>
      <c r="C81" s="95">
        <v>0</v>
      </c>
      <c r="D81" s="95">
        <v>0</v>
      </c>
      <c r="E81" s="95">
        <v>0</v>
      </c>
      <c r="F81" s="95">
        <v>60</v>
      </c>
      <c r="G81" s="95">
        <v>52</v>
      </c>
      <c r="H81" s="95">
        <v>80</v>
      </c>
      <c r="I81" s="95">
        <v>155</v>
      </c>
    </row>
    <row r="82" spans="1:9" x14ac:dyDescent="0.25">
      <c r="A82" s="5" t="s">
        <v>222</v>
      </c>
      <c r="B82" s="95">
        <v>0</v>
      </c>
      <c r="C82" s="95">
        <v>0</v>
      </c>
      <c r="D82" s="95">
        <v>0</v>
      </c>
      <c r="E82" s="95">
        <v>0</v>
      </c>
      <c r="F82" s="95">
        <v>681</v>
      </c>
      <c r="G82" s="95">
        <v>565</v>
      </c>
      <c r="H82" s="95">
        <v>720</v>
      </c>
      <c r="I82" s="95">
        <v>841</v>
      </c>
    </row>
    <row r="83" spans="1:9" x14ac:dyDescent="0.25">
      <c r="A83" s="5" t="s">
        <v>228</v>
      </c>
      <c r="B83" s="95">
        <v>0</v>
      </c>
      <c r="C83" s="95">
        <v>0</v>
      </c>
      <c r="D83" s="95">
        <v>0</v>
      </c>
      <c r="E83" s="95">
        <v>0</v>
      </c>
      <c r="F83" s="95">
        <v>1175</v>
      </c>
      <c r="G83" s="95">
        <v>1137</v>
      </c>
      <c r="H83" s="95">
        <v>1585</v>
      </c>
      <c r="I83" s="95">
        <v>1905</v>
      </c>
    </row>
    <row r="84" spans="1:9" x14ac:dyDescent="0.25">
      <c r="A84" s="5" t="s">
        <v>229</v>
      </c>
      <c r="B84" s="95">
        <v>0</v>
      </c>
      <c r="C84" s="95">
        <v>0</v>
      </c>
      <c r="D84" s="95">
        <v>0</v>
      </c>
      <c r="E84" s="95">
        <v>0</v>
      </c>
      <c r="F84" s="95">
        <v>555</v>
      </c>
      <c r="G84" s="95">
        <v>434</v>
      </c>
      <c r="H84" s="95">
        <v>610</v>
      </c>
      <c r="I84" s="95">
        <v>636</v>
      </c>
    </row>
    <row r="85" spans="1:9" x14ac:dyDescent="0.25">
      <c r="A85" s="5" t="s">
        <v>230</v>
      </c>
      <c r="B85" s="95">
        <v>0</v>
      </c>
      <c r="C85" s="95">
        <v>0</v>
      </c>
      <c r="D85" s="95">
        <v>0</v>
      </c>
      <c r="E85" s="95">
        <v>0</v>
      </c>
      <c r="F85" s="95">
        <v>953</v>
      </c>
      <c r="G85" s="95">
        <v>763</v>
      </c>
      <c r="H85" s="95">
        <v>1676</v>
      </c>
      <c r="I85" s="95">
        <v>2125</v>
      </c>
    </row>
    <row r="86" spans="1:9" x14ac:dyDescent="0.25">
      <c r="A86" s="5" t="s">
        <v>231</v>
      </c>
      <c r="B86" s="95">
        <v>0</v>
      </c>
      <c r="C86" s="95">
        <v>0</v>
      </c>
      <c r="D86" s="95">
        <v>0</v>
      </c>
      <c r="E86" s="95">
        <v>0</v>
      </c>
      <c r="F86" s="95">
        <v>580</v>
      </c>
      <c r="G86" s="95">
        <v>450</v>
      </c>
      <c r="H86" s="95">
        <v>681</v>
      </c>
      <c r="I86" s="95">
        <v>738</v>
      </c>
    </row>
    <row r="87" spans="1:9" x14ac:dyDescent="0.25">
      <c r="A87" s="5" t="s">
        <v>232</v>
      </c>
      <c r="B87" s="95">
        <v>231</v>
      </c>
      <c r="C87" s="95">
        <v>226</v>
      </c>
      <c r="D87" s="95">
        <v>226</v>
      </c>
      <c r="E87" s="95">
        <v>226</v>
      </c>
      <c r="F87" s="95">
        <v>1166</v>
      </c>
      <c r="G87" s="95">
        <v>773</v>
      </c>
      <c r="H87" s="95">
        <v>1327</v>
      </c>
      <c r="I87" s="95">
        <v>1478</v>
      </c>
    </row>
    <row r="88" spans="1:9" x14ac:dyDescent="0.25">
      <c r="A88" s="77" t="s">
        <v>78</v>
      </c>
      <c r="B88" s="96">
        <v>2334</v>
      </c>
      <c r="C88" s="96">
        <v>2200</v>
      </c>
      <c r="D88" s="96">
        <v>2285</v>
      </c>
      <c r="E88" s="96">
        <v>2434</v>
      </c>
      <c r="F88" s="96">
        <v>143155</v>
      </c>
      <c r="G88" s="96">
        <v>118437</v>
      </c>
      <c r="H88" s="96">
        <v>173645</v>
      </c>
      <c r="I88" s="96">
        <v>207065</v>
      </c>
    </row>
  </sheetData>
  <mergeCells count="7">
    <mergeCell ref="A1:I1"/>
    <mergeCell ref="A2:I2"/>
    <mergeCell ref="A5:A6"/>
    <mergeCell ref="B5:E5"/>
    <mergeCell ref="F5:I5"/>
    <mergeCell ref="A4:I4"/>
    <mergeCell ref="A3:I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64" zoomScaleNormal="64" workbookViewId="0">
      <pane ySplit="1" topLeftCell="A2" activePane="bottomLeft" state="frozen"/>
      <selection pane="bottomLeft" activeCell="F50" sqref="F50"/>
    </sheetView>
  </sheetViews>
  <sheetFormatPr defaultRowHeight="15" x14ac:dyDescent="0.25"/>
  <cols>
    <col min="1" max="1" width="41.28515625" customWidth="1"/>
    <col min="2" max="2" width="15" customWidth="1"/>
    <col min="3" max="3" width="16.5703125" customWidth="1"/>
    <col min="4" max="4" width="13.85546875" bestFit="1" customWidth="1"/>
    <col min="5" max="5" width="16" customWidth="1"/>
    <col min="6" max="6" width="14.7109375" customWidth="1"/>
    <col min="7" max="7" width="17.5703125" customWidth="1"/>
    <col min="8" max="8" width="13.85546875" bestFit="1" customWidth="1"/>
    <col min="9" max="9" width="16.5703125" customWidth="1"/>
    <col min="10" max="10" width="16.7109375" bestFit="1" customWidth="1"/>
    <col min="11" max="11" width="11.140625" bestFit="1" customWidth="1"/>
    <col min="12" max="12" width="12.140625" bestFit="1" customWidth="1"/>
    <col min="13" max="13" width="11.140625" bestFit="1" customWidth="1"/>
    <col min="14" max="14" width="11" bestFit="1" customWidth="1"/>
    <col min="15" max="15" width="11.42578125" bestFit="1" customWidth="1"/>
    <col min="16" max="16" width="12" bestFit="1" customWidth="1"/>
    <col min="17" max="17" width="7.42578125" bestFit="1" customWidth="1"/>
  </cols>
  <sheetData>
    <row r="1" spans="1:17" x14ac:dyDescent="0.25">
      <c r="A1" s="208" t="s">
        <v>1144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s="46" customFormat="1" ht="15.75" x14ac:dyDescent="0.25">
      <c r="A2" s="209" t="s">
        <v>1145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s="46" customFormat="1" ht="15.75" x14ac:dyDescent="0.25">
      <c r="A3" s="209" t="s">
        <v>1146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</row>
    <row r="4" spans="1:17" s="46" customFormat="1" ht="15.75" x14ac:dyDescent="0.25">
      <c r="A4" s="209" t="s">
        <v>1147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spans="1:17" s="31" customFormat="1" ht="35.25" customHeight="1" x14ac:dyDescent="0.25">
      <c r="A5" s="210" t="s">
        <v>1113</v>
      </c>
      <c r="B5" s="184" t="s">
        <v>1140</v>
      </c>
      <c r="C5" s="184"/>
      <c r="D5" s="184"/>
      <c r="E5" s="184"/>
      <c r="F5" s="184" t="s">
        <v>1141</v>
      </c>
      <c r="G5" s="184"/>
      <c r="H5" s="184"/>
      <c r="I5" s="184"/>
      <c r="J5" s="184" t="s">
        <v>1142</v>
      </c>
      <c r="K5" s="184"/>
      <c r="L5" s="184"/>
      <c r="M5" s="184"/>
      <c r="N5" s="184" t="s">
        <v>1143</v>
      </c>
      <c r="O5" s="184"/>
      <c r="P5" s="184"/>
      <c r="Q5" s="184"/>
    </row>
    <row r="6" spans="1:17" s="31" customFormat="1" ht="14.25" customHeight="1" x14ac:dyDescent="0.25">
      <c r="A6" s="211"/>
      <c r="B6" s="184" t="s">
        <v>1126</v>
      </c>
      <c r="C6" s="184" t="s">
        <v>1127</v>
      </c>
      <c r="D6" s="184" t="s">
        <v>1125</v>
      </c>
      <c r="E6" s="176" t="s">
        <v>1128</v>
      </c>
      <c r="F6" s="184" t="s">
        <v>1126</v>
      </c>
      <c r="G6" s="184" t="s">
        <v>1139</v>
      </c>
      <c r="H6" s="184" t="s">
        <v>1125</v>
      </c>
      <c r="I6" s="176" t="s">
        <v>1138</v>
      </c>
      <c r="J6" s="205" t="s">
        <v>1129</v>
      </c>
      <c r="K6" s="207"/>
      <c r="L6" s="205" t="s">
        <v>1130</v>
      </c>
      <c r="M6" s="207"/>
      <c r="N6" s="184" t="s">
        <v>1134</v>
      </c>
      <c r="O6" s="184" t="s">
        <v>1135</v>
      </c>
      <c r="P6" s="184" t="s">
        <v>1136</v>
      </c>
      <c r="Q6" s="184" t="s">
        <v>1137</v>
      </c>
    </row>
    <row r="7" spans="1:17" s="31" customFormat="1" ht="45" x14ac:dyDescent="0.25">
      <c r="A7" s="45" t="s">
        <v>1114</v>
      </c>
      <c r="B7" s="184"/>
      <c r="C7" s="184"/>
      <c r="D7" s="184"/>
      <c r="E7" s="189"/>
      <c r="F7" s="184"/>
      <c r="G7" s="184"/>
      <c r="H7" s="184"/>
      <c r="I7" s="189"/>
      <c r="J7" s="9" t="s">
        <v>1131</v>
      </c>
      <c r="K7" s="9" t="s">
        <v>1132</v>
      </c>
      <c r="L7" s="9" t="s">
        <v>1133</v>
      </c>
      <c r="M7" s="9" t="s">
        <v>1132</v>
      </c>
      <c r="N7" s="184"/>
      <c r="O7" s="184"/>
      <c r="P7" s="184"/>
      <c r="Q7" s="184"/>
    </row>
    <row r="8" spans="1:17" ht="15.75" x14ac:dyDescent="0.25">
      <c r="A8" s="44" t="s">
        <v>154</v>
      </c>
      <c r="B8" s="116">
        <v>20</v>
      </c>
      <c r="C8" s="116">
        <v>6</v>
      </c>
      <c r="D8" s="116">
        <v>3</v>
      </c>
      <c r="E8" s="116">
        <v>1</v>
      </c>
      <c r="F8" s="116">
        <v>18</v>
      </c>
      <c r="G8" s="116">
        <v>7</v>
      </c>
      <c r="H8" s="116">
        <v>4</v>
      </c>
      <c r="I8" s="116">
        <v>2</v>
      </c>
      <c r="J8" s="116" t="s">
        <v>1124</v>
      </c>
      <c r="K8" s="116" t="s">
        <v>1124</v>
      </c>
      <c r="L8" s="116">
        <v>4</v>
      </c>
      <c r="M8" s="116" t="s">
        <v>1124</v>
      </c>
      <c r="N8" s="116">
        <v>21</v>
      </c>
      <c r="O8" s="116">
        <v>42</v>
      </c>
      <c r="P8" s="116" t="s">
        <v>1124</v>
      </c>
      <c r="Q8" s="116">
        <v>1</v>
      </c>
    </row>
    <row r="9" spans="1:17" ht="15.75" x14ac:dyDescent="0.25">
      <c r="A9" s="44" t="s">
        <v>1115</v>
      </c>
      <c r="B9" s="116">
        <v>340</v>
      </c>
      <c r="C9" s="116" t="s">
        <v>1124</v>
      </c>
      <c r="D9" s="116">
        <v>13</v>
      </c>
      <c r="E9" s="116" t="s">
        <v>1124</v>
      </c>
      <c r="F9" s="116">
        <v>598</v>
      </c>
      <c r="G9" s="116" t="s">
        <v>1124</v>
      </c>
      <c r="H9" s="116" t="s">
        <v>1124</v>
      </c>
      <c r="I9" s="116" t="s">
        <v>1124</v>
      </c>
      <c r="J9" s="116" t="s">
        <v>1124</v>
      </c>
      <c r="K9" s="116" t="s">
        <v>1124</v>
      </c>
      <c r="L9" s="116" t="s">
        <v>1124</v>
      </c>
      <c r="M9" s="116" t="s">
        <v>1124</v>
      </c>
      <c r="N9" s="116">
        <v>251</v>
      </c>
      <c r="O9" s="116">
        <v>26</v>
      </c>
      <c r="P9" s="116">
        <v>5</v>
      </c>
      <c r="Q9" s="116">
        <v>2</v>
      </c>
    </row>
    <row r="10" spans="1:17" ht="15.75" x14ac:dyDescent="0.25">
      <c r="A10" s="44" t="s">
        <v>160</v>
      </c>
      <c r="B10" s="116">
        <v>85</v>
      </c>
      <c r="C10" s="116">
        <v>51</v>
      </c>
      <c r="D10" s="116">
        <v>2</v>
      </c>
      <c r="E10" s="116" t="s">
        <v>1124</v>
      </c>
      <c r="F10" s="116">
        <v>128</v>
      </c>
      <c r="G10" s="116">
        <v>2</v>
      </c>
      <c r="H10" s="116">
        <v>19</v>
      </c>
      <c r="I10" s="116">
        <v>6</v>
      </c>
      <c r="J10" s="116" t="s">
        <v>1124</v>
      </c>
      <c r="K10" s="116">
        <v>9</v>
      </c>
      <c r="L10" s="116" t="s">
        <v>1124</v>
      </c>
      <c r="M10" s="116" t="s">
        <v>1124</v>
      </c>
      <c r="N10" s="116" t="s">
        <v>1124</v>
      </c>
      <c r="O10" s="116">
        <v>68</v>
      </c>
      <c r="P10" s="116" t="s">
        <v>1124</v>
      </c>
      <c r="Q10" s="116" t="s">
        <v>1124</v>
      </c>
    </row>
    <row r="11" spans="1:17" ht="15.75" x14ac:dyDescent="0.25">
      <c r="A11" s="44" t="s">
        <v>174</v>
      </c>
      <c r="B11" s="116">
        <v>256</v>
      </c>
      <c r="C11" s="116" t="s">
        <v>1124</v>
      </c>
      <c r="D11" s="116">
        <v>1</v>
      </c>
      <c r="E11" s="116" t="s">
        <v>1124</v>
      </c>
      <c r="F11" s="116">
        <v>223</v>
      </c>
      <c r="G11" s="116" t="s">
        <v>1124</v>
      </c>
      <c r="H11" s="116">
        <v>7</v>
      </c>
      <c r="I11" s="116">
        <v>1</v>
      </c>
      <c r="J11" s="116" t="s">
        <v>1124</v>
      </c>
      <c r="K11" s="116">
        <v>3</v>
      </c>
      <c r="L11" s="116">
        <v>1</v>
      </c>
      <c r="M11" s="116">
        <v>4</v>
      </c>
      <c r="N11" s="116">
        <v>118</v>
      </c>
      <c r="O11" s="116">
        <v>59</v>
      </c>
      <c r="P11" s="116">
        <v>17</v>
      </c>
      <c r="Q11" s="116">
        <v>23</v>
      </c>
    </row>
    <row r="12" spans="1:17" ht="15.75" x14ac:dyDescent="0.25">
      <c r="A12" s="44" t="s">
        <v>977</v>
      </c>
      <c r="B12" s="116">
        <v>11</v>
      </c>
      <c r="C12" s="116" t="s">
        <v>1124</v>
      </c>
      <c r="D12" s="116" t="s">
        <v>1124</v>
      </c>
      <c r="E12" s="116" t="s">
        <v>1124</v>
      </c>
      <c r="F12" s="116">
        <v>269</v>
      </c>
      <c r="G12" s="116">
        <v>1</v>
      </c>
      <c r="H12" s="116">
        <v>4</v>
      </c>
      <c r="I12" s="116">
        <v>9</v>
      </c>
      <c r="J12" s="116" t="s">
        <v>1124</v>
      </c>
      <c r="K12" s="116" t="s">
        <v>1124</v>
      </c>
      <c r="L12" s="116" t="s">
        <v>1124</v>
      </c>
      <c r="M12" s="116" t="s">
        <v>1124</v>
      </c>
      <c r="N12" s="116">
        <v>1</v>
      </c>
      <c r="O12" s="116">
        <v>38</v>
      </c>
      <c r="P12" s="116" t="s">
        <v>1124</v>
      </c>
      <c r="Q12" s="116" t="s">
        <v>1124</v>
      </c>
    </row>
    <row r="13" spans="1:17" ht="15.75" x14ac:dyDescent="0.25">
      <c r="A13" s="44" t="s">
        <v>184</v>
      </c>
      <c r="B13" s="116" t="s">
        <v>1124</v>
      </c>
      <c r="C13" s="116">
        <v>1</v>
      </c>
      <c r="D13" s="116" t="s">
        <v>1124</v>
      </c>
      <c r="E13" s="116" t="s">
        <v>1124</v>
      </c>
      <c r="F13" s="116">
        <v>3</v>
      </c>
      <c r="G13" s="116">
        <v>1</v>
      </c>
      <c r="H13" s="116">
        <v>1</v>
      </c>
      <c r="I13" s="116" t="s">
        <v>1124</v>
      </c>
      <c r="J13" s="116" t="s">
        <v>1124</v>
      </c>
      <c r="K13" s="116" t="s">
        <v>1124</v>
      </c>
      <c r="L13" s="116" t="s">
        <v>1124</v>
      </c>
      <c r="M13" s="116" t="s">
        <v>1124</v>
      </c>
      <c r="N13" s="116" t="s">
        <v>1124</v>
      </c>
      <c r="O13" s="116">
        <v>2</v>
      </c>
      <c r="P13" s="116" t="s">
        <v>1124</v>
      </c>
      <c r="Q13" s="116" t="s">
        <v>1124</v>
      </c>
    </row>
    <row r="14" spans="1:17" ht="15.75" x14ac:dyDescent="0.25">
      <c r="A14" s="44" t="s">
        <v>1116</v>
      </c>
      <c r="B14" s="116" t="s">
        <v>1124</v>
      </c>
      <c r="C14" s="116" t="s">
        <v>1124</v>
      </c>
      <c r="D14" s="116" t="s">
        <v>1124</v>
      </c>
      <c r="E14" s="116" t="s">
        <v>1124</v>
      </c>
      <c r="F14" s="116">
        <v>4</v>
      </c>
      <c r="G14" s="116" t="s">
        <v>1124</v>
      </c>
      <c r="H14" s="116">
        <v>4</v>
      </c>
      <c r="I14" s="116" t="s">
        <v>1124</v>
      </c>
      <c r="J14" s="116" t="s">
        <v>1124</v>
      </c>
      <c r="K14" s="116">
        <v>1</v>
      </c>
      <c r="L14" s="116" t="s">
        <v>1124</v>
      </c>
      <c r="M14" s="116">
        <v>1</v>
      </c>
      <c r="N14" s="116">
        <v>24</v>
      </c>
      <c r="O14" s="116">
        <v>4</v>
      </c>
      <c r="P14" s="116" t="s">
        <v>1124</v>
      </c>
      <c r="Q14" s="116" t="s">
        <v>1124</v>
      </c>
    </row>
    <row r="15" spans="1:17" ht="15.75" x14ac:dyDescent="0.25">
      <c r="A15" s="44" t="s">
        <v>609</v>
      </c>
      <c r="B15" s="116">
        <v>4</v>
      </c>
      <c r="C15" s="116" t="s">
        <v>1124</v>
      </c>
      <c r="D15" s="116" t="s">
        <v>1124</v>
      </c>
      <c r="E15" s="116" t="s">
        <v>1124</v>
      </c>
      <c r="F15" s="116">
        <v>6</v>
      </c>
      <c r="G15" s="116" t="s">
        <v>1124</v>
      </c>
      <c r="H15" s="116" t="s">
        <v>1124</v>
      </c>
      <c r="I15" s="116" t="s">
        <v>1124</v>
      </c>
      <c r="J15" s="116" t="s">
        <v>1124</v>
      </c>
      <c r="K15" s="116">
        <v>3</v>
      </c>
      <c r="L15" s="116" t="s">
        <v>1124</v>
      </c>
      <c r="M15" s="116" t="s">
        <v>1124</v>
      </c>
      <c r="N15" s="116">
        <v>14</v>
      </c>
      <c r="O15" s="116">
        <v>43</v>
      </c>
      <c r="P15" s="116" t="s">
        <v>1124</v>
      </c>
      <c r="Q15" s="116" t="s">
        <v>1124</v>
      </c>
    </row>
    <row r="16" spans="1:17" ht="15.75" x14ac:dyDescent="0.25">
      <c r="A16" s="44" t="s">
        <v>1123</v>
      </c>
      <c r="B16" s="116" t="s">
        <v>1124</v>
      </c>
      <c r="C16" s="116" t="s">
        <v>1124</v>
      </c>
      <c r="D16" s="116" t="s">
        <v>1124</v>
      </c>
      <c r="E16" s="116" t="s">
        <v>1124</v>
      </c>
      <c r="F16" s="116">
        <v>3</v>
      </c>
      <c r="G16" s="116" t="s">
        <v>1124</v>
      </c>
      <c r="H16" s="116" t="s">
        <v>1124</v>
      </c>
      <c r="I16" s="116" t="s">
        <v>1124</v>
      </c>
      <c r="J16" s="116" t="s">
        <v>1124</v>
      </c>
      <c r="K16" s="116">
        <v>6</v>
      </c>
      <c r="L16" s="116">
        <v>4</v>
      </c>
      <c r="M16" s="116">
        <v>8</v>
      </c>
      <c r="N16" s="116">
        <v>10</v>
      </c>
      <c r="O16" s="116">
        <v>1</v>
      </c>
      <c r="P16" s="116" t="s">
        <v>1124</v>
      </c>
      <c r="Q16" s="116" t="s">
        <v>1124</v>
      </c>
    </row>
    <row r="17" spans="1:17" ht="15.75" x14ac:dyDescent="0.25">
      <c r="A17" s="44" t="s">
        <v>981</v>
      </c>
      <c r="B17" s="116">
        <v>34</v>
      </c>
      <c r="C17" s="116">
        <v>22</v>
      </c>
      <c r="D17" s="116">
        <v>3</v>
      </c>
      <c r="E17" s="116">
        <v>1</v>
      </c>
      <c r="F17" s="116" t="s">
        <v>1124</v>
      </c>
      <c r="G17" s="116">
        <v>1</v>
      </c>
      <c r="H17" s="116">
        <v>3</v>
      </c>
      <c r="I17" s="116" t="s">
        <v>1124</v>
      </c>
      <c r="J17" s="116" t="s">
        <v>1124</v>
      </c>
      <c r="K17" s="116">
        <v>11</v>
      </c>
      <c r="L17" s="116">
        <v>41</v>
      </c>
      <c r="M17" s="116">
        <v>5</v>
      </c>
      <c r="N17" s="116">
        <v>28</v>
      </c>
      <c r="O17" s="116">
        <v>55</v>
      </c>
      <c r="P17" s="116">
        <v>10</v>
      </c>
      <c r="Q17" s="116">
        <v>14</v>
      </c>
    </row>
    <row r="18" spans="1:17" ht="15.75" x14ac:dyDescent="0.25">
      <c r="A18" s="44" t="s">
        <v>1117</v>
      </c>
      <c r="B18" s="116">
        <v>1</v>
      </c>
      <c r="C18" s="116">
        <v>6</v>
      </c>
      <c r="D18" s="116">
        <v>1</v>
      </c>
      <c r="E18" s="116" t="s">
        <v>1124</v>
      </c>
      <c r="F18" s="116">
        <v>2</v>
      </c>
      <c r="G18" s="116" t="s">
        <v>1124</v>
      </c>
      <c r="H18" s="116">
        <v>1</v>
      </c>
      <c r="I18" s="116" t="s">
        <v>1124</v>
      </c>
      <c r="J18" s="116">
        <v>4</v>
      </c>
      <c r="K18" s="116">
        <v>4</v>
      </c>
      <c r="L18" s="116">
        <v>9</v>
      </c>
      <c r="M18" s="116">
        <v>7</v>
      </c>
      <c r="N18" s="116">
        <v>5</v>
      </c>
      <c r="O18" s="116">
        <v>42</v>
      </c>
      <c r="P18" s="116" t="s">
        <v>1124</v>
      </c>
      <c r="Q18" s="116">
        <v>3</v>
      </c>
    </row>
    <row r="19" spans="1:17" ht="15.75" x14ac:dyDescent="0.25">
      <c r="A19" s="44" t="s">
        <v>205</v>
      </c>
      <c r="B19" s="116">
        <v>42</v>
      </c>
      <c r="C19" s="116" t="s">
        <v>1124</v>
      </c>
      <c r="D19" s="116" t="s">
        <v>1124</v>
      </c>
      <c r="E19" s="116" t="s">
        <v>1124</v>
      </c>
      <c r="F19" s="116">
        <v>21</v>
      </c>
      <c r="G19" s="116" t="s">
        <v>1124</v>
      </c>
      <c r="H19" s="116" t="s">
        <v>1124</v>
      </c>
      <c r="I19" s="116" t="s">
        <v>1124</v>
      </c>
      <c r="J19" s="116" t="s">
        <v>1124</v>
      </c>
      <c r="K19" s="116">
        <v>2</v>
      </c>
      <c r="L19" s="116" t="s">
        <v>1124</v>
      </c>
      <c r="M19" s="116" t="s">
        <v>1124</v>
      </c>
      <c r="N19" s="116" t="s">
        <v>1124</v>
      </c>
      <c r="O19" s="116">
        <v>7</v>
      </c>
      <c r="P19" s="116" t="s">
        <v>1124</v>
      </c>
      <c r="Q19" s="116" t="s">
        <v>1124</v>
      </c>
    </row>
    <row r="20" spans="1:17" ht="15.75" x14ac:dyDescent="0.25">
      <c r="A20" s="44" t="s">
        <v>1118</v>
      </c>
      <c r="B20" s="116" t="s">
        <v>1124</v>
      </c>
      <c r="C20" s="116" t="s">
        <v>1124</v>
      </c>
      <c r="D20" s="116" t="s">
        <v>1124</v>
      </c>
      <c r="E20" s="116" t="s">
        <v>1124</v>
      </c>
      <c r="F20" s="116" t="s">
        <v>1124</v>
      </c>
      <c r="G20" s="116" t="s">
        <v>1124</v>
      </c>
      <c r="H20" s="116" t="s">
        <v>1124</v>
      </c>
      <c r="I20" s="116" t="s">
        <v>1124</v>
      </c>
      <c r="J20" s="116" t="s">
        <v>1124</v>
      </c>
      <c r="K20" s="116" t="s">
        <v>1124</v>
      </c>
      <c r="L20" s="116" t="s">
        <v>1124</v>
      </c>
      <c r="M20" s="116" t="s">
        <v>1124</v>
      </c>
      <c r="N20" s="116">
        <v>97</v>
      </c>
      <c r="O20" s="116">
        <v>42</v>
      </c>
      <c r="P20" s="116">
        <v>10</v>
      </c>
      <c r="Q20" s="116" t="s">
        <v>1124</v>
      </c>
    </row>
    <row r="21" spans="1:17" ht="15.75" x14ac:dyDescent="0.25">
      <c r="A21" s="44" t="s">
        <v>1119</v>
      </c>
      <c r="B21" s="116" t="s">
        <v>1124</v>
      </c>
      <c r="C21" s="116" t="s">
        <v>1124</v>
      </c>
      <c r="D21" s="116" t="s">
        <v>1124</v>
      </c>
      <c r="E21" s="116" t="s">
        <v>1124</v>
      </c>
      <c r="F21" s="116" t="s">
        <v>1124</v>
      </c>
      <c r="G21" s="116" t="s">
        <v>1124</v>
      </c>
      <c r="H21" s="116" t="s">
        <v>1124</v>
      </c>
      <c r="I21" s="116" t="s">
        <v>1124</v>
      </c>
      <c r="J21" s="116" t="s">
        <v>1124</v>
      </c>
      <c r="K21" s="116" t="s">
        <v>1124</v>
      </c>
      <c r="L21" s="116" t="s">
        <v>1124</v>
      </c>
      <c r="M21" s="116">
        <v>8</v>
      </c>
      <c r="N21" s="116" t="s">
        <v>1124</v>
      </c>
      <c r="O21" s="116">
        <v>26</v>
      </c>
      <c r="P21" s="116">
        <v>1</v>
      </c>
      <c r="Q21" s="116">
        <v>11</v>
      </c>
    </row>
    <row r="22" spans="1:17" ht="15.75" x14ac:dyDescent="0.25">
      <c r="A22" s="44" t="s">
        <v>1122</v>
      </c>
      <c r="B22" s="116" t="s">
        <v>1124</v>
      </c>
      <c r="C22" s="116" t="s">
        <v>1124</v>
      </c>
      <c r="D22" s="116" t="s">
        <v>1124</v>
      </c>
      <c r="E22" s="116" t="s">
        <v>1124</v>
      </c>
      <c r="F22" s="116" t="s">
        <v>1124</v>
      </c>
      <c r="G22" s="116" t="s">
        <v>1124</v>
      </c>
      <c r="H22" s="116" t="s">
        <v>1124</v>
      </c>
      <c r="I22" s="116" t="s">
        <v>1124</v>
      </c>
      <c r="J22" s="116">
        <v>3</v>
      </c>
      <c r="K22" s="116">
        <v>10</v>
      </c>
      <c r="L22" s="116" t="s">
        <v>1124</v>
      </c>
      <c r="M22" s="116" t="s">
        <v>1124</v>
      </c>
      <c r="N22" s="116" t="s">
        <v>1124</v>
      </c>
      <c r="O22" s="116">
        <v>1</v>
      </c>
      <c r="P22" s="116" t="s">
        <v>1124</v>
      </c>
      <c r="Q22" s="116" t="s">
        <v>1124</v>
      </c>
    </row>
    <row r="23" spans="1:17" ht="15.75" x14ac:dyDescent="0.25">
      <c r="A23" s="44" t="s">
        <v>218</v>
      </c>
      <c r="B23" s="116">
        <v>17</v>
      </c>
      <c r="C23" s="116">
        <v>5</v>
      </c>
      <c r="D23" s="116" t="s">
        <v>1124</v>
      </c>
      <c r="E23" s="116" t="s">
        <v>1124</v>
      </c>
      <c r="F23" s="116">
        <v>6</v>
      </c>
      <c r="G23" s="116">
        <v>9</v>
      </c>
      <c r="H23" s="116">
        <v>64</v>
      </c>
      <c r="I23" s="116">
        <v>1</v>
      </c>
      <c r="J23" s="116" t="s">
        <v>1124</v>
      </c>
      <c r="K23" s="116">
        <v>2</v>
      </c>
      <c r="L23" s="116" t="s">
        <v>1124</v>
      </c>
      <c r="M23" s="116" t="s">
        <v>1124</v>
      </c>
      <c r="N23" s="116">
        <v>8</v>
      </c>
      <c r="O23" s="116">
        <v>4</v>
      </c>
      <c r="P23" s="116">
        <v>8</v>
      </c>
      <c r="Q23" s="116">
        <v>30</v>
      </c>
    </row>
    <row r="24" spans="1:17" ht="15.75" x14ac:dyDescent="0.25">
      <c r="A24" s="44" t="s">
        <v>1120</v>
      </c>
      <c r="B24" s="116">
        <v>4</v>
      </c>
      <c r="C24" s="116">
        <v>2</v>
      </c>
      <c r="D24" s="116" t="s">
        <v>1124</v>
      </c>
      <c r="E24" s="116" t="s">
        <v>1124</v>
      </c>
      <c r="F24" s="116"/>
      <c r="G24" s="116" t="s">
        <v>1124</v>
      </c>
      <c r="H24" s="116">
        <v>4</v>
      </c>
      <c r="I24" s="116" t="s">
        <v>1124</v>
      </c>
      <c r="J24" s="116" t="s">
        <v>1124</v>
      </c>
      <c r="K24" s="116" t="s">
        <v>1124</v>
      </c>
      <c r="L24" s="116" t="s">
        <v>1124</v>
      </c>
      <c r="M24" s="116" t="s">
        <v>1124</v>
      </c>
      <c r="N24" s="116">
        <v>2</v>
      </c>
      <c r="O24" s="116">
        <v>2</v>
      </c>
      <c r="P24" s="116" t="s">
        <v>1124</v>
      </c>
      <c r="Q24" s="116" t="s">
        <v>1124</v>
      </c>
    </row>
    <row r="25" spans="1:17" ht="15.75" x14ac:dyDescent="0.25">
      <c r="A25" s="44" t="s">
        <v>229</v>
      </c>
      <c r="B25" s="116">
        <v>127</v>
      </c>
      <c r="C25" s="116">
        <v>15</v>
      </c>
      <c r="D25" s="116">
        <v>207</v>
      </c>
      <c r="E25" s="116" t="s">
        <v>1124</v>
      </c>
      <c r="F25" s="116">
        <v>192</v>
      </c>
      <c r="G25" s="116">
        <v>14</v>
      </c>
      <c r="H25" s="116">
        <v>64</v>
      </c>
      <c r="I25" s="116" t="s">
        <v>1124</v>
      </c>
      <c r="J25" s="116" t="s">
        <v>1124</v>
      </c>
      <c r="K25" s="116" t="s">
        <v>1124</v>
      </c>
      <c r="L25" s="116" t="s">
        <v>1124</v>
      </c>
      <c r="M25" s="116" t="s">
        <v>1124</v>
      </c>
      <c r="N25" s="116">
        <v>74</v>
      </c>
      <c r="O25" s="116">
        <v>26</v>
      </c>
      <c r="P25" s="116">
        <v>6</v>
      </c>
      <c r="Q25" s="116">
        <v>1</v>
      </c>
    </row>
    <row r="26" spans="1:17" ht="15.75" x14ac:dyDescent="0.25">
      <c r="A26" s="47" t="s">
        <v>1121</v>
      </c>
      <c r="B26" s="117">
        <v>941</v>
      </c>
      <c r="C26" s="117">
        <v>108</v>
      </c>
      <c r="D26" s="117">
        <v>230</v>
      </c>
      <c r="E26" s="117">
        <v>2</v>
      </c>
      <c r="F26" s="117">
        <v>1473</v>
      </c>
      <c r="G26" s="117">
        <v>35</v>
      </c>
      <c r="H26" s="117">
        <v>175</v>
      </c>
      <c r="I26" s="117">
        <v>19</v>
      </c>
      <c r="J26" s="117">
        <v>7</v>
      </c>
      <c r="K26" s="117">
        <v>51</v>
      </c>
      <c r="L26" s="117">
        <v>59</v>
      </c>
      <c r="M26" s="117">
        <v>33</v>
      </c>
      <c r="N26" s="117">
        <v>653</v>
      </c>
      <c r="O26" s="117">
        <v>488</v>
      </c>
      <c r="P26" s="117">
        <v>57</v>
      </c>
      <c r="Q26" s="117">
        <v>85</v>
      </c>
    </row>
    <row r="30" spans="1:17" x14ac:dyDescent="0.25">
      <c r="H30" s="74"/>
    </row>
  </sheetData>
  <mergeCells count="23">
    <mergeCell ref="N5:Q5"/>
    <mergeCell ref="B6:B7"/>
    <mergeCell ref="C6:C7"/>
    <mergeCell ref="D6:D7"/>
    <mergeCell ref="E6:E7"/>
    <mergeCell ref="P6:P7"/>
    <mergeCell ref="Q6:Q7"/>
    <mergeCell ref="A1:Q1"/>
    <mergeCell ref="A2:Q2"/>
    <mergeCell ref="A3:Q3"/>
    <mergeCell ref="A4:Q4"/>
    <mergeCell ref="A5:A6"/>
    <mergeCell ref="J6:K6"/>
    <mergeCell ref="F6:F7"/>
    <mergeCell ref="G6:G7"/>
    <mergeCell ref="H6:H7"/>
    <mergeCell ref="I6:I7"/>
    <mergeCell ref="N6:N7"/>
    <mergeCell ref="O6:O7"/>
    <mergeCell ref="L6:M6"/>
    <mergeCell ref="B5:E5"/>
    <mergeCell ref="F5:I5"/>
    <mergeCell ref="J5:M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D31" sqref="D31"/>
    </sheetView>
  </sheetViews>
  <sheetFormatPr defaultRowHeight="15" x14ac:dyDescent="0.25"/>
  <cols>
    <col min="1" max="1" width="23.85546875" bestFit="1" customWidth="1"/>
    <col min="2" max="4" width="10.85546875" customWidth="1"/>
    <col min="5" max="6" width="13.28515625" customWidth="1"/>
    <col min="7" max="7" width="17.28515625" customWidth="1"/>
    <col min="8" max="9" width="12" customWidth="1"/>
  </cols>
  <sheetData>
    <row r="1" spans="1:17" x14ac:dyDescent="0.25">
      <c r="A1" s="208" t="s">
        <v>1144</v>
      </c>
      <c r="B1" s="208"/>
      <c r="C1" s="208"/>
      <c r="D1" s="208"/>
      <c r="E1" s="208"/>
      <c r="F1" s="208"/>
      <c r="G1" s="208"/>
      <c r="H1" s="208"/>
      <c r="I1" s="208"/>
      <c r="J1" s="49"/>
      <c r="K1" s="49"/>
      <c r="L1" s="49"/>
      <c r="M1" s="49"/>
      <c r="N1" s="49"/>
      <c r="O1" s="49"/>
      <c r="P1" s="49"/>
      <c r="Q1" s="49"/>
    </row>
    <row r="2" spans="1:17" ht="15.75" x14ac:dyDescent="0.25">
      <c r="A2" s="209" t="s">
        <v>1149</v>
      </c>
      <c r="B2" s="209"/>
      <c r="C2" s="209"/>
      <c r="D2" s="209"/>
      <c r="E2" s="209"/>
      <c r="F2" s="209"/>
      <c r="G2" s="209"/>
      <c r="H2" s="209"/>
      <c r="I2" s="209"/>
      <c r="J2" s="50"/>
      <c r="K2" s="50"/>
      <c r="L2" s="50"/>
      <c r="M2" s="50"/>
      <c r="N2" s="50"/>
      <c r="O2" s="50"/>
      <c r="P2" s="50"/>
      <c r="Q2" s="50"/>
    </row>
    <row r="3" spans="1:17" ht="15.75" x14ac:dyDescent="0.25">
      <c r="A3" s="209" t="s">
        <v>1146</v>
      </c>
      <c r="B3" s="209"/>
      <c r="C3" s="209"/>
      <c r="D3" s="209"/>
      <c r="E3" s="209"/>
      <c r="F3" s="209"/>
      <c r="G3" s="209"/>
      <c r="H3" s="209"/>
      <c r="I3" s="209"/>
      <c r="J3" s="50"/>
      <c r="K3" s="50"/>
      <c r="L3" s="50"/>
      <c r="M3" s="50"/>
      <c r="N3" s="50"/>
      <c r="O3" s="50"/>
      <c r="P3" s="50"/>
      <c r="Q3" s="50"/>
    </row>
    <row r="4" spans="1:17" ht="15.75" x14ac:dyDescent="0.25">
      <c r="A4" s="209" t="s">
        <v>1148</v>
      </c>
      <c r="B4" s="209"/>
      <c r="C4" s="209"/>
      <c r="D4" s="209"/>
      <c r="E4" s="209"/>
      <c r="F4" s="209"/>
      <c r="G4" s="209"/>
      <c r="H4" s="209"/>
      <c r="I4" s="209"/>
      <c r="J4" s="50"/>
      <c r="K4" s="50"/>
      <c r="L4" s="50"/>
      <c r="M4" s="50"/>
      <c r="N4" s="50"/>
      <c r="O4" s="50"/>
      <c r="P4" s="50"/>
      <c r="Q4" s="50"/>
    </row>
    <row r="5" spans="1:17" s="31" customFormat="1" ht="31.5" x14ac:dyDescent="0.25">
      <c r="A5" s="48" t="s">
        <v>1113</v>
      </c>
      <c r="B5" s="184" t="s">
        <v>1150</v>
      </c>
      <c r="C5" s="184" t="s">
        <v>1151</v>
      </c>
      <c r="D5" s="184" t="s">
        <v>1152</v>
      </c>
      <c r="E5" s="184" t="s">
        <v>1153</v>
      </c>
      <c r="F5" s="184"/>
      <c r="G5" s="212" t="s">
        <v>1156</v>
      </c>
      <c r="H5" s="184" t="s">
        <v>1157</v>
      </c>
      <c r="I5" s="184"/>
    </row>
    <row r="6" spans="1:17" s="31" customFormat="1" ht="59.25" customHeight="1" x14ac:dyDescent="0.25">
      <c r="A6" s="45" t="s">
        <v>1114</v>
      </c>
      <c r="B6" s="184"/>
      <c r="C6" s="184"/>
      <c r="D6" s="184"/>
      <c r="E6" s="9" t="s">
        <v>1154</v>
      </c>
      <c r="F6" s="9" t="s">
        <v>1155</v>
      </c>
      <c r="G6" s="212"/>
      <c r="H6" s="9" t="s">
        <v>1158</v>
      </c>
      <c r="I6" s="9" t="s">
        <v>1159</v>
      </c>
    </row>
    <row r="7" spans="1:17" ht="15.75" x14ac:dyDescent="0.25">
      <c r="A7" s="44" t="s">
        <v>154</v>
      </c>
      <c r="B7" s="116">
        <v>23</v>
      </c>
      <c r="C7" s="116">
        <v>47</v>
      </c>
      <c r="D7" s="116">
        <v>1794</v>
      </c>
      <c r="E7" s="116">
        <v>6</v>
      </c>
      <c r="F7" s="116">
        <v>376</v>
      </c>
      <c r="G7" s="116" t="s">
        <v>1124</v>
      </c>
      <c r="H7" s="116">
        <v>34</v>
      </c>
      <c r="I7" s="116">
        <v>545</v>
      </c>
    </row>
    <row r="8" spans="1:17" ht="15.75" x14ac:dyDescent="0.25">
      <c r="A8" s="44" t="s">
        <v>1115</v>
      </c>
      <c r="B8" s="116">
        <v>5</v>
      </c>
      <c r="C8" s="116">
        <v>3</v>
      </c>
      <c r="D8" s="116">
        <v>70</v>
      </c>
      <c r="E8" s="116">
        <v>8</v>
      </c>
      <c r="F8" s="116">
        <v>310</v>
      </c>
      <c r="G8" s="116" t="s">
        <v>1124</v>
      </c>
      <c r="H8" s="116">
        <v>36</v>
      </c>
      <c r="I8" s="116">
        <v>851</v>
      </c>
    </row>
    <row r="9" spans="1:17" ht="15.75" x14ac:dyDescent="0.25">
      <c r="A9" s="44" t="s">
        <v>160</v>
      </c>
      <c r="B9" s="116">
        <v>88</v>
      </c>
      <c r="C9" s="116">
        <v>198</v>
      </c>
      <c r="D9" s="116">
        <v>6928</v>
      </c>
      <c r="E9" s="116">
        <v>39</v>
      </c>
      <c r="F9" s="116">
        <v>1489</v>
      </c>
      <c r="G9" s="116">
        <v>7</v>
      </c>
      <c r="H9" s="116">
        <v>18</v>
      </c>
      <c r="I9" s="116">
        <v>1246</v>
      </c>
    </row>
    <row r="10" spans="1:17" ht="15.75" x14ac:dyDescent="0.25">
      <c r="A10" s="44" t="s">
        <v>174</v>
      </c>
      <c r="B10" s="116">
        <v>15</v>
      </c>
      <c r="C10" s="116">
        <v>47</v>
      </c>
      <c r="D10" s="116">
        <v>1619</v>
      </c>
      <c r="E10" s="116">
        <v>9</v>
      </c>
      <c r="F10" s="116">
        <v>273</v>
      </c>
      <c r="G10" s="116" t="s">
        <v>1124</v>
      </c>
      <c r="H10" s="116">
        <v>48</v>
      </c>
      <c r="I10" s="116">
        <v>1708</v>
      </c>
    </row>
    <row r="11" spans="1:17" ht="15.75" x14ac:dyDescent="0.25">
      <c r="A11" s="44" t="s">
        <v>977</v>
      </c>
      <c r="B11" s="116">
        <v>23</v>
      </c>
      <c r="C11" s="116">
        <v>79</v>
      </c>
      <c r="D11" s="116">
        <v>1876</v>
      </c>
      <c r="E11" s="116" t="s">
        <v>1124</v>
      </c>
      <c r="F11" s="116" t="s">
        <v>1124</v>
      </c>
      <c r="G11" s="116" t="s">
        <v>1124</v>
      </c>
      <c r="H11" s="116">
        <v>2</v>
      </c>
      <c r="I11" s="116">
        <v>185</v>
      </c>
    </row>
    <row r="12" spans="1:17" ht="15.75" x14ac:dyDescent="0.25">
      <c r="A12" s="44" t="s">
        <v>184</v>
      </c>
      <c r="B12" s="116">
        <v>9</v>
      </c>
      <c r="C12" s="116">
        <v>27</v>
      </c>
      <c r="D12" s="116">
        <v>1049</v>
      </c>
      <c r="E12" s="116">
        <v>10</v>
      </c>
      <c r="F12" s="116">
        <v>533</v>
      </c>
      <c r="G12" s="116" t="s">
        <v>1124</v>
      </c>
      <c r="H12" s="116">
        <v>13</v>
      </c>
      <c r="I12" s="116">
        <v>170</v>
      </c>
    </row>
    <row r="13" spans="1:17" ht="15.75" x14ac:dyDescent="0.25">
      <c r="A13" s="44" t="s">
        <v>1116</v>
      </c>
      <c r="B13" s="116">
        <v>6</v>
      </c>
      <c r="C13" s="116">
        <v>23</v>
      </c>
      <c r="D13" s="116">
        <v>883</v>
      </c>
      <c r="E13" s="116">
        <v>4</v>
      </c>
      <c r="F13" s="116">
        <v>268</v>
      </c>
      <c r="G13" s="116" t="s">
        <v>1124</v>
      </c>
      <c r="H13" s="116">
        <v>16</v>
      </c>
      <c r="I13" s="116">
        <v>284</v>
      </c>
    </row>
    <row r="14" spans="1:17" ht="15.75" x14ac:dyDescent="0.25">
      <c r="A14" s="44" t="s">
        <v>609</v>
      </c>
      <c r="B14" s="116">
        <v>33</v>
      </c>
      <c r="C14" s="116">
        <v>138</v>
      </c>
      <c r="D14" s="116">
        <v>4830</v>
      </c>
      <c r="E14" s="116">
        <v>11</v>
      </c>
      <c r="F14" s="116">
        <v>818</v>
      </c>
      <c r="G14" s="116">
        <v>1</v>
      </c>
      <c r="H14" s="116">
        <v>5</v>
      </c>
      <c r="I14" s="116">
        <v>330</v>
      </c>
    </row>
    <row r="15" spans="1:17" ht="15.75" x14ac:dyDescent="0.25">
      <c r="A15" s="44" t="s">
        <v>1123</v>
      </c>
      <c r="B15" s="116">
        <v>12</v>
      </c>
      <c r="C15" s="116">
        <v>15</v>
      </c>
      <c r="D15" s="116">
        <v>791</v>
      </c>
      <c r="E15" s="116">
        <v>13</v>
      </c>
      <c r="F15" s="116">
        <v>534</v>
      </c>
      <c r="G15" s="116">
        <v>2</v>
      </c>
      <c r="H15" s="116">
        <v>7</v>
      </c>
      <c r="I15" s="116">
        <v>249</v>
      </c>
    </row>
    <row r="16" spans="1:17" ht="15.75" x14ac:dyDescent="0.25">
      <c r="A16" s="44" t="s">
        <v>981</v>
      </c>
      <c r="B16" s="116">
        <v>72</v>
      </c>
      <c r="C16" s="116">
        <v>5</v>
      </c>
      <c r="D16" s="116">
        <v>183</v>
      </c>
      <c r="E16" s="116">
        <v>103</v>
      </c>
      <c r="F16" s="116">
        <v>3174</v>
      </c>
      <c r="G16" s="116">
        <v>10</v>
      </c>
      <c r="H16" s="116">
        <v>6</v>
      </c>
      <c r="I16" s="116">
        <v>502</v>
      </c>
    </row>
    <row r="17" spans="1:9" ht="15.75" x14ac:dyDescent="0.25">
      <c r="A17" s="44" t="s">
        <v>1117</v>
      </c>
      <c r="B17" s="116">
        <v>32</v>
      </c>
      <c r="C17" s="116">
        <v>99</v>
      </c>
      <c r="D17" s="116">
        <v>3488</v>
      </c>
      <c r="E17" s="116" t="s">
        <v>1124</v>
      </c>
      <c r="F17" s="116" t="s">
        <v>1124</v>
      </c>
      <c r="G17" s="116" t="s">
        <v>1124</v>
      </c>
      <c r="H17" s="116">
        <v>16</v>
      </c>
      <c r="I17" s="116">
        <v>723</v>
      </c>
    </row>
    <row r="18" spans="1:9" ht="15.75" x14ac:dyDescent="0.25">
      <c r="A18" s="44" t="s">
        <v>205</v>
      </c>
      <c r="B18" s="116">
        <v>19</v>
      </c>
      <c r="C18" s="116">
        <v>63</v>
      </c>
      <c r="D18" s="116">
        <v>2378</v>
      </c>
      <c r="E18" s="116" t="s">
        <v>1124</v>
      </c>
      <c r="F18" s="116" t="s">
        <v>1124</v>
      </c>
      <c r="G18" s="116" t="s">
        <v>1124</v>
      </c>
      <c r="H18" s="116">
        <v>2</v>
      </c>
      <c r="I18" s="116">
        <v>190</v>
      </c>
    </row>
    <row r="19" spans="1:9" ht="15.75" x14ac:dyDescent="0.25">
      <c r="A19" s="44" t="s">
        <v>1118</v>
      </c>
      <c r="B19" s="116">
        <v>63</v>
      </c>
      <c r="C19" s="116">
        <v>136</v>
      </c>
      <c r="D19" s="116">
        <v>5243</v>
      </c>
      <c r="E19" s="116" t="s">
        <v>1124</v>
      </c>
      <c r="F19" s="116" t="s">
        <v>1124</v>
      </c>
      <c r="G19" s="116" t="s">
        <v>1124</v>
      </c>
      <c r="H19" s="116">
        <v>4</v>
      </c>
      <c r="I19" s="116">
        <v>74</v>
      </c>
    </row>
    <row r="20" spans="1:9" ht="15.75" x14ac:dyDescent="0.25">
      <c r="A20" s="44" t="s">
        <v>1119</v>
      </c>
      <c r="B20" s="116">
        <v>23</v>
      </c>
      <c r="C20" s="116">
        <v>47</v>
      </c>
      <c r="D20" s="116">
        <v>1654</v>
      </c>
      <c r="E20" s="116" t="s">
        <v>1124</v>
      </c>
      <c r="F20" s="116" t="s">
        <v>1124</v>
      </c>
      <c r="G20" s="116" t="s">
        <v>1124</v>
      </c>
      <c r="H20" s="116">
        <v>4</v>
      </c>
      <c r="I20" s="116">
        <v>344</v>
      </c>
    </row>
    <row r="21" spans="1:9" ht="15.75" x14ac:dyDescent="0.25">
      <c r="A21" s="44" t="s">
        <v>1122</v>
      </c>
      <c r="B21" s="116">
        <v>28</v>
      </c>
      <c r="C21" s="116">
        <v>82</v>
      </c>
      <c r="D21" s="116">
        <v>3351</v>
      </c>
      <c r="E21" s="116">
        <v>21</v>
      </c>
      <c r="F21" s="116">
        <v>626</v>
      </c>
      <c r="G21" s="116">
        <v>4</v>
      </c>
      <c r="H21" s="116" t="s">
        <v>1124</v>
      </c>
      <c r="I21" s="116" t="s">
        <v>1124</v>
      </c>
    </row>
    <row r="22" spans="1:9" ht="15.75" x14ac:dyDescent="0.25">
      <c r="A22" s="44" t="s">
        <v>218</v>
      </c>
      <c r="B22" s="116">
        <v>17</v>
      </c>
      <c r="C22" s="116">
        <v>44</v>
      </c>
      <c r="D22" s="116">
        <v>2631</v>
      </c>
      <c r="E22" s="116">
        <v>3</v>
      </c>
      <c r="F22" s="116">
        <v>338</v>
      </c>
      <c r="G22" s="116" t="s">
        <v>1124</v>
      </c>
      <c r="H22" s="116">
        <v>11</v>
      </c>
      <c r="I22" s="116">
        <v>339</v>
      </c>
    </row>
    <row r="23" spans="1:9" ht="15.75" x14ac:dyDescent="0.25">
      <c r="A23" s="44" t="s">
        <v>1120</v>
      </c>
      <c r="B23" s="116">
        <v>7</v>
      </c>
      <c r="C23" s="116">
        <v>14</v>
      </c>
      <c r="D23" s="116">
        <v>579</v>
      </c>
      <c r="E23" s="116"/>
      <c r="F23" s="116" t="s">
        <v>1124</v>
      </c>
      <c r="G23" s="116">
        <v>1</v>
      </c>
      <c r="H23" s="116">
        <v>9</v>
      </c>
      <c r="I23" s="116">
        <v>397</v>
      </c>
    </row>
    <row r="24" spans="1:9" ht="15.75" x14ac:dyDescent="0.25">
      <c r="A24" s="44" t="s">
        <v>229</v>
      </c>
      <c r="B24" s="116">
        <v>5</v>
      </c>
      <c r="C24" s="116">
        <v>14</v>
      </c>
      <c r="D24" s="116">
        <v>502</v>
      </c>
      <c r="E24" s="116">
        <v>5</v>
      </c>
      <c r="F24" s="116">
        <v>51</v>
      </c>
      <c r="G24" s="116">
        <v>2</v>
      </c>
      <c r="H24" s="116">
        <v>21</v>
      </c>
      <c r="I24" s="116">
        <v>185</v>
      </c>
    </row>
    <row r="25" spans="1:9" ht="15.75" x14ac:dyDescent="0.25">
      <c r="A25" s="47" t="s">
        <v>1121</v>
      </c>
      <c r="B25" s="117">
        <v>480</v>
      </c>
      <c r="C25" s="117">
        <v>1081</v>
      </c>
      <c r="D25" s="117">
        <v>39849</v>
      </c>
      <c r="E25" s="117">
        <v>232</v>
      </c>
      <c r="F25" s="117">
        <v>8790</v>
      </c>
      <c r="G25" s="117">
        <v>27</v>
      </c>
      <c r="H25" s="117">
        <v>252</v>
      </c>
      <c r="I25" s="117">
        <v>8322</v>
      </c>
    </row>
  </sheetData>
  <mergeCells count="10">
    <mergeCell ref="A1:I1"/>
    <mergeCell ref="B5:B6"/>
    <mergeCell ref="C5:C6"/>
    <mergeCell ref="D5:D6"/>
    <mergeCell ref="E5:F5"/>
    <mergeCell ref="G5:G6"/>
    <mergeCell ref="H5:I5"/>
    <mergeCell ref="A4:I4"/>
    <mergeCell ref="A3:I3"/>
    <mergeCell ref="A2:I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70" zoomScaleNormal="70" workbookViewId="0">
      <selection activeCell="L45" sqref="L45"/>
    </sheetView>
  </sheetViews>
  <sheetFormatPr defaultRowHeight="15" x14ac:dyDescent="0.25"/>
  <cols>
    <col min="1" max="1" width="18.85546875" customWidth="1"/>
    <col min="2" max="2" width="11" customWidth="1"/>
    <col min="3" max="3" width="10.85546875" customWidth="1"/>
    <col min="4" max="4" width="10.28515625" customWidth="1"/>
    <col min="5" max="5" width="10.7109375" customWidth="1"/>
    <col min="6" max="6" width="11.85546875" customWidth="1"/>
  </cols>
  <sheetData>
    <row r="1" spans="1:6" x14ac:dyDescent="0.25">
      <c r="A1" s="213" t="s">
        <v>1160</v>
      </c>
      <c r="B1" s="214"/>
      <c r="C1" s="214"/>
      <c r="D1" s="214"/>
      <c r="E1" s="214"/>
      <c r="F1" s="215"/>
    </row>
    <row r="2" spans="1:6" x14ac:dyDescent="0.25">
      <c r="A2" s="219" t="s">
        <v>1175</v>
      </c>
      <c r="B2" s="208"/>
      <c r="C2" s="208"/>
      <c r="D2" s="208"/>
      <c r="E2" s="208"/>
      <c r="F2" s="220"/>
    </row>
    <row r="3" spans="1:6" x14ac:dyDescent="0.25">
      <c r="A3" s="219" t="s">
        <v>1176</v>
      </c>
      <c r="B3" s="208"/>
      <c r="C3" s="208"/>
      <c r="D3" s="208"/>
      <c r="E3" s="208"/>
      <c r="F3" s="220"/>
    </row>
    <row r="4" spans="1:6" x14ac:dyDescent="0.25">
      <c r="A4" s="219" t="s">
        <v>1177</v>
      </c>
      <c r="B4" s="208"/>
      <c r="C4" s="208"/>
      <c r="D4" s="208"/>
      <c r="E4" s="208"/>
      <c r="F4" s="220"/>
    </row>
    <row r="5" spans="1:6" s="31" customFormat="1" x14ac:dyDescent="0.25">
      <c r="A5" s="54" t="s">
        <v>1167</v>
      </c>
      <c r="B5" s="216">
        <v>2003</v>
      </c>
      <c r="C5" s="216"/>
      <c r="D5" s="216"/>
      <c r="E5" s="216"/>
      <c r="F5" s="217" t="s">
        <v>1166</v>
      </c>
    </row>
    <row r="6" spans="1:6" s="31" customFormat="1" x14ac:dyDescent="0.25">
      <c r="A6" s="218" t="s">
        <v>1168</v>
      </c>
      <c r="B6" s="216" t="s">
        <v>1161</v>
      </c>
      <c r="C6" s="216"/>
      <c r="D6" s="216"/>
      <c r="E6" s="216"/>
      <c r="F6" s="217"/>
    </row>
    <row r="7" spans="1:6" s="31" customFormat="1" x14ac:dyDescent="0.25">
      <c r="A7" s="218"/>
      <c r="B7" s="53" t="s">
        <v>1165</v>
      </c>
      <c r="C7" s="53" t="s">
        <v>1164</v>
      </c>
      <c r="D7" s="53" t="s">
        <v>1163</v>
      </c>
      <c r="E7" s="53" t="s">
        <v>1162</v>
      </c>
      <c r="F7" s="217"/>
    </row>
    <row r="8" spans="1:6" ht="27" customHeight="1" x14ac:dyDescent="0.25">
      <c r="A8" s="55" t="s">
        <v>1174</v>
      </c>
      <c r="B8" s="116">
        <v>836</v>
      </c>
      <c r="C8" s="116">
        <v>753</v>
      </c>
      <c r="D8" s="116">
        <v>484</v>
      </c>
      <c r="E8" s="116">
        <v>732</v>
      </c>
      <c r="F8" s="120">
        <f>B8+C8+D8+E8</f>
        <v>2805</v>
      </c>
    </row>
    <row r="9" spans="1:6" x14ac:dyDescent="0.25">
      <c r="A9" s="56" t="s">
        <v>154</v>
      </c>
      <c r="B9" s="116">
        <v>260</v>
      </c>
      <c r="C9" s="116">
        <v>586</v>
      </c>
      <c r="D9" s="116">
        <v>27</v>
      </c>
      <c r="E9" s="116">
        <v>457</v>
      </c>
      <c r="F9" s="120">
        <f t="shared" ref="F9:F48" si="0">B9+C9+D9+E9</f>
        <v>1330</v>
      </c>
    </row>
    <row r="10" spans="1:6" x14ac:dyDescent="0.25">
      <c r="A10" s="56" t="s">
        <v>389</v>
      </c>
      <c r="B10" s="116">
        <v>9</v>
      </c>
      <c r="C10" s="116">
        <v>11</v>
      </c>
      <c r="D10" s="116">
        <v>33</v>
      </c>
      <c r="E10" s="116">
        <v>5</v>
      </c>
      <c r="F10" s="120">
        <f t="shared" si="0"/>
        <v>58</v>
      </c>
    </row>
    <row r="11" spans="1:6" x14ac:dyDescent="0.25">
      <c r="A11" s="56" t="s">
        <v>1115</v>
      </c>
      <c r="B11" s="116">
        <v>69</v>
      </c>
      <c r="C11" s="116">
        <v>58</v>
      </c>
      <c r="D11" s="116">
        <v>23</v>
      </c>
      <c r="E11" s="116">
        <v>16</v>
      </c>
      <c r="F11" s="120">
        <f t="shared" si="0"/>
        <v>166</v>
      </c>
    </row>
    <row r="12" spans="1:6" x14ac:dyDescent="0.25">
      <c r="A12" s="56" t="s">
        <v>159</v>
      </c>
      <c r="B12" s="116">
        <v>249</v>
      </c>
      <c r="C12" s="116">
        <v>3043</v>
      </c>
      <c r="D12" s="116">
        <v>200</v>
      </c>
      <c r="E12" s="116">
        <v>1279</v>
      </c>
      <c r="F12" s="120">
        <f t="shared" si="0"/>
        <v>4771</v>
      </c>
    </row>
    <row r="13" spans="1:6" x14ac:dyDescent="0.25">
      <c r="A13" s="56" t="s">
        <v>164</v>
      </c>
      <c r="B13" s="116">
        <v>74</v>
      </c>
      <c r="C13" s="116">
        <v>220</v>
      </c>
      <c r="D13" s="116">
        <v>45</v>
      </c>
      <c r="E13" s="116">
        <v>26</v>
      </c>
      <c r="F13" s="120">
        <f t="shared" si="0"/>
        <v>365</v>
      </c>
    </row>
    <row r="14" spans="1:6" x14ac:dyDescent="0.25">
      <c r="A14" s="56" t="s">
        <v>971</v>
      </c>
      <c r="B14" s="116">
        <v>18</v>
      </c>
      <c r="C14" s="116">
        <v>18</v>
      </c>
      <c r="D14" s="116">
        <v>13</v>
      </c>
      <c r="E14" s="116">
        <v>6</v>
      </c>
      <c r="F14" s="120">
        <f t="shared" si="0"/>
        <v>55</v>
      </c>
    </row>
    <row r="15" spans="1:6" x14ac:dyDescent="0.25">
      <c r="A15" s="56" t="s">
        <v>173</v>
      </c>
      <c r="B15" s="116">
        <v>59</v>
      </c>
      <c r="C15" s="116">
        <v>265</v>
      </c>
      <c r="D15" s="116">
        <v>100</v>
      </c>
      <c r="E15" s="116">
        <v>170</v>
      </c>
      <c r="F15" s="120">
        <f t="shared" si="0"/>
        <v>594</v>
      </c>
    </row>
    <row r="16" spans="1:6" x14ac:dyDescent="0.25">
      <c r="A16" s="56" t="s">
        <v>174</v>
      </c>
      <c r="B16" s="116">
        <v>430</v>
      </c>
      <c r="C16" s="116">
        <v>569</v>
      </c>
      <c r="D16" s="116">
        <v>127</v>
      </c>
      <c r="E16" s="116">
        <v>350</v>
      </c>
      <c r="F16" s="120">
        <f t="shared" si="0"/>
        <v>1476</v>
      </c>
    </row>
    <row r="17" spans="1:6" x14ac:dyDescent="0.25">
      <c r="A17" s="56" t="s">
        <v>177</v>
      </c>
      <c r="B17" s="116">
        <v>167</v>
      </c>
      <c r="C17" s="116">
        <v>912</v>
      </c>
      <c r="D17" s="116">
        <v>28</v>
      </c>
      <c r="E17" s="116">
        <v>268</v>
      </c>
      <c r="F17" s="120">
        <f t="shared" si="0"/>
        <v>1375</v>
      </c>
    </row>
    <row r="18" spans="1:6" x14ac:dyDescent="0.25">
      <c r="A18" s="56" t="s">
        <v>974</v>
      </c>
      <c r="B18" s="116">
        <v>62</v>
      </c>
      <c r="C18" s="116">
        <v>80</v>
      </c>
      <c r="D18" s="116">
        <v>125</v>
      </c>
      <c r="E18" s="116">
        <v>75</v>
      </c>
      <c r="F18" s="120">
        <f t="shared" si="0"/>
        <v>342</v>
      </c>
    </row>
    <row r="19" spans="1:6" x14ac:dyDescent="0.25">
      <c r="A19" s="56" t="s">
        <v>976</v>
      </c>
      <c r="B19" s="116">
        <v>190</v>
      </c>
      <c r="C19" s="116">
        <v>193</v>
      </c>
      <c r="D19" s="116">
        <v>204</v>
      </c>
      <c r="E19" s="116">
        <v>331</v>
      </c>
      <c r="F19" s="120">
        <f t="shared" si="0"/>
        <v>918</v>
      </c>
    </row>
    <row r="20" spans="1:6" x14ac:dyDescent="0.25">
      <c r="A20" s="56" t="s">
        <v>977</v>
      </c>
      <c r="B20" s="116">
        <v>231</v>
      </c>
      <c r="C20" s="116">
        <v>156</v>
      </c>
      <c r="D20" s="116">
        <v>107</v>
      </c>
      <c r="E20" s="116">
        <v>343</v>
      </c>
      <c r="F20" s="120">
        <f t="shared" si="0"/>
        <v>837</v>
      </c>
    </row>
    <row r="21" spans="1:6" x14ac:dyDescent="0.25">
      <c r="A21" s="56" t="s">
        <v>184</v>
      </c>
      <c r="B21" s="116">
        <v>318</v>
      </c>
      <c r="C21" s="116">
        <v>463</v>
      </c>
      <c r="D21" s="116">
        <v>19</v>
      </c>
      <c r="E21" s="116">
        <v>121</v>
      </c>
      <c r="F21" s="120">
        <f t="shared" si="0"/>
        <v>921</v>
      </c>
    </row>
    <row r="22" spans="1:6" x14ac:dyDescent="0.25">
      <c r="A22" s="56" t="s">
        <v>978</v>
      </c>
      <c r="B22" s="116">
        <v>607</v>
      </c>
      <c r="C22" s="116">
        <v>647</v>
      </c>
      <c r="D22" s="116">
        <v>56</v>
      </c>
      <c r="E22" s="116">
        <v>544</v>
      </c>
      <c r="F22" s="120">
        <f t="shared" si="0"/>
        <v>1854</v>
      </c>
    </row>
    <row r="23" spans="1:6" x14ac:dyDescent="0.25">
      <c r="A23" s="56" t="s">
        <v>1116</v>
      </c>
      <c r="B23" s="116">
        <v>306</v>
      </c>
      <c r="C23" s="116">
        <v>377</v>
      </c>
      <c r="D23" s="116" t="s">
        <v>1124</v>
      </c>
      <c r="E23" s="116">
        <v>68</v>
      </c>
      <c r="F23" s="120" t="s">
        <v>1124</v>
      </c>
    </row>
    <row r="24" spans="1:6" x14ac:dyDescent="0.25">
      <c r="A24" s="56" t="s">
        <v>1169</v>
      </c>
      <c r="B24" s="116">
        <v>56</v>
      </c>
      <c r="C24" s="116">
        <v>15</v>
      </c>
      <c r="D24" s="116" t="s">
        <v>1124</v>
      </c>
      <c r="E24" s="116" t="s">
        <v>1124</v>
      </c>
      <c r="F24" s="120" t="s">
        <v>1124</v>
      </c>
    </row>
    <row r="25" spans="1:6" x14ac:dyDescent="0.25">
      <c r="A25" s="56" t="s">
        <v>1170</v>
      </c>
      <c r="B25" s="116">
        <v>956</v>
      </c>
      <c r="C25" s="116">
        <v>189</v>
      </c>
      <c r="D25" s="116" t="s">
        <v>1124</v>
      </c>
      <c r="E25" s="116">
        <v>2792</v>
      </c>
      <c r="F25" s="120" t="s">
        <v>1124</v>
      </c>
    </row>
    <row r="26" spans="1:6" x14ac:dyDescent="0.25">
      <c r="A26" s="56" t="s">
        <v>981</v>
      </c>
      <c r="B26" s="116">
        <v>1133</v>
      </c>
      <c r="C26" s="116">
        <v>945</v>
      </c>
      <c r="D26" s="116">
        <v>286</v>
      </c>
      <c r="E26" s="116">
        <v>1513</v>
      </c>
      <c r="F26" s="120">
        <f t="shared" si="0"/>
        <v>3877</v>
      </c>
    </row>
    <row r="27" spans="1:6" x14ac:dyDescent="0.25">
      <c r="A27" s="56" t="s">
        <v>198</v>
      </c>
      <c r="B27" s="116">
        <v>485</v>
      </c>
      <c r="C27" s="116">
        <v>197</v>
      </c>
      <c r="D27" s="116">
        <v>78</v>
      </c>
      <c r="E27" s="116">
        <v>143</v>
      </c>
      <c r="F27" s="120">
        <f t="shared" si="0"/>
        <v>903</v>
      </c>
    </row>
    <row r="28" spans="1:6" x14ac:dyDescent="0.25">
      <c r="A28" s="56" t="s">
        <v>983</v>
      </c>
      <c r="B28" s="116">
        <v>473</v>
      </c>
      <c r="C28" s="116">
        <v>708</v>
      </c>
      <c r="D28" s="116">
        <v>77</v>
      </c>
      <c r="E28" s="116">
        <v>13</v>
      </c>
      <c r="F28" s="120">
        <f t="shared" si="0"/>
        <v>1271</v>
      </c>
    </row>
    <row r="29" spans="1:6" x14ac:dyDescent="0.25">
      <c r="A29" s="56" t="s">
        <v>1171</v>
      </c>
      <c r="B29" s="116">
        <v>22</v>
      </c>
      <c r="C29" s="116">
        <v>108</v>
      </c>
      <c r="D29" s="116">
        <v>63</v>
      </c>
      <c r="E29" s="116">
        <v>2209</v>
      </c>
      <c r="F29" s="120">
        <f t="shared" si="0"/>
        <v>2402</v>
      </c>
    </row>
    <row r="30" spans="1:6" x14ac:dyDescent="0.25">
      <c r="A30" s="56" t="s">
        <v>1117</v>
      </c>
      <c r="B30" s="116">
        <v>97</v>
      </c>
      <c r="C30" s="116">
        <v>115</v>
      </c>
      <c r="D30" s="116">
        <v>230</v>
      </c>
      <c r="E30" s="116">
        <v>205</v>
      </c>
      <c r="F30" s="120">
        <f t="shared" si="0"/>
        <v>647</v>
      </c>
    </row>
    <row r="31" spans="1:6" x14ac:dyDescent="0.25">
      <c r="A31" s="56" t="s">
        <v>205</v>
      </c>
      <c r="B31" s="116">
        <v>602</v>
      </c>
      <c r="C31" s="116">
        <v>912</v>
      </c>
      <c r="D31" s="116">
        <v>2292</v>
      </c>
      <c r="E31" s="116">
        <v>86</v>
      </c>
      <c r="F31" s="120">
        <f t="shared" si="0"/>
        <v>3892</v>
      </c>
    </row>
    <row r="32" spans="1:6" x14ac:dyDescent="0.25">
      <c r="A32" s="56" t="s">
        <v>207</v>
      </c>
      <c r="B32" s="116">
        <v>320</v>
      </c>
      <c r="C32" s="116">
        <v>354</v>
      </c>
      <c r="D32" s="116">
        <v>271</v>
      </c>
      <c r="E32" s="116">
        <v>130</v>
      </c>
      <c r="F32" s="120">
        <f t="shared" si="0"/>
        <v>1075</v>
      </c>
    </row>
    <row r="33" spans="1:6" x14ac:dyDescent="0.25">
      <c r="A33" s="56" t="s">
        <v>1172</v>
      </c>
      <c r="B33" s="116">
        <v>5</v>
      </c>
      <c r="C33" s="116">
        <v>12</v>
      </c>
      <c r="D33" s="116">
        <v>22</v>
      </c>
      <c r="E33" s="116">
        <v>101</v>
      </c>
      <c r="F33" s="120">
        <f t="shared" si="0"/>
        <v>140</v>
      </c>
    </row>
    <row r="34" spans="1:6" x14ac:dyDescent="0.25">
      <c r="A34" s="56" t="s">
        <v>609</v>
      </c>
      <c r="B34" s="116">
        <v>63</v>
      </c>
      <c r="C34" s="116">
        <v>66</v>
      </c>
      <c r="D34" s="116">
        <v>92</v>
      </c>
      <c r="E34" s="116">
        <v>111</v>
      </c>
      <c r="F34" s="120">
        <f t="shared" si="0"/>
        <v>332</v>
      </c>
    </row>
    <row r="35" spans="1:6" x14ac:dyDescent="0.25">
      <c r="A35" s="56" t="s">
        <v>210</v>
      </c>
      <c r="B35" s="116">
        <v>93</v>
      </c>
      <c r="C35" s="116">
        <v>30</v>
      </c>
      <c r="D35" s="116">
        <v>12</v>
      </c>
      <c r="E35" s="116">
        <v>497</v>
      </c>
      <c r="F35" s="120">
        <f t="shared" si="0"/>
        <v>632</v>
      </c>
    </row>
    <row r="36" spans="1:6" x14ac:dyDescent="0.25">
      <c r="A36" s="56" t="s">
        <v>212</v>
      </c>
      <c r="B36" s="116">
        <v>342</v>
      </c>
      <c r="C36" s="116">
        <v>131</v>
      </c>
      <c r="D36" s="116">
        <v>50</v>
      </c>
      <c r="E36" s="116">
        <v>165</v>
      </c>
      <c r="F36" s="120">
        <f t="shared" si="0"/>
        <v>688</v>
      </c>
    </row>
    <row r="37" spans="1:6" x14ac:dyDescent="0.25">
      <c r="A37" s="56" t="s">
        <v>214</v>
      </c>
      <c r="B37" s="116">
        <v>65</v>
      </c>
      <c r="C37" s="116">
        <v>41</v>
      </c>
      <c r="D37" s="116">
        <v>15</v>
      </c>
      <c r="E37" s="116">
        <v>17</v>
      </c>
      <c r="F37" s="120">
        <f t="shared" si="0"/>
        <v>138</v>
      </c>
    </row>
    <row r="38" spans="1:6" x14ac:dyDescent="0.25">
      <c r="A38" s="56" t="s">
        <v>1119</v>
      </c>
      <c r="B38" s="116">
        <v>309</v>
      </c>
      <c r="C38" s="116">
        <v>244</v>
      </c>
      <c r="D38" s="116">
        <v>168</v>
      </c>
      <c r="E38" s="116">
        <v>262</v>
      </c>
      <c r="F38" s="120">
        <f t="shared" si="0"/>
        <v>983</v>
      </c>
    </row>
    <row r="39" spans="1:6" x14ac:dyDescent="0.25">
      <c r="A39" s="56" t="s">
        <v>216</v>
      </c>
      <c r="B39" s="116">
        <v>78</v>
      </c>
      <c r="C39" s="116">
        <v>64</v>
      </c>
      <c r="D39" s="116">
        <v>149</v>
      </c>
      <c r="E39" s="116">
        <v>53</v>
      </c>
      <c r="F39" s="120">
        <f t="shared" si="0"/>
        <v>344</v>
      </c>
    </row>
    <row r="40" spans="1:6" x14ac:dyDescent="0.25">
      <c r="A40" s="56" t="s">
        <v>218</v>
      </c>
      <c r="B40" s="116">
        <v>773</v>
      </c>
      <c r="C40" s="116">
        <v>380</v>
      </c>
      <c r="D40" s="116">
        <v>504</v>
      </c>
      <c r="E40" s="116">
        <v>333</v>
      </c>
      <c r="F40" s="120">
        <f t="shared" si="0"/>
        <v>1990</v>
      </c>
    </row>
    <row r="41" spans="1:6" x14ac:dyDescent="0.25">
      <c r="A41" s="56" t="s">
        <v>220</v>
      </c>
      <c r="B41" s="116">
        <v>174</v>
      </c>
      <c r="C41" s="116">
        <v>49</v>
      </c>
      <c r="D41" s="116">
        <v>87</v>
      </c>
      <c r="E41" s="116">
        <v>220</v>
      </c>
      <c r="F41" s="120">
        <f t="shared" si="0"/>
        <v>530</v>
      </c>
    </row>
    <row r="42" spans="1:6" x14ac:dyDescent="0.25">
      <c r="A42" s="56" t="s">
        <v>221</v>
      </c>
      <c r="B42" s="116">
        <v>156</v>
      </c>
      <c r="C42" s="116">
        <v>826</v>
      </c>
      <c r="D42" s="116">
        <v>26</v>
      </c>
      <c r="E42" s="116">
        <v>2508</v>
      </c>
      <c r="F42" s="120">
        <f t="shared" si="0"/>
        <v>3516</v>
      </c>
    </row>
    <row r="43" spans="1:6" x14ac:dyDescent="0.25">
      <c r="A43" s="56" t="s">
        <v>222</v>
      </c>
      <c r="B43" s="116">
        <v>2047</v>
      </c>
      <c r="C43" s="116">
        <v>469</v>
      </c>
      <c r="D43" s="116">
        <v>23</v>
      </c>
      <c r="E43" s="116">
        <v>17</v>
      </c>
      <c r="F43" s="120">
        <f t="shared" si="0"/>
        <v>2556</v>
      </c>
    </row>
    <row r="44" spans="1:6" x14ac:dyDescent="0.25">
      <c r="A44" s="56" t="s">
        <v>225</v>
      </c>
      <c r="B44" s="116">
        <v>550</v>
      </c>
      <c r="C44" s="116">
        <v>228</v>
      </c>
      <c r="D44" s="116">
        <v>148</v>
      </c>
      <c r="E44" s="116">
        <v>196</v>
      </c>
      <c r="F44" s="120">
        <f t="shared" si="0"/>
        <v>1122</v>
      </c>
    </row>
    <row r="45" spans="1:6" x14ac:dyDescent="0.25">
      <c r="A45" s="56" t="s">
        <v>226</v>
      </c>
      <c r="B45" s="116">
        <v>122</v>
      </c>
      <c r="C45" s="116">
        <v>80</v>
      </c>
      <c r="D45" s="116">
        <v>54</v>
      </c>
      <c r="E45" s="116">
        <v>57</v>
      </c>
      <c r="F45" s="120">
        <f t="shared" si="0"/>
        <v>313</v>
      </c>
    </row>
    <row r="46" spans="1:6" x14ac:dyDescent="0.25">
      <c r="A46" s="56" t="s">
        <v>229</v>
      </c>
      <c r="B46" s="116">
        <v>644</v>
      </c>
      <c r="C46" s="116" t="s">
        <v>1124</v>
      </c>
      <c r="D46" s="116" t="s">
        <v>1124</v>
      </c>
      <c r="E46" s="116" t="s">
        <v>1124</v>
      </c>
      <c r="F46" s="120" t="s">
        <v>1124</v>
      </c>
    </row>
    <row r="47" spans="1:6" x14ac:dyDescent="0.25">
      <c r="A47" s="56" t="s">
        <v>1173</v>
      </c>
      <c r="B47" s="116" t="s">
        <v>1124</v>
      </c>
      <c r="C47" s="116" t="s">
        <v>1124</v>
      </c>
      <c r="D47" s="116" t="s">
        <v>1124</v>
      </c>
      <c r="E47" s="116">
        <v>19</v>
      </c>
      <c r="F47" s="120" t="s">
        <v>1124</v>
      </c>
    </row>
    <row r="48" spans="1:6" ht="15.75" thickBot="1" x14ac:dyDescent="0.3">
      <c r="A48" s="57" t="s">
        <v>352</v>
      </c>
      <c r="B48" s="121">
        <v>13450</v>
      </c>
      <c r="C48" s="121">
        <v>14514</v>
      </c>
      <c r="D48" s="121">
        <v>6238</v>
      </c>
      <c r="E48" s="121">
        <v>16438</v>
      </c>
      <c r="F48" s="122">
        <f t="shared" si="0"/>
        <v>50640</v>
      </c>
    </row>
    <row r="49" spans="5:5" x14ac:dyDescent="0.25">
      <c r="E49" s="19"/>
    </row>
    <row r="50" spans="5:5" x14ac:dyDescent="0.25">
      <c r="E50" s="19"/>
    </row>
    <row r="51" spans="5:5" x14ac:dyDescent="0.25">
      <c r="E51" s="19"/>
    </row>
    <row r="52" spans="5:5" x14ac:dyDescent="0.25">
      <c r="E52" s="19"/>
    </row>
    <row r="53" spans="5:5" x14ac:dyDescent="0.25">
      <c r="E53" s="19"/>
    </row>
  </sheetData>
  <mergeCells count="8">
    <mergeCell ref="A1:F1"/>
    <mergeCell ref="B5:E5"/>
    <mergeCell ref="B6:E6"/>
    <mergeCell ref="F5:F7"/>
    <mergeCell ref="A6:A7"/>
    <mergeCell ref="A2:F2"/>
    <mergeCell ref="A3:F3"/>
    <mergeCell ref="A4:F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110" zoomScaleNormal="110" workbookViewId="0">
      <selection activeCell="C28" sqref="C28"/>
    </sheetView>
  </sheetViews>
  <sheetFormatPr defaultRowHeight="15" x14ac:dyDescent="0.25"/>
  <cols>
    <col min="1" max="1" width="17.28515625" style="60" bestFit="1" customWidth="1"/>
    <col min="2" max="2" width="15.7109375" bestFit="1" customWidth="1"/>
    <col min="3" max="3" width="22.42578125" bestFit="1" customWidth="1"/>
    <col min="4" max="4" width="13.42578125" customWidth="1"/>
    <col min="5" max="5" width="12.7109375" customWidth="1"/>
    <col min="6" max="6" width="18" bestFit="1" customWidth="1"/>
    <col min="7" max="7" width="19" bestFit="1" customWidth="1"/>
    <col min="8" max="8" width="20.42578125" bestFit="1" customWidth="1"/>
    <col min="9" max="9" width="15.140625" bestFit="1" customWidth="1"/>
  </cols>
  <sheetData>
    <row r="1" spans="1:9" s="58" customFormat="1" x14ac:dyDescent="0.25">
      <c r="A1" s="208" t="s">
        <v>1187</v>
      </c>
      <c r="B1" s="208"/>
      <c r="C1" s="208"/>
      <c r="D1" s="208"/>
      <c r="E1" s="208"/>
      <c r="F1" s="208"/>
      <c r="G1" s="208"/>
      <c r="H1" s="208"/>
      <c r="I1" s="208"/>
    </row>
    <row r="2" spans="1:9" s="58" customFormat="1" x14ac:dyDescent="0.25">
      <c r="A2" s="208" t="s">
        <v>1188</v>
      </c>
      <c r="B2" s="208"/>
      <c r="C2" s="208"/>
      <c r="D2" s="208"/>
      <c r="E2" s="208"/>
      <c r="F2" s="208"/>
      <c r="G2" s="208"/>
      <c r="H2" s="208"/>
      <c r="I2" s="208"/>
    </row>
    <row r="3" spans="1:9" s="58" customFormat="1" x14ac:dyDescent="0.25">
      <c r="A3" s="208" t="s">
        <v>1189</v>
      </c>
      <c r="B3" s="208"/>
      <c r="C3" s="208"/>
      <c r="D3" s="208"/>
      <c r="E3" s="208"/>
      <c r="F3" s="208"/>
      <c r="G3" s="208"/>
      <c r="H3" s="208"/>
      <c r="I3" s="208"/>
    </row>
    <row r="4" spans="1:9" s="58" customFormat="1" x14ac:dyDescent="0.25">
      <c r="A4" s="208" t="s">
        <v>1190</v>
      </c>
      <c r="B4" s="208"/>
      <c r="C4" s="208"/>
      <c r="D4" s="208"/>
      <c r="E4" s="208"/>
      <c r="F4" s="208"/>
      <c r="G4" s="208"/>
      <c r="H4" s="208"/>
      <c r="I4" s="208"/>
    </row>
    <row r="5" spans="1:9" s="59" customFormat="1" ht="30" customHeight="1" x14ac:dyDescent="0.25">
      <c r="A5" s="224" t="s">
        <v>1178</v>
      </c>
      <c r="B5" s="203" t="s">
        <v>1179</v>
      </c>
      <c r="C5" s="203" t="s">
        <v>1180</v>
      </c>
      <c r="D5" s="222" t="s">
        <v>1181</v>
      </c>
      <c r="E5" s="223"/>
      <c r="F5" s="221" t="s">
        <v>1183</v>
      </c>
      <c r="G5" s="221" t="s">
        <v>1184</v>
      </c>
      <c r="H5" s="221" t="s">
        <v>1186</v>
      </c>
      <c r="I5" s="221" t="s">
        <v>1185</v>
      </c>
    </row>
    <row r="6" spans="1:9" s="67" customFormat="1" ht="48" x14ac:dyDescent="0.2">
      <c r="A6" s="225"/>
      <c r="B6" s="203"/>
      <c r="C6" s="203"/>
      <c r="D6" s="63" t="s">
        <v>1182</v>
      </c>
      <c r="E6" s="63" t="s">
        <v>1222</v>
      </c>
      <c r="F6" s="221"/>
      <c r="G6" s="221"/>
      <c r="H6" s="221"/>
      <c r="I6" s="221"/>
    </row>
    <row r="7" spans="1:9" x14ac:dyDescent="0.25">
      <c r="A7" s="51">
        <v>1991</v>
      </c>
      <c r="B7" s="116">
        <v>482</v>
      </c>
      <c r="C7" s="116" t="s">
        <v>1124</v>
      </c>
      <c r="D7" s="116">
        <v>104</v>
      </c>
      <c r="E7" s="116">
        <v>28</v>
      </c>
      <c r="F7" s="116">
        <v>32</v>
      </c>
      <c r="G7" s="116">
        <v>8139</v>
      </c>
      <c r="H7" s="116" t="s">
        <v>1124</v>
      </c>
      <c r="I7" s="116" t="s">
        <v>1124</v>
      </c>
    </row>
    <row r="8" spans="1:9" x14ac:dyDescent="0.25">
      <c r="A8" s="51">
        <v>1992</v>
      </c>
      <c r="B8" s="116">
        <v>1560</v>
      </c>
      <c r="C8" s="116">
        <v>209</v>
      </c>
      <c r="D8" s="116">
        <v>801</v>
      </c>
      <c r="E8" s="116">
        <v>357</v>
      </c>
      <c r="F8" s="116">
        <v>57</v>
      </c>
      <c r="G8" s="116">
        <v>19578</v>
      </c>
      <c r="H8" s="116" t="s">
        <v>1124</v>
      </c>
      <c r="I8" s="116" t="s">
        <v>1124</v>
      </c>
    </row>
    <row r="9" spans="1:9" x14ac:dyDescent="0.25">
      <c r="A9" s="51">
        <v>1993</v>
      </c>
      <c r="B9" s="116">
        <v>1150</v>
      </c>
      <c r="C9" s="116">
        <v>123</v>
      </c>
      <c r="D9" s="116">
        <v>1199</v>
      </c>
      <c r="E9" s="116">
        <v>225</v>
      </c>
      <c r="F9" s="116">
        <v>92</v>
      </c>
      <c r="G9" s="116">
        <v>29310</v>
      </c>
      <c r="H9" s="116">
        <v>4</v>
      </c>
      <c r="I9" s="116" t="s">
        <v>1124</v>
      </c>
    </row>
    <row r="10" spans="1:9" x14ac:dyDescent="0.25">
      <c r="A10" s="51">
        <v>1994</v>
      </c>
      <c r="B10" s="116">
        <v>1926</v>
      </c>
      <c r="C10" s="116">
        <v>44</v>
      </c>
      <c r="D10" s="116">
        <v>1223</v>
      </c>
      <c r="E10" s="116">
        <v>223</v>
      </c>
      <c r="F10" s="116">
        <v>119</v>
      </c>
      <c r="G10" s="116">
        <v>46000</v>
      </c>
      <c r="H10" s="116">
        <v>9</v>
      </c>
      <c r="I10" s="116">
        <v>209</v>
      </c>
    </row>
    <row r="11" spans="1:9" x14ac:dyDescent="0.25">
      <c r="A11" s="51">
        <v>1995</v>
      </c>
      <c r="B11" s="116">
        <v>2155</v>
      </c>
      <c r="C11" s="116">
        <v>62</v>
      </c>
      <c r="D11" s="116">
        <v>1617</v>
      </c>
      <c r="E11" s="116">
        <v>552</v>
      </c>
      <c r="F11" s="116">
        <v>122</v>
      </c>
      <c r="G11" s="116">
        <v>39448</v>
      </c>
      <c r="H11" s="116">
        <v>3</v>
      </c>
      <c r="I11" s="116">
        <v>225</v>
      </c>
    </row>
    <row r="12" spans="1:9" x14ac:dyDescent="0.25">
      <c r="A12" s="51">
        <v>1996</v>
      </c>
      <c r="B12" s="116">
        <v>2154</v>
      </c>
      <c r="C12" s="116" t="s">
        <v>1124</v>
      </c>
      <c r="D12" s="116">
        <v>1036</v>
      </c>
      <c r="E12" s="116">
        <v>1554</v>
      </c>
      <c r="F12" s="116">
        <v>177</v>
      </c>
      <c r="G12" s="116">
        <v>32218</v>
      </c>
      <c r="H12" s="116">
        <v>6</v>
      </c>
      <c r="I12" s="116">
        <v>244</v>
      </c>
    </row>
    <row r="13" spans="1:9" x14ac:dyDescent="0.25">
      <c r="A13" s="51">
        <v>1997</v>
      </c>
      <c r="B13" s="116">
        <v>857</v>
      </c>
      <c r="C13" s="116">
        <v>26</v>
      </c>
      <c r="D13" s="116">
        <v>615</v>
      </c>
      <c r="E13" s="116">
        <v>357</v>
      </c>
      <c r="F13" s="116">
        <v>138</v>
      </c>
      <c r="G13" s="116">
        <v>18313</v>
      </c>
      <c r="H13" s="116" t="s">
        <v>1124</v>
      </c>
      <c r="I13" s="116">
        <v>349</v>
      </c>
    </row>
    <row r="14" spans="1:9" x14ac:dyDescent="0.25">
      <c r="A14" s="51">
        <v>1998</v>
      </c>
      <c r="B14" s="116">
        <v>925</v>
      </c>
      <c r="C14" s="116">
        <v>7</v>
      </c>
      <c r="D14" s="116">
        <v>971</v>
      </c>
      <c r="E14" s="116">
        <v>862</v>
      </c>
      <c r="F14" s="116">
        <v>169</v>
      </c>
      <c r="G14" s="116">
        <v>21391</v>
      </c>
      <c r="H14" s="116">
        <v>4</v>
      </c>
      <c r="I14" s="116">
        <v>471</v>
      </c>
    </row>
    <row r="15" spans="1:9" x14ac:dyDescent="0.25">
      <c r="A15" s="51">
        <v>1999</v>
      </c>
      <c r="B15" s="116">
        <v>982</v>
      </c>
      <c r="C15" s="116">
        <v>37</v>
      </c>
      <c r="D15" s="116">
        <v>1660</v>
      </c>
      <c r="E15" s="116">
        <v>1850</v>
      </c>
      <c r="F15" s="116">
        <v>166</v>
      </c>
      <c r="G15" s="116">
        <v>18865</v>
      </c>
      <c r="H15" s="116">
        <v>2</v>
      </c>
      <c r="I15" s="116">
        <v>271</v>
      </c>
    </row>
    <row r="16" spans="1:9" x14ac:dyDescent="0.25">
      <c r="A16" s="51">
        <v>2000</v>
      </c>
      <c r="B16" s="116">
        <v>760</v>
      </c>
      <c r="C16" s="116">
        <v>44</v>
      </c>
      <c r="D16" s="116">
        <v>1061</v>
      </c>
      <c r="E16" s="116">
        <v>2818</v>
      </c>
      <c r="F16" s="116">
        <v>172</v>
      </c>
      <c r="G16" s="116">
        <v>21160</v>
      </c>
      <c r="H16" s="116">
        <v>19</v>
      </c>
      <c r="I16" s="116">
        <v>286</v>
      </c>
    </row>
    <row r="17" spans="1:9" x14ac:dyDescent="0.25">
      <c r="A17" s="51">
        <v>2001</v>
      </c>
      <c r="B17" s="116">
        <v>2935</v>
      </c>
      <c r="C17" s="116">
        <v>79</v>
      </c>
      <c r="D17" s="116">
        <v>4896</v>
      </c>
      <c r="E17" s="116">
        <v>3618</v>
      </c>
      <c r="F17" s="116">
        <v>734</v>
      </c>
      <c r="G17" s="116">
        <v>82302</v>
      </c>
      <c r="H17" s="116">
        <v>28</v>
      </c>
      <c r="I17" s="116">
        <v>75</v>
      </c>
    </row>
    <row r="18" spans="1:9" x14ac:dyDescent="0.25">
      <c r="A18" s="51">
        <v>2002</v>
      </c>
      <c r="B18" s="116">
        <v>2791</v>
      </c>
      <c r="C18" s="116">
        <v>35</v>
      </c>
      <c r="D18" s="116">
        <v>4585</v>
      </c>
      <c r="E18" s="116">
        <v>4330</v>
      </c>
      <c r="F18" s="116">
        <v>711</v>
      </c>
      <c r="G18" s="116">
        <v>88038</v>
      </c>
      <c r="H18" s="116">
        <v>13</v>
      </c>
      <c r="I18" s="116">
        <v>4</v>
      </c>
    </row>
    <row r="19" spans="1:9" x14ac:dyDescent="0.25">
      <c r="A19" s="51">
        <v>2003</v>
      </c>
      <c r="B19" s="116">
        <v>1283</v>
      </c>
      <c r="C19" s="116">
        <v>84</v>
      </c>
      <c r="D19" s="116">
        <v>1281</v>
      </c>
      <c r="E19" s="116">
        <v>1702</v>
      </c>
      <c r="F19" s="116">
        <v>480</v>
      </c>
      <c r="G19" s="116">
        <v>48639</v>
      </c>
      <c r="H19" s="116">
        <v>27</v>
      </c>
      <c r="I19" s="116">
        <v>66</v>
      </c>
    </row>
    <row r="20" spans="1:9" ht="30" x14ac:dyDescent="0.25">
      <c r="A20" s="64" t="s">
        <v>607</v>
      </c>
      <c r="B20" s="117">
        <v>19960</v>
      </c>
      <c r="C20" s="117">
        <v>750</v>
      </c>
      <c r="D20" s="117">
        <v>21049</v>
      </c>
      <c r="E20" s="117">
        <v>18476</v>
      </c>
      <c r="F20" s="117">
        <v>3169</v>
      </c>
      <c r="G20" s="117">
        <v>473401</v>
      </c>
      <c r="H20" s="117">
        <v>115</v>
      </c>
      <c r="I20" s="117">
        <v>2200</v>
      </c>
    </row>
  </sheetData>
  <mergeCells count="12">
    <mergeCell ref="I5:I6"/>
    <mergeCell ref="D5:E5"/>
    <mergeCell ref="A1:I1"/>
    <mergeCell ref="A2:I2"/>
    <mergeCell ref="A3:I3"/>
    <mergeCell ref="A4:I4"/>
    <mergeCell ref="B5:B6"/>
    <mergeCell ref="C5:C6"/>
    <mergeCell ref="F5:F6"/>
    <mergeCell ref="G5:G6"/>
    <mergeCell ref="H5:H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opLeftCell="G53" zoomScale="86" zoomScaleNormal="86" workbookViewId="0">
      <selection activeCell="R97" sqref="R97"/>
    </sheetView>
  </sheetViews>
  <sheetFormatPr defaultRowHeight="15" x14ac:dyDescent="0.25"/>
  <cols>
    <col min="1" max="1" width="45.140625" bestFit="1" customWidth="1"/>
    <col min="20" max="20" width="77.28515625" bestFit="1" customWidth="1"/>
  </cols>
  <sheetData>
    <row r="1" spans="1:20" x14ac:dyDescent="0.25">
      <c r="A1" s="133" t="s">
        <v>1197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x14ac:dyDescent="0.25">
      <c r="A2" s="133" t="s">
        <v>1194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x14ac:dyDescent="0.25">
      <c r="A3" s="133" t="s">
        <v>1195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x14ac:dyDescent="0.25">
      <c r="A4" s="133" t="s">
        <v>1196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0" s="61" customFormat="1" ht="58.5" customHeight="1" x14ac:dyDescent="0.25">
      <c r="A5" s="201" t="s">
        <v>4</v>
      </c>
      <c r="B5" s="226" t="s">
        <v>826</v>
      </c>
      <c r="C5" s="226"/>
      <c r="D5" s="226"/>
      <c r="E5" s="226" t="s">
        <v>828</v>
      </c>
      <c r="F5" s="226"/>
      <c r="G5" s="226"/>
      <c r="H5" s="226" t="s">
        <v>1191</v>
      </c>
      <c r="I5" s="226"/>
      <c r="J5" s="226"/>
      <c r="K5" s="226" t="s">
        <v>827</v>
      </c>
      <c r="L5" s="226"/>
      <c r="M5" s="226"/>
      <c r="N5" s="226" t="s">
        <v>1192</v>
      </c>
      <c r="O5" s="226"/>
      <c r="P5" s="226"/>
      <c r="Q5" s="226" t="s">
        <v>948</v>
      </c>
      <c r="R5" s="226"/>
      <c r="S5" s="226"/>
      <c r="T5" s="203" t="s">
        <v>5</v>
      </c>
    </row>
    <row r="6" spans="1:20" ht="46.5" customHeight="1" x14ac:dyDescent="0.25">
      <c r="A6" s="202"/>
      <c r="B6" s="52" t="s">
        <v>413</v>
      </c>
      <c r="C6" s="52" t="s">
        <v>414</v>
      </c>
      <c r="D6" s="52" t="s">
        <v>415</v>
      </c>
      <c r="E6" s="52" t="s">
        <v>413</v>
      </c>
      <c r="F6" s="52" t="s">
        <v>414</v>
      </c>
      <c r="G6" s="52" t="s">
        <v>415</v>
      </c>
      <c r="H6" s="52" t="s">
        <v>413</v>
      </c>
      <c r="I6" s="52" t="s">
        <v>414</v>
      </c>
      <c r="J6" s="52" t="s">
        <v>415</v>
      </c>
      <c r="K6" s="52" t="s">
        <v>413</v>
      </c>
      <c r="L6" s="52" t="s">
        <v>414</v>
      </c>
      <c r="M6" s="52" t="s">
        <v>415</v>
      </c>
      <c r="N6" s="52" t="s">
        <v>413</v>
      </c>
      <c r="O6" s="52" t="s">
        <v>414</v>
      </c>
      <c r="P6" s="52" t="s">
        <v>415</v>
      </c>
      <c r="Q6" s="52" t="s">
        <v>413</v>
      </c>
      <c r="R6" s="52" t="s">
        <v>414</v>
      </c>
      <c r="S6" s="52" t="s">
        <v>415</v>
      </c>
      <c r="T6" s="203"/>
    </row>
    <row r="7" spans="1:20" x14ac:dyDescent="0.25">
      <c r="A7" s="5" t="s">
        <v>830</v>
      </c>
      <c r="B7" s="95">
        <v>348</v>
      </c>
      <c r="C7" s="95">
        <v>224</v>
      </c>
      <c r="D7" s="95">
        <f>B7+C7</f>
        <v>572</v>
      </c>
      <c r="E7" s="95">
        <v>26</v>
      </c>
      <c r="F7" s="95">
        <v>5</v>
      </c>
      <c r="G7" s="95">
        <f>E7+F7</f>
        <v>31</v>
      </c>
      <c r="H7" s="95">
        <v>39</v>
      </c>
      <c r="I7" s="95">
        <v>17</v>
      </c>
      <c r="J7" s="95">
        <f>H7+I7</f>
        <v>56</v>
      </c>
      <c r="K7" s="95">
        <v>17</v>
      </c>
      <c r="L7" s="95">
        <v>9</v>
      </c>
      <c r="M7" s="95">
        <f>K7+L7</f>
        <v>26</v>
      </c>
      <c r="N7" s="95">
        <v>385</v>
      </c>
      <c r="O7" s="95">
        <v>260</v>
      </c>
      <c r="P7" s="95">
        <f>N7+O7</f>
        <v>645</v>
      </c>
      <c r="Q7" s="95">
        <v>355</v>
      </c>
      <c r="R7" s="95">
        <v>247</v>
      </c>
      <c r="S7" s="95">
        <f>Q7+R7</f>
        <v>602</v>
      </c>
      <c r="T7" s="5" t="s">
        <v>894</v>
      </c>
    </row>
    <row r="8" spans="1:20" x14ac:dyDescent="0.25">
      <c r="A8" s="5" t="s">
        <v>831</v>
      </c>
      <c r="B8" s="95">
        <v>2052</v>
      </c>
      <c r="C8" s="95">
        <v>865</v>
      </c>
      <c r="D8" s="95">
        <f t="shared" ref="D8:D79" si="0">B8+C8</f>
        <v>2917</v>
      </c>
      <c r="E8" s="95">
        <v>205</v>
      </c>
      <c r="F8" s="95">
        <v>42</v>
      </c>
      <c r="G8" s="95">
        <f t="shared" ref="G8:G52" si="1">E8+F8</f>
        <v>247</v>
      </c>
      <c r="H8" s="95">
        <v>409</v>
      </c>
      <c r="I8" s="95">
        <v>137</v>
      </c>
      <c r="J8" s="95">
        <f t="shared" ref="J8:J71" si="2">H8+I8</f>
        <v>546</v>
      </c>
      <c r="K8" s="95">
        <v>119</v>
      </c>
      <c r="L8" s="95">
        <v>51</v>
      </c>
      <c r="M8" s="95">
        <f t="shared" ref="M8:M71" si="3">K8+L8</f>
        <v>170</v>
      </c>
      <c r="N8" s="95">
        <v>2364</v>
      </c>
      <c r="O8" s="95">
        <v>1026</v>
      </c>
      <c r="P8" s="95">
        <f t="shared" ref="P8:P71" si="4">N8+O8</f>
        <v>3390</v>
      </c>
      <c r="Q8" s="95">
        <v>2177</v>
      </c>
      <c r="R8" s="95">
        <v>954</v>
      </c>
      <c r="S8" s="95">
        <f t="shared" ref="S8:S71" si="5">Q8+R8</f>
        <v>3131</v>
      </c>
      <c r="T8" s="5" t="s">
        <v>896</v>
      </c>
    </row>
    <row r="9" spans="1:20" x14ac:dyDescent="0.25">
      <c r="A9" s="5" t="s">
        <v>832</v>
      </c>
      <c r="B9" s="95">
        <v>584</v>
      </c>
      <c r="C9" s="95">
        <v>222</v>
      </c>
      <c r="D9" s="95">
        <f t="shared" si="0"/>
        <v>806</v>
      </c>
      <c r="E9" s="95">
        <v>27</v>
      </c>
      <c r="F9" s="95">
        <v>7</v>
      </c>
      <c r="G9" s="95">
        <f t="shared" si="1"/>
        <v>34</v>
      </c>
      <c r="H9" s="95">
        <v>47</v>
      </c>
      <c r="I9" s="95">
        <v>34</v>
      </c>
      <c r="J9" s="95">
        <f t="shared" si="2"/>
        <v>81</v>
      </c>
      <c r="K9" s="95">
        <v>13</v>
      </c>
      <c r="L9" s="95">
        <v>11</v>
      </c>
      <c r="M9" s="95">
        <f t="shared" si="3"/>
        <v>24</v>
      </c>
      <c r="N9" s="95">
        <v>695</v>
      </c>
      <c r="O9" s="95">
        <v>285</v>
      </c>
      <c r="P9" s="95">
        <f t="shared" si="4"/>
        <v>980</v>
      </c>
      <c r="Q9" s="95">
        <v>644</v>
      </c>
      <c r="R9" s="95">
        <v>269</v>
      </c>
      <c r="S9" s="95">
        <f t="shared" si="5"/>
        <v>913</v>
      </c>
      <c r="T9" s="5" t="s">
        <v>897</v>
      </c>
    </row>
    <row r="10" spans="1:20" x14ac:dyDescent="0.25">
      <c r="A10" s="5" t="s">
        <v>833</v>
      </c>
      <c r="B10" s="95">
        <v>4659</v>
      </c>
      <c r="C10" s="95">
        <v>722</v>
      </c>
      <c r="D10" s="95">
        <f t="shared" si="0"/>
        <v>5381</v>
      </c>
      <c r="E10" s="95">
        <v>384</v>
      </c>
      <c r="F10" s="95">
        <v>15</v>
      </c>
      <c r="G10" s="95">
        <f t="shared" si="1"/>
        <v>399</v>
      </c>
      <c r="H10" s="95">
        <v>5201</v>
      </c>
      <c r="I10" s="95">
        <v>414</v>
      </c>
      <c r="J10" s="95">
        <f t="shared" si="2"/>
        <v>5615</v>
      </c>
      <c r="K10" s="95">
        <v>418</v>
      </c>
      <c r="L10" s="95">
        <v>27</v>
      </c>
      <c r="M10" s="95">
        <f t="shared" si="3"/>
        <v>445</v>
      </c>
      <c r="N10" s="95">
        <v>4961</v>
      </c>
      <c r="O10" s="95">
        <v>829</v>
      </c>
      <c r="P10" s="95">
        <f t="shared" si="4"/>
        <v>5790</v>
      </c>
      <c r="Q10" s="95">
        <v>4521</v>
      </c>
      <c r="R10" s="95">
        <v>795</v>
      </c>
      <c r="S10" s="95">
        <f t="shared" si="5"/>
        <v>5316</v>
      </c>
      <c r="T10" s="5" t="s">
        <v>895</v>
      </c>
    </row>
    <row r="11" spans="1:20" x14ac:dyDescent="0.25">
      <c r="A11" s="5" t="s">
        <v>834</v>
      </c>
      <c r="B11" s="95">
        <v>92</v>
      </c>
      <c r="C11" s="95">
        <v>65</v>
      </c>
      <c r="D11" s="95">
        <f t="shared" si="0"/>
        <v>157</v>
      </c>
      <c r="E11" s="95">
        <v>43</v>
      </c>
      <c r="F11" s="95">
        <v>4</v>
      </c>
      <c r="G11" s="95">
        <f t="shared" si="1"/>
        <v>47</v>
      </c>
      <c r="H11" s="95">
        <v>48</v>
      </c>
      <c r="I11" s="95">
        <v>54</v>
      </c>
      <c r="J11" s="95">
        <f t="shared" si="2"/>
        <v>102</v>
      </c>
      <c r="K11" s="95">
        <v>22</v>
      </c>
      <c r="L11" s="95">
        <v>9</v>
      </c>
      <c r="M11" s="95">
        <f t="shared" si="3"/>
        <v>31</v>
      </c>
      <c r="N11" s="95">
        <v>93</v>
      </c>
      <c r="O11" s="95">
        <v>69</v>
      </c>
      <c r="P11" s="95">
        <f t="shared" si="4"/>
        <v>162</v>
      </c>
      <c r="Q11" s="95">
        <v>88</v>
      </c>
      <c r="R11" s="95">
        <v>67</v>
      </c>
      <c r="S11" s="95">
        <f t="shared" si="5"/>
        <v>155</v>
      </c>
      <c r="T11" s="5" t="s">
        <v>898</v>
      </c>
    </row>
    <row r="12" spans="1:20" ht="15.75" x14ac:dyDescent="0.25">
      <c r="A12" s="34" t="s">
        <v>949</v>
      </c>
      <c r="B12" s="95">
        <v>64</v>
      </c>
      <c r="C12" s="95">
        <v>50</v>
      </c>
      <c r="D12" s="95">
        <f t="shared" si="0"/>
        <v>114</v>
      </c>
      <c r="E12" s="95">
        <v>9</v>
      </c>
      <c r="F12" s="95">
        <v>0</v>
      </c>
      <c r="G12" s="95">
        <f t="shared" si="1"/>
        <v>9</v>
      </c>
      <c r="H12" s="95">
        <v>8</v>
      </c>
      <c r="I12" s="95">
        <v>6</v>
      </c>
      <c r="J12" s="95">
        <f t="shared" si="2"/>
        <v>14</v>
      </c>
      <c r="K12" s="95">
        <v>5</v>
      </c>
      <c r="L12" s="95">
        <v>1</v>
      </c>
      <c r="M12" s="95">
        <f t="shared" si="3"/>
        <v>6</v>
      </c>
      <c r="N12" s="95">
        <v>79</v>
      </c>
      <c r="O12" s="95">
        <v>61</v>
      </c>
      <c r="P12" s="95">
        <f t="shared" si="4"/>
        <v>140</v>
      </c>
      <c r="Q12" s="95">
        <v>74</v>
      </c>
      <c r="R12" s="95">
        <v>60</v>
      </c>
      <c r="S12" s="95">
        <f t="shared" si="5"/>
        <v>134</v>
      </c>
      <c r="T12" s="5" t="s">
        <v>899</v>
      </c>
    </row>
    <row r="13" spans="1:20" x14ac:dyDescent="0.25">
      <c r="A13" s="7" t="s">
        <v>950</v>
      </c>
      <c r="B13" s="95">
        <v>238</v>
      </c>
      <c r="C13" s="95">
        <v>475</v>
      </c>
      <c r="D13" s="95">
        <f t="shared" si="0"/>
        <v>713</v>
      </c>
      <c r="E13" s="95">
        <v>46</v>
      </c>
      <c r="F13" s="95">
        <v>82</v>
      </c>
      <c r="G13" s="95">
        <f t="shared" si="1"/>
        <v>128</v>
      </c>
      <c r="H13" s="95">
        <v>46</v>
      </c>
      <c r="I13" s="95">
        <v>172</v>
      </c>
      <c r="J13" s="95">
        <f t="shared" si="2"/>
        <v>218</v>
      </c>
      <c r="K13" s="95">
        <v>22</v>
      </c>
      <c r="L13" s="95">
        <v>75</v>
      </c>
      <c r="M13" s="95">
        <f t="shared" si="3"/>
        <v>97</v>
      </c>
      <c r="N13" s="95">
        <v>232</v>
      </c>
      <c r="O13" s="95">
        <v>487</v>
      </c>
      <c r="P13" s="95">
        <f t="shared" si="4"/>
        <v>719</v>
      </c>
      <c r="Q13" s="95">
        <v>199</v>
      </c>
      <c r="R13" s="95">
        <v>438</v>
      </c>
      <c r="S13" s="95">
        <f t="shared" si="5"/>
        <v>637</v>
      </c>
      <c r="T13" s="5" t="s">
        <v>900</v>
      </c>
    </row>
    <row r="14" spans="1:20" x14ac:dyDescent="0.25">
      <c r="A14" s="7" t="s">
        <v>951</v>
      </c>
      <c r="B14" s="95">
        <v>3342</v>
      </c>
      <c r="C14" s="95">
        <v>2319</v>
      </c>
      <c r="D14" s="95">
        <f t="shared" si="0"/>
        <v>5661</v>
      </c>
      <c r="E14" s="95">
        <v>189</v>
      </c>
      <c r="F14" s="95">
        <v>52</v>
      </c>
      <c r="G14" s="95">
        <f t="shared" si="1"/>
        <v>241</v>
      </c>
      <c r="H14" s="95">
        <v>310</v>
      </c>
      <c r="I14" s="95">
        <v>162</v>
      </c>
      <c r="J14" s="95">
        <f t="shared" si="2"/>
        <v>472</v>
      </c>
      <c r="K14" s="95">
        <v>130</v>
      </c>
      <c r="L14" s="95">
        <v>58</v>
      </c>
      <c r="M14" s="95">
        <f t="shared" si="3"/>
        <v>188</v>
      </c>
      <c r="N14" s="95">
        <v>3764</v>
      </c>
      <c r="O14" s="95">
        <v>2913</v>
      </c>
      <c r="P14" s="95">
        <f t="shared" si="4"/>
        <v>6677</v>
      </c>
      <c r="Q14" s="95">
        <v>3314</v>
      </c>
      <c r="R14" s="95">
        <v>2728</v>
      </c>
      <c r="S14" s="95">
        <f t="shared" si="5"/>
        <v>6042</v>
      </c>
      <c r="T14" s="5" t="s">
        <v>902</v>
      </c>
    </row>
    <row r="15" spans="1:20" x14ac:dyDescent="0.25">
      <c r="A15" s="5" t="s">
        <v>835</v>
      </c>
      <c r="B15" s="95">
        <v>4228</v>
      </c>
      <c r="C15" s="95">
        <v>2334</v>
      </c>
      <c r="D15" s="95">
        <f t="shared" si="0"/>
        <v>6562</v>
      </c>
      <c r="E15" s="95">
        <v>121</v>
      </c>
      <c r="F15" s="95">
        <v>21</v>
      </c>
      <c r="G15" s="95">
        <f t="shared" si="1"/>
        <v>142</v>
      </c>
      <c r="H15" s="95">
        <v>110</v>
      </c>
      <c r="I15" s="95">
        <v>53</v>
      </c>
      <c r="J15" s="95">
        <f t="shared" si="2"/>
        <v>163</v>
      </c>
      <c r="K15" s="95">
        <v>38</v>
      </c>
      <c r="L15" s="95">
        <v>21</v>
      </c>
      <c r="M15" s="95">
        <f t="shared" si="3"/>
        <v>59</v>
      </c>
      <c r="N15" s="95">
        <v>5243</v>
      </c>
      <c r="O15" s="95">
        <v>2938</v>
      </c>
      <c r="P15" s="95">
        <f t="shared" si="4"/>
        <v>8181</v>
      </c>
      <c r="Q15" s="95">
        <v>4873</v>
      </c>
      <c r="R15" s="95">
        <v>2809</v>
      </c>
      <c r="S15" s="95">
        <f t="shared" si="5"/>
        <v>7682</v>
      </c>
      <c r="T15" s="5" t="s">
        <v>87</v>
      </c>
    </row>
    <row r="16" spans="1:20" x14ac:dyDescent="0.25">
      <c r="A16" s="5" t="s">
        <v>836</v>
      </c>
      <c r="B16" s="95">
        <v>988</v>
      </c>
      <c r="C16" s="95">
        <v>904</v>
      </c>
      <c r="D16" s="95">
        <f t="shared" si="0"/>
        <v>1892</v>
      </c>
      <c r="E16" s="95">
        <v>58</v>
      </c>
      <c r="F16" s="95">
        <v>33</v>
      </c>
      <c r="G16" s="95">
        <f t="shared" si="1"/>
        <v>91</v>
      </c>
      <c r="H16" s="95">
        <v>94</v>
      </c>
      <c r="I16" s="95">
        <v>130</v>
      </c>
      <c r="J16" s="95">
        <f t="shared" si="2"/>
        <v>224</v>
      </c>
      <c r="K16" s="95">
        <v>18</v>
      </c>
      <c r="L16" s="95">
        <v>31</v>
      </c>
      <c r="M16" s="95">
        <f t="shared" si="3"/>
        <v>49</v>
      </c>
      <c r="N16" s="95">
        <v>1108</v>
      </c>
      <c r="O16" s="95">
        <v>1148</v>
      </c>
      <c r="P16" s="95">
        <f t="shared" si="4"/>
        <v>2256</v>
      </c>
      <c r="Q16" s="95">
        <v>986</v>
      </c>
      <c r="R16" s="95">
        <v>1099</v>
      </c>
      <c r="S16" s="95">
        <f t="shared" si="5"/>
        <v>2085</v>
      </c>
      <c r="T16" s="5" t="s">
        <v>901</v>
      </c>
    </row>
    <row r="17" spans="1:20" x14ac:dyDescent="0.25">
      <c r="A17" s="5" t="s">
        <v>16</v>
      </c>
      <c r="B17" s="95">
        <v>4604</v>
      </c>
      <c r="C17" s="95">
        <v>5509</v>
      </c>
      <c r="D17" s="95">
        <f t="shared" si="0"/>
        <v>10113</v>
      </c>
      <c r="E17" s="95">
        <v>195</v>
      </c>
      <c r="F17" s="95">
        <v>46</v>
      </c>
      <c r="G17" s="95">
        <f t="shared" si="1"/>
        <v>241</v>
      </c>
      <c r="H17" s="95">
        <v>188</v>
      </c>
      <c r="I17" s="95">
        <v>424</v>
      </c>
      <c r="J17" s="95">
        <f t="shared" si="2"/>
        <v>612</v>
      </c>
      <c r="K17" s="95">
        <v>33</v>
      </c>
      <c r="L17" s="95">
        <v>42</v>
      </c>
      <c r="M17" s="95">
        <f t="shared" si="3"/>
        <v>75</v>
      </c>
      <c r="N17" s="95">
        <v>5264</v>
      </c>
      <c r="O17" s="95">
        <v>6872</v>
      </c>
      <c r="P17" s="95">
        <f t="shared" si="4"/>
        <v>12136</v>
      </c>
      <c r="Q17" s="95">
        <v>4773</v>
      </c>
      <c r="R17" s="95">
        <v>6449</v>
      </c>
      <c r="S17" s="95">
        <f t="shared" si="5"/>
        <v>11222</v>
      </c>
      <c r="T17" s="5" t="s">
        <v>89</v>
      </c>
    </row>
    <row r="18" spans="1:20" x14ac:dyDescent="0.25">
      <c r="A18" s="5" t="s">
        <v>837</v>
      </c>
      <c r="B18" s="95">
        <v>188</v>
      </c>
      <c r="C18" s="95">
        <v>149</v>
      </c>
      <c r="D18" s="95">
        <f t="shared" si="0"/>
        <v>337</v>
      </c>
      <c r="E18" s="95">
        <v>0</v>
      </c>
      <c r="F18" s="95">
        <v>2</v>
      </c>
      <c r="G18" s="95">
        <f t="shared" si="1"/>
        <v>2</v>
      </c>
      <c r="H18" s="95">
        <v>0</v>
      </c>
      <c r="I18" s="95">
        <v>4</v>
      </c>
      <c r="J18" s="95">
        <f t="shared" si="2"/>
        <v>4</v>
      </c>
      <c r="K18" s="95">
        <v>0</v>
      </c>
      <c r="L18" s="95">
        <v>2</v>
      </c>
      <c r="M18" s="95">
        <f t="shared" si="3"/>
        <v>2</v>
      </c>
      <c r="N18" s="95">
        <v>217</v>
      </c>
      <c r="O18" s="95">
        <v>215</v>
      </c>
      <c r="P18" s="95">
        <f t="shared" si="4"/>
        <v>432</v>
      </c>
      <c r="Q18" s="95">
        <v>200</v>
      </c>
      <c r="R18" s="95">
        <v>211</v>
      </c>
      <c r="S18" s="95">
        <f t="shared" si="5"/>
        <v>411</v>
      </c>
      <c r="T18" s="5" t="s">
        <v>954</v>
      </c>
    </row>
    <row r="19" spans="1:20" x14ac:dyDescent="0.25">
      <c r="A19" s="5" t="s">
        <v>838</v>
      </c>
      <c r="B19" s="95">
        <v>12764</v>
      </c>
      <c r="C19" s="95">
        <v>6752</v>
      </c>
      <c r="D19" s="95">
        <f t="shared" si="0"/>
        <v>19516</v>
      </c>
      <c r="E19" s="95">
        <v>4630</v>
      </c>
      <c r="F19" s="95">
        <v>213</v>
      </c>
      <c r="G19" s="95">
        <f t="shared" si="1"/>
        <v>4843</v>
      </c>
      <c r="H19" s="95">
        <v>8236</v>
      </c>
      <c r="I19" s="95">
        <v>2972</v>
      </c>
      <c r="J19" s="95">
        <f t="shared" si="2"/>
        <v>11208</v>
      </c>
      <c r="K19" s="95">
        <v>1019</v>
      </c>
      <c r="L19" s="95">
        <v>522</v>
      </c>
      <c r="M19" s="95">
        <f t="shared" si="3"/>
        <v>1541</v>
      </c>
      <c r="N19" s="95">
        <v>14536</v>
      </c>
      <c r="O19" s="95">
        <v>8680</v>
      </c>
      <c r="P19" s="95">
        <f t="shared" si="4"/>
        <v>23216</v>
      </c>
      <c r="Q19" s="95">
        <v>13509</v>
      </c>
      <c r="R19" s="95">
        <v>8278</v>
      </c>
      <c r="S19" s="95">
        <f t="shared" si="5"/>
        <v>21787</v>
      </c>
      <c r="T19" s="5" t="s">
        <v>903</v>
      </c>
    </row>
    <row r="20" spans="1:20" x14ac:dyDescent="0.25">
      <c r="A20" s="5" t="s">
        <v>839</v>
      </c>
      <c r="B20" s="95">
        <v>1523</v>
      </c>
      <c r="C20" s="95">
        <v>739</v>
      </c>
      <c r="D20" s="95">
        <f t="shared" si="0"/>
        <v>2262</v>
      </c>
      <c r="E20" s="95">
        <v>14</v>
      </c>
      <c r="F20" s="95">
        <v>8</v>
      </c>
      <c r="G20" s="95">
        <f t="shared" si="1"/>
        <v>22</v>
      </c>
      <c r="H20" s="95">
        <v>49</v>
      </c>
      <c r="I20" s="95">
        <v>23</v>
      </c>
      <c r="J20" s="95">
        <f t="shared" si="2"/>
        <v>72</v>
      </c>
      <c r="K20" s="95">
        <v>5</v>
      </c>
      <c r="L20" s="95">
        <v>2</v>
      </c>
      <c r="M20" s="95">
        <f t="shared" si="3"/>
        <v>7</v>
      </c>
      <c r="N20" s="95">
        <v>1938</v>
      </c>
      <c r="O20" s="95">
        <v>1034</v>
      </c>
      <c r="P20" s="95">
        <f t="shared" si="4"/>
        <v>2972</v>
      </c>
      <c r="Q20" s="95">
        <v>1848</v>
      </c>
      <c r="R20" s="95">
        <v>1011</v>
      </c>
      <c r="S20" s="95">
        <f t="shared" si="5"/>
        <v>2859</v>
      </c>
      <c r="T20" s="5" t="s">
        <v>92</v>
      </c>
    </row>
    <row r="21" spans="1:20" x14ac:dyDescent="0.25">
      <c r="A21" s="5" t="s">
        <v>840</v>
      </c>
      <c r="B21" s="95">
        <v>1220</v>
      </c>
      <c r="C21" s="95">
        <v>263</v>
      </c>
      <c r="D21" s="95">
        <f t="shared" si="0"/>
        <v>1483</v>
      </c>
      <c r="E21" s="95">
        <v>66</v>
      </c>
      <c r="F21" s="95">
        <v>5</v>
      </c>
      <c r="G21" s="95">
        <f t="shared" si="1"/>
        <v>71</v>
      </c>
      <c r="H21" s="95">
        <v>241</v>
      </c>
      <c r="I21" s="95">
        <v>15</v>
      </c>
      <c r="J21" s="95">
        <f t="shared" si="2"/>
        <v>256</v>
      </c>
      <c r="K21" s="95">
        <v>39</v>
      </c>
      <c r="L21" s="95">
        <v>4</v>
      </c>
      <c r="M21" s="95">
        <f t="shared" si="3"/>
        <v>43</v>
      </c>
      <c r="N21" s="95">
        <v>1514</v>
      </c>
      <c r="O21" s="95">
        <v>322</v>
      </c>
      <c r="P21" s="95">
        <f t="shared" si="4"/>
        <v>1836</v>
      </c>
      <c r="Q21" s="95">
        <v>1397</v>
      </c>
      <c r="R21" s="95">
        <v>314</v>
      </c>
      <c r="S21" s="95">
        <f t="shared" si="5"/>
        <v>1711</v>
      </c>
      <c r="T21" s="5" t="s">
        <v>93</v>
      </c>
    </row>
    <row r="22" spans="1:20" x14ac:dyDescent="0.25">
      <c r="A22" s="5" t="s">
        <v>21</v>
      </c>
      <c r="B22" s="95">
        <v>1035</v>
      </c>
      <c r="C22" s="95">
        <v>162</v>
      </c>
      <c r="D22" s="95">
        <f t="shared" si="0"/>
        <v>1197</v>
      </c>
      <c r="E22" s="95">
        <v>54</v>
      </c>
      <c r="F22" s="95">
        <v>28</v>
      </c>
      <c r="G22" s="95">
        <f t="shared" si="1"/>
        <v>82</v>
      </c>
      <c r="H22" s="95">
        <v>83</v>
      </c>
      <c r="I22" s="95">
        <v>35</v>
      </c>
      <c r="J22" s="95">
        <f t="shared" si="2"/>
        <v>118</v>
      </c>
      <c r="K22" s="95">
        <v>21</v>
      </c>
      <c r="L22" s="95">
        <v>25</v>
      </c>
      <c r="M22" s="95">
        <f t="shared" si="3"/>
        <v>46</v>
      </c>
      <c r="N22" s="95">
        <v>1249</v>
      </c>
      <c r="O22" s="95">
        <v>144</v>
      </c>
      <c r="P22" s="95">
        <f t="shared" si="4"/>
        <v>1393</v>
      </c>
      <c r="Q22" s="95">
        <v>1147</v>
      </c>
      <c r="R22" s="95">
        <v>137</v>
      </c>
      <c r="S22" s="95">
        <f t="shared" si="5"/>
        <v>1284</v>
      </c>
      <c r="T22" s="5" t="s">
        <v>904</v>
      </c>
    </row>
    <row r="23" spans="1:20" x14ac:dyDescent="0.25">
      <c r="A23" s="5" t="s">
        <v>841</v>
      </c>
      <c r="B23" s="95">
        <v>4604</v>
      </c>
      <c r="C23" s="95">
        <v>707</v>
      </c>
      <c r="D23" s="95">
        <f t="shared" si="0"/>
        <v>5311</v>
      </c>
      <c r="E23" s="95">
        <v>285</v>
      </c>
      <c r="F23" s="95">
        <v>36</v>
      </c>
      <c r="G23" s="95">
        <f t="shared" si="1"/>
        <v>321</v>
      </c>
      <c r="H23" s="95">
        <v>511</v>
      </c>
      <c r="I23" s="95">
        <v>82</v>
      </c>
      <c r="J23" s="95">
        <f t="shared" si="2"/>
        <v>593</v>
      </c>
      <c r="K23" s="95">
        <v>167</v>
      </c>
      <c r="L23" s="95">
        <v>26</v>
      </c>
      <c r="M23" s="95">
        <f t="shared" si="3"/>
        <v>193</v>
      </c>
      <c r="N23" s="95">
        <v>5345</v>
      </c>
      <c r="O23" s="95">
        <v>826</v>
      </c>
      <c r="P23" s="95">
        <f t="shared" si="4"/>
        <v>6171</v>
      </c>
      <c r="Q23" s="95">
        <v>4859</v>
      </c>
      <c r="R23" s="95">
        <v>801</v>
      </c>
      <c r="S23" s="95">
        <f t="shared" si="5"/>
        <v>5660</v>
      </c>
      <c r="T23" s="5" t="s">
        <v>95</v>
      </c>
    </row>
    <row r="24" spans="1:20" x14ac:dyDescent="0.25">
      <c r="A24" s="5" t="s">
        <v>842</v>
      </c>
      <c r="B24" s="95">
        <v>382</v>
      </c>
      <c r="C24" s="95">
        <v>98</v>
      </c>
      <c r="D24" s="95">
        <f t="shared" si="0"/>
        <v>480</v>
      </c>
      <c r="E24" s="95">
        <v>40</v>
      </c>
      <c r="F24" s="95">
        <v>7</v>
      </c>
      <c r="G24" s="95">
        <f t="shared" si="1"/>
        <v>47</v>
      </c>
      <c r="H24" s="95">
        <v>21</v>
      </c>
      <c r="I24" s="95">
        <v>30</v>
      </c>
      <c r="J24" s="95">
        <f t="shared" si="2"/>
        <v>51</v>
      </c>
      <c r="K24" s="95">
        <v>16</v>
      </c>
      <c r="L24" s="95">
        <v>30</v>
      </c>
      <c r="M24" s="95">
        <f t="shared" si="3"/>
        <v>46</v>
      </c>
      <c r="N24" s="95">
        <v>438</v>
      </c>
      <c r="O24" s="95">
        <v>75</v>
      </c>
      <c r="P24" s="95">
        <f t="shared" si="4"/>
        <v>513</v>
      </c>
      <c r="Q24" s="95">
        <v>399</v>
      </c>
      <c r="R24" s="95">
        <v>75</v>
      </c>
      <c r="S24" s="95">
        <f t="shared" si="5"/>
        <v>474</v>
      </c>
      <c r="T24" s="5" t="s">
        <v>905</v>
      </c>
    </row>
    <row r="25" spans="1:20" x14ac:dyDescent="0.25">
      <c r="A25" s="5" t="s">
        <v>843</v>
      </c>
      <c r="B25" s="95">
        <v>281</v>
      </c>
      <c r="C25" s="95">
        <v>63</v>
      </c>
      <c r="D25" s="95">
        <f t="shared" si="0"/>
        <v>344</v>
      </c>
      <c r="E25" s="95">
        <v>1</v>
      </c>
      <c r="F25" s="95">
        <v>0</v>
      </c>
      <c r="G25" s="95">
        <f t="shared" si="1"/>
        <v>1</v>
      </c>
      <c r="H25" s="95">
        <v>0</v>
      </c>
      <c r="I25" s="95">
        <v>0</v>
      </c>
      <c r="J25" s="95">
        <f t="shared" si="2"/>
        <v>0</v>
      </c>
      <c r="K25" s="95">
        <v>0</v>
      </c>
      <c r="L25" s="95">
        <v>0</v>
      </c>
      <c r="M25" s="95">
        <f t="shared" si="3"/>
        <v>0</v>
      </c>
      <c r="N25" s="95">
        <v>356</v>
      </c>
      <c r="O25" s="95">
        <v>78</v>
      </c>
      <c r="P25" s="95">
        <f t="shared" si="4"/>
        <v>434</v>
      </c>
      <c r="Q25" s="95">
        <v>343</v>
      </c>
      <c r="R25" s="95">
        <v>78</v>
      </c>
      <c r="S25" s="95">
        <f t="shared" si="5"/>
        <v>421</v>
      </c>
      <c r="T25" s="5" t="s">
        <v>97</v>
      </c>
    </row>
    <row r="26" spans="1:20" x14ac:dyDescent="0.25">
      <c r="A26" s="5" t="s">
        <v>844</v>
      </c>
      <c r="B26" s="95">
        <v>100</v>
      </c>
      <c r="C26" s="95">
        <v>9</v>
      </c>
      <c r="D26" s="95">
        <f t="shared" si="0"/>
        <v>109</v>
      </c>
      <c r="E26" s="95">
        <v>12</v>
      </c>
      <c r="F26" s="95">
        <v>0</v>
      </c>
      <c r="G26" s="95">
        <f t="shared" si="1"/>
        <v>12</v>
      </c>
      <c r="H26" s="95">
        <v>7</v>
      </c>
      <c r="I26" s="95">
        <v>5</v>
      </c>
      <c r="J26" s="95">
        <f t="shared" si="2"/>
        <v>12</v>
      </c>
      <c r="K26" s="95">
        <v>7</v>
      </c>
      <c r="L26" s="95">
        <v>5</v>
      </c>
      <c r="M26" s="95">
        <f t="shared" si="3"/>
        <v>12</v>
      </c>
      <c r="N26" s="95">
        <v>109</v>
      </c>
      <c r="O26" s="95">
        <v>6</v>
      </c>
      <c r="P26" s="95">
        <f t="shared" si="4"/>
        <v>115</v>
      </c>
      <c r="Q26" s="95">
        <v>101</v>
      </c>
      <c r="R26" s="95">
        <v>6</v>
      </c>
      <c r="S26" s="95">
        <f t="shared" si="5"/>
        <v>107</v>
      </c>
      <c r="T26" s="5" t="s">
        <v>906</v>
      </c>
    </row>
    <row r="27" spans="1:20" x14ac:dyDescent="0.25">
      <c r="A27" s="5" t="s">
        <v>845</v>
      </c>
      <c r="B27" s="95">
        <v>695</v>
      </c>
      <c r="C27" s="95">
        <v>34</v>
      </c>
      <c r="D27" s="95">
        <f t="shared" si="0"/>
        <v>729</v>
      </c>
      <c r="E27" s="95">
        <v>8</v>
      </c>
      <c r="F27" s="95">
        <v>0</v>
      </c>
      <c r="G27" s="95">
        <f t="shared" si="1"/>
        <v>8</v>
      </c>
      <c r="H27" s="95">
        <v>17</v>
      </c>
      <c r="I27" s="95">
        <v>0</v>
      </c>
      <c r="J27" s="95">
        <f t="shared" si="2"/>
        <v>17</v>
      </c>
      <c r="K27" s="95">
        <v>2</v>
      </c>
      <c r="L27" s="95">
        <v>0</v>
      </c>
      <c r="M27" s="95">
        <f t="shared" si="3"/>
        <v>2</v>
      </c>
      <c r="N27" s="95">
        <v>825</v>
      </c>
      <c r="O27" s="95">
        <v>41</v>
      </c>
      <c r="P27" s="95">
        <f t="shared" si="4"/>
        <v>866</v>
      </c>
      <c r="Q27" s="95">
        <v>794</v>
      </c>
      <c r="R27" s="95">
        <v>39</v>
      </c>
      <c r="S27" s="95">
        <f t="shared" si="5"/>
        <v>833</v>
      </c>
      <c r="T27" s="5" t="s">
        <v>907</v>
      </c>
    </row>
    <row r="28" spans="1:20" x14ac:dyDescent="0.25">
      <c r="A28" s="5" t="s">
        <v>846</v>
      </c>
      <c r="B28" s="95">
        <v>27</v>
      </c>
      <c r="C28" s="95">
        <v>1</v>
      </c>
      <c r="D28" s="95">
        <f t="shared" si="0"/>
        <v>28</v>
      </c>
      <c r="E28" s="95">
        <v>2</v>
      </c>
      <c r="F28" s="95">
        <v>0</v>
      </c>
      <c r="G28" s="95">
        <f t="shared" si="1"/>
        <v>2</v>
      </c>
      <c r="H28" s="95">
        <v>1</v>
      </c>
      <c r="I28" s="95">
        <v>0</v>
      </c>
      <c r="J28" s="95">
        <f t="shared" si="2"/>
        <v>1</v>
      </c>
      <c r="K28" s="95">
        <v>1</v>
      </c>
      <c r="L28" s="95">
        <v>0</v>
      </c>
      <c r="M28" s="95">
        <f t="shared" si="3"/>
        <v>1</v>
      </c>
      <c r="N28" s="95">
        <v>40</v>
      </c>
      <c r="O28" s="95">
        <v>6</v>
      </c>
      <c r="P28" s="95">
        <f t="shared" si="4"/>
        <v>46</v>
      </c>
      <c r="Q28" s="95">
        <v>38</v>
      </c>
      <c r="R28" s="95">
        <v>6</v>
      </c>
      <c r="S28" s="95">
        <f t="shared" si="5"/>
        <v>44</v>
      </c>
      <c r="T28" s="5" t="s">
        <v>915</v>
      </c>
    </row>
    <row r="29" spans="1:20" x14ac:dyDescent="0.25">
      <c r="A29" s="5" t="s">
        <v>847</v>
      </c>
      <c r="B29" s="95">
        <v>93</v>
      </c>
      <c r="C29" s="95">
        <v>6</v>
      </c>
      <c r="D29" s="95">
        <f t="shared" si="0"/>
        <v>99</v>
      </c>
      <c r="E29" s="95">
        <v>0</v>
      </c>
      <c r="F29" s="95">
        <v>0</v>
      </c>
      <c r="G29" s="95">
        <f t="shared" si="1"/>
        <v>0</v>
      </c>
      <c r="H29" s="95">
        <v>0</v>
      </c>
      <c r="I29" s="95">
        <v>0</v>
      </c>
      <c r="J29" s="95">
        <f t="shared" si="2"/>
        <v>0</v>
      </c>
      <c r="K29" s="95">
        <v>0</v>
      </c>
      <c r="L29" s="95">
        <v>0</v>
      </c>
      <c r="M29" s="95">
        <f t="shared" si="3"/>
        <v>0</v>
      </c>
      <c r="N29" s="95">
        <v>104</v>
      </c>
      <c r="O29" s="95">
        <v>8</v>
      </c>
      <c r="P29" s="95">
        <f t="shared" si="4"/>
        <v>112</v>
      </c>
      <c r="Q29" s="95">
        <v>104</v>
      </c>
      <c r="R29" s="95">
        <v>8</v>
      </c>
      <c r="S29" s="95">
        <f t="shared" si="5"/>
        <v>112</v>
      </c>
      <c r="T29" s="5" t="s">
        <v>908</v>
      </c>
    </row>
    <row r="30" spans="1:20" x14ac:dyDescent="0.25">
      <c r="A30" s="5" t="s">
        <v>848</v>
      </c>
      <c r="B30" s="95">
        <v>169</v>
      </c>
      <c r="C30" s="95">
        <v>8</v>
      </c>
      <c r="D30" s="95">
        <f t="shared" si="0"/>
        <v>177</v>
      </c>
      <c r="E30" s="95">
        <v>1</v>
      </c>
      <c r="F30" s="95">
        <v>0</v>
      </c>
      <c r="G30" s="95">
        <f t="shared" si="1"/>
        <v>1</v>
      </c>
      <c r="H30" s="95">
        <v>8</v>
      </c>
      <c r="I30" s="95">
        <v>0</v>
      </c>
      <c r="J30" s="95">
        <f t="shared" si="2"/>
        <v>8</v>
      </c>
      <c r="K30" s="95">
        <v>0</v>
      </c>
      <c r="L30" s="95">
        <v>0</v>
      </c>
      <c r="M30" s="95">
        <f t="shared" si="3"/>
        <v>0</v>
      </c>
      <c r="N30" s="95">
        <v>236</v>
      </c>
      <c r="O30" s="95">
        <v>9</v>
      </c>
      <c r="P30" s="95">
        <f t="shared" si="4"/>
        <v>245</v>
      </c>
      <c r="Q30" s="95">
        <v>231</v>
      </c>
      <c r="R30" s="95">
        <v>9</v>
      </c>
      <c r="S30" s="95">
        <f t="shared" si="5"/>
        <v>240</v>
      </c>
      <c r="T30" s="5" t="s">
        <v>909</v>
      </c>
    </row>
    <row r="31" spans="1:20" x14ac:dyDescent="0.25">
      <c r="A31" s="5" t="s">
        <v>849</v>
      </c>
      <c r="B31" s="95">
        <v>677</v>
      </c>
      <c r="C31" s="95">
        <v>1142</v>
      </c>
      <c r="D31" s="95">
        <f t="shared" si="0"/>
        <v>1819</v>
      </c>
      <c r="E31" s="95">
        <v>1</v>
      </c>
      <c r="F31" s="95">
        <v>6</v>
      </c>
      <c r="G31" s="95">
        <f t="shared" si="1"/>
        <v>7</v>
      </c>
      <c r="H31" s="95">
        <v>37</v>
      </c>
      <c r="I31" s="95">
        <v>20</v>
      </c>
      <c r="J31" s="95">
        <f t="shared" si="2"/>
        <v>57</v>
      </c>
      <c r="K31" s="95">
        <v>27</v>
      </c>
      <c r="L31" s="95">
        <v>7</v>
      </c>
      <c r="M31" s="95">
        <f t="shared" si="3"/>
        <v>34</v>
      </c>
      <c r="N31" s="95">
        <v>764</v>
      </c>
      <c r="O31" s="95">
        <v>1252</v>
      </c>
      <c r="P31" s="95">
        <f t="shared" si="4"/>
        <v>2016</v>
      </c>
      <c r="Q31" s="95">
        <v>742</v>
      </c>
      <c r="R31" s="95">
        <v>1244</v>
      </c>
      <c r="S31" s="95">
        <f t="shared" si="5"/>
        <v>1986</v>
      </c>
      <c r="T31" s="5" t="s">
        <v>910</v>
      </c>
    </row>
    <row r="32" spans="1:20" x14ac:dyDescent="0.25">
      <c r="A32" s="5" t="s">
        <v>850</v>
      </c>
      <c r="B32" s="95">
        <v>1356</v>
      </c>
      <c r="C32" s="95">
        <v>379</v>
      </c>
      <c r="D32" s="95">
        <f t="shared" si="0"/>
        <v>1735</v>
      </c>
      <c r="E32" s="95">
        <v>50</v>
      </c>
      <c r="F32" s="95">
        <v>2</v>
      </c>
      <c r="G32" s="95">
        <f t="shared" si="1"/>
        <v>52</v>
      </c>
      <c r="H32" s="95">
        <v>114</v>
      </c>
      <c r="I32" s="95">
        <v>16</v>
      </c>
      <c r="J32" s="95">
        <f t="shared" si="2"/>
        <v>130</v>
      </c>
      <c r="K32" s="95">
        <v>29</v>
      </c>
      <c r="L32" s="95">
        <v>12</v>
      </c>
      <c r="M32" s="95">
        <f t="shared" si="3"/>
        <v>41</v>
      </c>
      <c r="N32" s="95">
        <v>1607</v>
      </c>
      <c r="O32" s="95">
        <v>522</v>
      </c>
      <c r="P32" s="95">
        <f t="shared" si="4"/>
        <v>2129</v>
      </c>
      <c r="Q32" s="95">
        <v>1557</v>
      </c>
      <c r="R32" s="95">
        <v>515</v>
      </c>
      <c r="S32" s="95">
        <f t="shared" si="5"/>
        <v>2072</v>
      </c>
      <c r="T32" s="5" t="s">
        <v>911</v>
      </c>
    </row>
    <row r="33" spans="1:20" x14ac:dyDescent="0.25">
      <c r="A33" s="5" t="s">
        <v>851</v>
      </c>
      <c r="B33" s="95">
        <v>962</v>
      </c>
      <c r="C33" s="95">
        <v>102</v>
      </c>
      <c r="D33" s="95">
        <f t="shared" si="0"/>
        <v>1064</v>
      </c>
      <c r="E33" s="95">
        <v>11</v>
      </c>
      <c r="F33" s="95">
        <v>0</v>
      </c>
      <c r="G33" s="95">
        <f t="shared" si="1"/>
        <v>11</v>
      </c>
      <c r="H33" s="95">
        <v>9</v>
      </c>
      <c r="I33" s="95">
        <v>2</v>
      </c>
      <c r="J33" s="95">
        <f t="shared" si="2"/>
        <v>11</v>
      </c>
      <c r="K33" s="95">
        <v>1</v>
      </c>
      <c r="L33" s="95">
        <v>1</v>
      </c>
      <c r="M33" s="95">
        <f t="shared" si="3"/>
        <v>2</v>
      </c>
      <c r="N33" s="95">
        <v>1166</v>
      </c>
      <c r="O33" s="95">
        <v>107</v>
      </c>
      <c r="P33" s="95">
        <f t="shared" si="4"/>
        <v>1273</v>
      </c>
      <c r="Q33" s="95">
        <v>1137</v>
      </c>
      <c r="R33" s="95">
        <v>106</v>
      </c>
      <c r="S33" s="95">
        <f t="shared" si="5"/>
        <v>1243</v>
      </c>
      <c r="T33" s="5" t="s">
        <v>912</v>
      </c>
    </row>
    <row r="34" spans="1:20" x14ac:dyDescent="0.25">
      <c r="A34" s="5" t="s">
        <v>852</v>
      </c>
      <c r="B34" s="95">
        <v>365</v>
      </c>
      <c r="C34" s="95">
        <v>112</v>
      </c>
      <c r="D34" s="95">
        <f t="shared" si="0"/>
        <v>477</v>
      </c>
      <c r="E34" s="95">
        <v>0</v>
      </c>
      <c r="F34" s="95">
        <v>0</v>
      </c>
      <c r="G34" s="95">
        <f t="shared" si="1"/>
        <v>0</v>
      </c>
      <c r="H34" s="95">
        <v>0</v>
      </c>
      <c r="I34" s="95">
        <v>0</v>
      </c>
      <c r="J34" s="95">
        <f t="shared" si="2"/>
        <v>0</v>
      </c>
      <c r="K34" s="95">
        <v>0</v>
      </c>
      <c r="L34" s="95">
        <v>0</v>
      </c>
      <c r="M34" s="95">
        <f t="shared" si="3"/>
        <v>0</v>
      </c>
      <c r="N34" s="95">
        <v>371</v>
      </c>
      <c r="O34" s="95">
        <v>114</v>
      </c>
      <c r="P34" s="95">
        <f t="shared" si="4"/>
        <v>485</v>
      </c>
      <c r="Q34" s="95">
        <v>357</v>
      </c>
      <c r="R34" s="95">
        <v>114</v>
      </c>
      <c r="S34" s="95">
        <f t="shared" si="5"/>
        <v>471</v>
      </c>
      <c r="T34" s="5" t="s">
        <v>913</v>
      </c>
    </row>
    <row r="35" spans="1:20" x14ac:dyDescent="0.25">
      <c r="A35" s="5" t="s">
        <v>853</v>
      </c>
      <c r="B35" s="95">
        <v>628</v>
      </c>
      <c r="C35" s="95">
        <v>91</v>
      </c>
      <c r="D35" s="95">
        <f t="shared" si="0"/>
        <v>719</v>
      </c>
      <c r="E35" s="95">
        <v>25</v>
      </c>
      <c r="F35" s="95">
        <v>0</v>
      </c>
      <c r="G35" s="95">
        <f t="shared" si="1"/>
        <v>25</v>
      </c>
      <c r="H35" s="95">
        <v>12</v>
      </c>
      <c r="I35" s="95">
        <v>10</v>
      </c>
      <c r="J35" s="95">
        <f t="shared" si="2"/>
        <v>22</v>
      </c>
      <c r="K35" s="95">
        <v>11</v>
      </c>
      <c r="L35" s="95">
        <v>10</v>
      </c>
      <c r="M35" s="95">
        <f t="shared" si="3"/>
        <v>21</v>
      </c>
      <c r="N35" s="95">
        <v>801</v>
      </c>
      <c r="O35" s="95">
        <v>94</v>
      </c>
      <c r="P35" s="95">
        <f t="shared" si="4"/>
        <v>895</v>
      </c>
      <c r="Q35" s="95">
        <v>752</v>
      </c>
      <c r="R35" s="95">
        <v>91</v>
      </c>
      <c r="S35" s="95">
        <f t="shared" si="5"/>
        <v>843</v>
      </c>
      <c r="T35" s="5" t="s">
        <v>914</v>
      </c>
    </row>
    <row r="36" spans="1:20" x14ac:dyDescent="0.25">
      <c r="A36" s="5" t="s">
        <v>854</v>
      </c>
      <c r="B36" s="95">
        <v>2</v>
      </c>
      <c r="C36" s="95">
        <v>0</v>
      </c>
      <c r="D36" s="95">
        <f t="shared" si="0"/>
        <v>2</v>
      </c>
      <c r="E36" s="95">
        <v>0</v>
      </c>
      <c r="F36" s="95">
        <v>0</v>
      </c>
      <c r="G36" s="95">
        <f t="shared" si="1"/>
        <v>0</v>
      </c>
      <c r="H36" s="95">
        <v>0</v>
      </c>
      <c r="I36" s="95">
        <v>0</v>
      </c>
      <c r="J36" s="95">
        <f t="shared" si="2"/>
        <v>0</v>
      </c>
      <c r="K36" s="95">
        <v>0</v>
      </c>
      <c r="L36" s="95">
        <v>0</v>
      </c>
      <c r="M36" s="95">
        <f t="shared" si="3"/>
        <v>0</v>
      </c>
      <c r="N36" s="95">
        <v>2</v>
      </c>
      <c r="O36" s="95">
        <v>1</v>
      </c>
      <c r="P36" s="95">
        <f t="shared" si="4"/>
        <v>3</v>
      </c>
      <c r="Q36" s="95">
        <v>1</v>
      </c>
      <c r="R36" s="95">
        <v>1</v>
      </c>
      <c r="S36" s="95">
        <f t="shared" si="5"/>
        <v>2</v>
      </c>
      <c r="T36" s="5" t="s">
        <v>916</v>
      </c>
    </row>
    <row r="37" spans="1:20" x14ac:dyDescent="0.25">
      <c r="A37" s="5" t="s">
        <v>855</v>
      </c>
      <c r="B37" s="95">
        <v>335</v>
      </c>
      <c r="C37" s="95">
        <v>521</v>
      </c>
      <c r="D37" s="95">
        <f t="shared" si="0"/>
        <v>856</v>
      </c>
      <c r="E37" s="95">
        <v>25</v>
      </c>
      <c r="F37" s="95">
        <v>101</v>
      </c>
      <c r="G37" s="95">
        <f t="shared" si="1"/>
        <v>126</v>
      </c>
      <c r="H37" s="95">
        <v>18</v>
      </c>
      <c r="I37" s="95">
        <v>64</v>
      </c>
      <c r="J37" s="95">
        <f t="shared" si="2"/>
        <v>82</v>
      </c>
      <c r="K37" s="95">
        <v>3</v>
      </c>
      <c r="L37" s="95">
        <v>21</v>
      </c>
      <c r="M37" s="95">
        <f t="shared" si="3"/>
        <v>24</v>
      </c>
      <c r="N37" s="95">
        <v>345</v>
      </c>
      <c r="O37" s="95">
        <v>628</v>
      </c>
      <c r="P37" s="95">
        <f t="shared" si="4"/>
        <v>973</v>
      </c>
      <c r="Q37" s="95">
        <v>288</v>
      </c>
      <c r="R37" s="95">
        <v>599</v>
      </c>
      <c r="S37" s="95">
        <f t="shared" si="5"/>
        <v>887</v>
      </c>
      <c r="T37" s="5" t="s">
        <v>917</v>
      </c>
    </row>
    <row r="38" spans="1:20" x14ac:dyDescent="0.25">
      <c r="A38" s="5" t="s">
        <v>856</v>
      </c>
      <c r="B38" s="95">
        <v>1337</v>
      </c>
      <c r="C38" s="95">
        <v>1340</v>
      </c>
      <c r="D38" s="95">
        <f t="shared" si="0"/>
        <v>2677</v>
      </c>
      <c r="E38" s="95">
        <v>86</v>
      </c>
      <c r="F38" s="95">
        <v>25</v>
      </c>
      <c r="G38" s="95">
        <f t="shared" si="1"/>
        <v>111</v>
      </c>
      <c r="H38" s="95">
        <v>69</v>
      </c>
      <c r="I38" s="95">
        <v>212</v>
      </c>
      <c r="J38" s="95">
        <f t="shared" si="2"/>
        <v>281</v>
      </c>
      <c r="K38" s="95">
        <v>16</v>
      </c>
      <c r="L38" s="95">
        <v>64</v>
      </c>
      <c r="M38" s="95">
        <f t="shared" si="3"/>
        <v>80</v>
      </c>
      <c r="N38" s="95">
        <v>1494</v>
      </c>
      <c r="O38" s="95">
        <v>1833</v>
      </c>
      <c r="P38" s="95">
        <f t="shared" si="4"/>
        <v>3327</v>
      </c>
      <c r="Q38" s="95">
        <v>1342</v>
      </c>
      <c r="R38" s="95">
        <v>1761</v>
      </c>
      <c r="S38" s="95">
        <f>P38+R38</f>
        <v>5088</v>
      </c>
      <c r="T38" s="5" t="s">
        <v>918</v>
      </c>
    </row>
    <row r="39" spans="1:20" x14ac:dyDescent="0.25">
      <c r="A39" s="5" t="s">
        <v>857</v>
      </c>
      <c r="B39" s="95">
        <v>498</v>
      </c>
      <c r="C39" s="95">
        <v>58</v>
      </c>
      <c r="D39" s="95">
        <f t="shared" si="0"/>
        <v>556</v>
      </c>
      <c r="E39" s="95">
        <v>0</v>
      </c>
      <c r="F39" s="95">
        <v>0</v>
      </c>
      <c r="G39" s="95">
        <f t="shared" si="1"/>
        <v>0</v>
      </c>
      <c r="H39" s="95">
        <v>0</v>
      </c>
      <c r="I39" s="95">
        <v>0</v>
      </c>
      <c r="J39" s="95">
        <f t="shared" si="2"/>
        <v>0</v>
      </c>
      <c r="K39" s="95">
        <v>0</v>
      </c>
      <c r="L39" s="95">
        <v>0</v>
      </c>
      <c r="M39" s="95">
        <f t="shared" si="3"/>
        <v>0</v>
      </c>
      <c r="N39" s="95">
        <v>506</v>
      </c>
      <c r="O39" s="95">
        <v>70</v>
      </c>
      <c r="P39" s="95">
        <f t="shared" si="4"/>
        <v>576</v>
      </c>
      <c r="Q39" s="95">
        <v>449</v>
      </c>
      <c r="R39" s="95">
        <v>67</v>
      </c>
      <c r="S39" s="95">
        <f t="shared" si="5"/>
        <v>516</v>
      </c>
      <c r="T39" s="5" t="s">
        <v>919</v>
      </c>
    </row>
    <row r="40" spans="1:20" x14ac:dyDescent="0.25">
      <c r="A40" s="5" t="s">
        <v>952</v>
      </c>
      <c r="B40" s="95">
        <v>1692</v>
      </c>
      <c r="C40" s="95">
        <v>8</v>
      </c>
      <c r="D40" s="95">
        <f t="shared" si="0"/>
        <v>1700</v>
      </c>
      <c r="E40" s="95">
        <v>71</v>
      </c>
      <c r="F40" s="95">
        <v>0</v>
      </c>
      <c r="G40" s="95">
        <f t="shared" si="1"/>
        <v>71</v>
      </c>
      <c r="H40" s="95">
        <v>99</v>
      </c>
      <c r="I40" s="95">
        <v>0</v>
      </c>
      <c r="J40" s="95">
        <f t="shared" si="2"/>
        <v>99</v>
      </c>
      <c r="K40" s="95">
        <v>40</v>
      </c>
      <c r="L40" s="95">
        <v>0</v>
      </c>
      <c r="M40" s="95">
        <f t="shared" si="3"/>
        <v>40</v>
      </c>
      <c r="N40" s="95">
        <v>1885</v>
      </c>
      <c r="O40" s="95">
        <v>10</v>
      </c>
      <c r="P40" s="95">
        <f t="shared" si="4"/>
        <v>1895</v>
      </c>
      <c r="Q40" s="95">
        <v>1720</v>
      </c>
      <c r="R40" s="95">
        <v>10</v>
      </c>
      <c r="S40" s="95">
        <f t="shared" si="5"/>
        <v>1730</v>
      </c>
      <c r="T40" s="5" t="s">
        <v>920</v>
      </c>
    </row>
    <row r="41" spans="1:20" x14ac:dyDescent="0.25">
      <c r="A41" s="5" t="s">
        <v>953</v>
      </c>
      <c r="B41" s="95">
        <v>36</v>
      </c>
      <c r="C41" s="95">
        <v>2</v>
      </c>
      <c r="D41" s="95">
        <f t="shared" si="0"/>
        <v>38</v>
      </c>
      <c r="E41" s="95">
        <v>0</v>
      </c>
      <c r="F41" s="95">
        <v>0</v>
      </c>
      <c r="G41" s="95">
        <f t="shared" si="1"/>
        <v>0</v>
      </c>
      <c r="H41" s="95">
        <v>0</v>
      </c>
      <c r="I41" s="95">
        <v>0</v>
      </c>
      <c r="J41" s="95">
        <f t="shared" si="2"/>
        <v>0</v>
      </c>
      <c r="K41" s="95">
        <v>0</v>
      </c>
      <c r="L41" s="95">
        <v>0</v>
      </c>
      <c r="M41" s="95">
        <f t="shared" si="3"/>
        <v>0</v>
      </c>
      <c r="N41" s="95">
        <v>55</v>
      </c>
      <c r="O41" s="95">
        <v>2</v>
      </c>
      <c r="P41" s="95">
        <f t="shared" si="4"/>
        <v>57</v>
      </c>
      <c r="Q41" s="95">
        <v>53</v>
      </c>
      <c r="R41" s="95">
        <v>2</v>
      </c>
      <c r="S41" s="95">
        <f t="shared" si="5"/>
        <v>55</v>
      </c>
      <c r="T41" s="5" t="s">
        <v>921</v>
      </c>
    </row>
    <row r="42" spans="1:20" x14ac:dyDescent="0.25">
      <c r="A42" s="5" t="s">
        <v>858</v>
      </c>
      <c r="B42" s="95">
        <v>100</v>
      </c>
      <c r="C42" s="95">
        <v>0</v>
      </c>
      <c r="D42" s="95">
        <f t="shared" si="0"/>
        <v>100</v>
      </c>
      <c r="E42" s="95">
        <v>0</v>
      </c>
      <c r="F42" s="95">
        <v>0</v>
      </c>
      <c r="G42" s="95">
        <f t="shared" si="1"/>
        <v>0</v>
      </c>
      <c r="H42" s="95">
        <v>0</v>
      </c>
      <c r="I42" s="95">
        <v>0</v>
      </c>
      <c r="J42" s="95">
        <f t="shared" si="2"/>
        <v>0</v>
      </c>
      <c r="K42" s="95">
        <v>0</v>
      </c>
      <c r="L42" s="95">
        <v>0</v>
      </c>
      <c r="M42" s="95">
        <f t="shared" si="3"/>
        <v>0</v>
      </c>
      <c r="N42" s="95">
        <v>112</v>
      </c>
      <c r="O42" s="95">
        <v>0</v>
      </c>
      <c r="P42" s="95">
        <f t="shared" si="4"/>
        <v>112</v>
      </c>
      <c r="Q42" s="95">
        <v>97</v>
      </c>
      <c r="R42" s="95">
        <v>0</v>
      </c>
      <c r="S42" s="95">
        <f t="shared" si="5"/>
        <v>97</v>
      </c>
      <c r="T42" s="5" t="s">
        <v>114</v>
      </c>
    </row>
    <row r="43" spans="1:20" x14ac:dyDescent="0.25">
      <c r="A43" s="5" t="s">
        <v>859</v>
      </c>
      <c r="B43" s="95">
        <v>95</v>
      </c>
      <c r="C43" s="95">
        <v>0</v>
      </c>
      <c r="D43" s="95">
        <f t="shared" si="0"/>
        <v>95</v>
      </c>
      <c r="E43" s="95">
        <v>1</v>
      </c>
      <c r="F43" s="95">
        <v>0</v>
      </c>
      <c r="G43" s="95">
        <f t="shared" si="1"/>
        <v>1</v>
      </c>
      <c r="H43" s="95">
        <v>1</v>
      </c>
      <c r="I43" s="95">
        <v>0</v>
      </c>
      <c r="J43" s="95">
        <f t="shared" si="2"/>
        <v>1</v>
      </c>
      <c r="K43" s="95">
        <v>0</v>
      </c>
      <c r="L43" s="95">
        <v>0</v>
      </c>
      <c r="M43" s="95">
        <f t="shared" si="3"/>
        <v>0</v>
      </c>
      <c r="N43" s="95">
        <v>109</v>
      </c>
      <c r="O43" s="95">
        <v>0</v>
      </c>
      <c r="P43" s="95">
        <f t="shared" si="4"/>
        <v>109</v>
      </c>
      <c r="Q43" s="95">
        <v>94</v>
      </c>
      <c r="R43" s="95">
        <v>0</v>
      </c>
      <c r="S43" s="95">
        <f t="shared" si="5"/>
        <v>94</v>
      </c>
      <c r="T43" s="5" t="s">
        <v>115</v>
      </c>
    </row>
    <row r="44" spans="1:20" x14ac:dyDescent="0.25">
      <c r="A44" s="5" t="s">
        <v>860</v>
      </c>
      <c r="B44" s="95">
        <v>612</v>
      </c>
      <c r="C44" s="95">
        <v>2</v>
      </c>
      <c r="D44" s="95">
        <f t="shared" si="0"/>
        <v>614</v>
      </c>
      <c r="E44" s="95">
        <v>50</v>
      </c>
      <c r="F44" s="95">
        <v>0</v>
      </c>
      <c r="G44" s="95">
        <f t="shared" si="1"/>
        <v>50</v>
      </c>
      <c r="H44" s="95">
        <v>434</v>
      </c>
      <c r="I44" s="95">
        <v>0</v>
      </c>
      <c r="J44" s="95">
        <f t="shared" si="2"/>
        <v>434</v>
      </c>
      <c r="K44" s="95">
        <v>30</v>
      </c>
      <c r="L44" s="95">
        <v>0</v>
      </c>
      <c r="M44" s="95">
        <f t="shared" si="3"/>
        <v>30</v>
      </c>
      <c r="N44" s="95">
        <v>785</v>
      </c>
      <c r="O44" s="95">
        <v>2</v>
      </c>
      <c r="P44" s="95">
        <f t="shared" si="4"/>
        <v>787</v>
      </c>
      <c r="Q44" s="95">
        <v>722</v>
      </c>
      <c r="R44" s="95">
        <v>2</v>
      </c>
      <c r="S44" s="95">
        <f t="shared" si="5"/>
        <v>724</v>
      </c>
      <c r="T44" s="5" t="s">
        <v>922</v>
      </c>
    </row>
    <row r="45" spans="1:20" x14ac:dyDescent="0.25">
      <c r="A45" s="5" t="s">
        <v>861</v>
      </c>
      <c r="B45" s="95">
        <v>54</v>
      </c>
      <c r="C45" s="95">
        <v>0</v>
      </c>
      <c r="D45" s="95">
        <f t="shared" si="0"/>
        <v>54</v>
      </c>
      <c r="E45" s="95">
        <v>17</v>
      </c>
      <c r="F45" s="95">
        <v>0</v>
      </c>
      <c r="G45" s="95">
        <f t="shared" si="1"/>
        <v>17</v>
      </c>
      <c r="H45" s="95">
        <v>47</v>
      </c>
      <c r="I45" s="95">
        <v>0</v>
      </c>
      <c r="J45" s="95">
        <f t="shared" si="2"/>
        <v>47</v>
      </c>
      <c r="K45" s="95">
        <v>4</v>
      </c>
      <c r="L45" s="95">
        <v>0</v>
      </c>
      <c r="M45" s="95">
        <f t="shared" si="3"/>
        <v>4</v>
      </c>
      <c r="N45" s="95">
        <v>60</v>
      </c>
      <c r="O45" s="95">
        <v>0</v>
      </c>
      <c r="P45" s="95">
        <f t="shared" si="4"/>
        <v>60</v>
      </c>
      <c r="Q45" s="95">
        <v>56</v>
      </c>
      <c r="R45" s="95">
        <v>0</v>
      </c>
      <c r="S45" s="95">
        <f t="shared" si="5"/>
        <v>56</v>
      </c>
      <c r="T45" s="5" t="s">
        <v>117</v>
      </c>
    </row>
    <row r="46" spans="1:20" x14ac:dyDescent="0.25">
      <c r="A46" s="5" t="s">
        <v>862</v>
      </c>
      <c r="B46" s="95">
        <v>6</v>
      </c>
      <c r="C46" s="95">
        <v>0</v>
      </c>
      <c r="D46" s="95">
        <f t="shared" si="0"/>
        <v>6</v>
      </c>
      <c r="E46" s="95">
        <v>1</v>
      </c>
      <c r="F46" s="95">
        <v>0</v>
      </c>
      <c r="G46" s="95">
        <f t="shared" si="1"/>
        <v>1</v>
      </c>
      <c r="H46" s="95">
        <v>5</v>
      </c>
      <c r="I46" s="95">
        <v>0</v>
      </c>
      <c r="J46" s="95">
        <f t="shared" si="2"/>
        <v>5</v>
      </c>
      <c r="K46" s="95">
        <v>1</v>
      </c>
      <c r="L46" s="95">
        <v>0</v>
      </c>
      <c r="M46" s="95">
        <f t="shared" si="3"/>
        <v>1</v>
      </c>
      <c r="N46" s="95">
        <v>12</v>
      </c>
      <c r="O46" s="95">
        <v>0</v>
      </c>
      <c r="P46" s="95">
        <f t="shared" si="4"/>
        <v>12</v>
      </c>
      <c r="Q46" s="95">
        <v>12</v>
      </c>
      <c r="R46" s="95">
        <v>0</v>
      </c>
      <c r="S46" s="95">
        <f t="shared" si="5"/>
        <v>12</v>
      </c>
      <c r="T46" s="5" t="s">
        <v>118</v>
      </c>
    </row>
    <row r="47" spans="1:20" x14ac:dyDescent="0.25">
      <c r="A47" s="5" t="s">
        <v>863</v>
      </c>
      <c r="B47" s="95">
        <v>3500</v>
      </c>
      <c r="C47" s="95">
        <v>28</v>
      </c>
      <c r="D47" s="95">
        <f t="shared" si="0"/>
        <v>3528</v>
      </c>
      <c r="E47" s="95">
        <v>186</v>
      </c>
      <c r="F47" s="95">
        <v>0</v>
      </c>
      <c r="G47" s="95">
        <f t="shared" si="1"/>
        <v>186</v>
      </c>
      <c r="H47" s="95">
        <v>925</v>
      </c>
      <c r="I47" s="95">
        <v>2</v>
      </c>
      <c r="J47" s="95">
        <f t="shared" si="2"/>
        <v>927</v>
      </c>
      <c r="K47" s="95">
        <v>95</v>
      </c>
      <c r="L47" s="95">
        <v>2</v>
      </c>
      <c r="M47" s="95">
        <f t="shared" si="3"/>
        <v>97</v>
      </c>
      <c r="N47" s="95">
        <v>4176</v>
      </c>
      <c r="O47" s="95">
        <v>37</v>
      </c>
      <c r="P47" s="95">
        <f t="shared" si="4"/>
        <v>4213</v>
      </c>
      <c r="Q47" s="95">
        <v>3962</v>
      </c>
      <c r="R47" s="95">
        <v>35</v>
      </c>
      <c r="S47" s="95">
        <f t="shared" si="5"/>
        <v>3997</v>
      </c>
      <c r="T47" s="5" t="s">
        <v>119</v>
      </c>
    </row>
    <row r="48" spans="1:20" x14ac:dyDescent="0.25">
      <c r="A48" s="5" t="s">
        <v>864</v>
      </c>
      <c r="B48" s="95">
        <v>1569</v>
      </c>
      <c r="C48" s="95">
        <v>6</v>
      </c>
      <c r="D48" s="95">
        <f t="shared" si="0"/>
        <v>1575</v>
      </c>
      <c r="E48" s="95">
        <v>27</v>
      </c>
      <c r="F48" s="95">
        <v>0</v>
      </c>
      <c r="G48" s="95">
        <f t="shared" si="1"/>
        <v>27</v>
      </c>
      <c r="H48" s="95">
        <v>54</v>
      </c>
      <c r="I48" s="95">
        <v>0</v>
      </c>
      <c r="J48" s="95">
        <f t="shared" si="2"/>
        <v>54</v>
      </c>
      <c r="K48" s="95">
        <v>18</v>
      </c>
      <c r="L48" s="95">
        <v>0</v>
      </c>
      <c r="M48" s="95">
        <f t="shared" si="3"/>
        <v>18</v>
      </c>
      <c r="N48" s="95">
        <v>1708</v>
      </c>
      <c r="O48" s="95">
        <v>3</v>
      </c>
      <c r="P48" s="95">
        <f t="shared" si="4"/>
        <v>1711</v>
      </c>
      <c r="Q48" s="95">
        <v>1566</v>
      </c>
      <c r="R48" s="95">
        <v>3</v>
      </c>
      <c r="S48" s="95">
        <f t="shared" si="5"/>
        <v>1569</v>
      </c>
      <c r="T48" s="5" t="s">
        <v>923</v>
      </c>
    </row>
    <row r="49" spans="1:20" x14ac:dyDescent="0.25">
      <c r="A49" s="5" t="s">
        <v>865</v>
      </c>
      <c r="B49" s="95">
        <v>1414</v>
      </c>
      <c r="C49" s="95">
        <v>166</v>
      </c>
      <c r="D49" s="95">
        <f t="shared" si="0"/>
        <v>1580</v>
      </c>
      <c r="E49" s="95">
        <v>154</v>
      </c>
      <c r="F49" s="95">
        <v>0</v>
      </c>
      <c r="G49" s="95">
        <f t="shared" si="1"/>
        <v>154</v>
      </c>
      <c r="H49" s="95">
        <v>344</v>
      </c>
      <c r="I49" s="95">
        <v>0</v>
      </c>
      <c r="J49" s="95">
        <f t="shared" si="2"/>
        <v>344</v>
      </c>
      <c r="K49" s="95">
        <v>89</v>
      </c>
      <c r="L49" s="95">
        <v>0</v>
      </c>
      <c r="M49" s="95">
        <f t="shared" si="3"/>
        <v>89</v>
      </c>
      <c r="N49" s="95">
        <v>1735</v>
      </c>
      <c r="O49" s="95">
        <v>209</v>
      </c>
      <c r="P49" s="95">
        <f t="shared" si="4"/>
        <v>1944</v>
      </c>
      <c r="Q49" s="95">
        <v>1654</v>
      </c>
      <c r="R49" s="95">
        <v>209</v>
      </c>
      <c r="S49" s="95">
        <f t="shared" si="5"/>
        <v>1863</v>
      </c>
      <c r="T49" s="5" t="s">
        <v>924</v>
      </c>
    </row>
    <row r="50" spans="1:20" x14ac:dyDescent="0.25">
      <c r="A50" s="5" t="s">
        <v>866</v>
      </c>
      <c r="B50" s="95">
        <v>1179</v>
      </c>
      <c r="C50" s="95">
        <v>462</v>
      </c>
      <c r="D50" s="95">
        <f t="shared" si="0"/>
        <v>1641</v>
      </c>
      <c r="E50" s="95">
        <v>22</v>
      </c>
      <c r="F50" s="95">
        <v>0</v>
      </c>
      <c r="G50" s="95">
        <f t="shared" si="1"/>
        <v>22</v>
      </c>
      <c r="H50" s="95">
        <v>61</v>
      </c>
      <c r="I50" s="95">
        <v>1</v>
      </c>
      <c r="J50" s="95">
        <f t="shared" si="2"/>
        <v>62</v>
      </c>
      <c r="K50" s="95">
        <v>11</v>
      </c>
      <c r="L50" s="95">
        <v>0</v>
      </c>
      <c r="M50" s="95">
        <f t="shared" si="3"/>
        <v>11</v>
      </c>
      <c r="N50" s="95">
        <v>1306</v>
      </c>
      <c r="O50" s="95">
        <v>477</v>
      </c>
      <c r="P50" s="95">
        <f t="shared" si="4"/>
        <v>1783</v>
      </c>
      <c r="Q50" s="95">
        <v>1186</v>
      </c>
      <c r="R50" s="95">
        <v>469</v>
      </c>
      <c r="S50" s="95">
        <f t="shared" si="5"/>
        <v>1655</v>
      </c>
      <c r="T50" s="5" t="s">
        <v>925</v>
      </c>
    </row>
    <row r="51" spans="1:20" x14ac:dyDescent="0.25">
      <c r="A51" s="5" t="s">
        <v>867</v>
      </c>
      <c r="B51" s="95">
        <v>4266</v>
      </c>
      <c r="C51" s="95">
        <v>63</v>
      </c>
      <c r="D51" s="95">
        <f t="shared" si="0"/>
        <v>4329</v>
      </c>
      <c r="E51" s="95">
        <v>122</v>
      </c>
      <c r="F51" s="95">
        <v>1</v>
      </c>
      <c r="G51" s="95">
        <f t="shared" si="1"/>
        <v>123</v>
      </c>
      <c r="H51" s="95">
        <v>337</v>
      </c>
      <c r="I51" s="95">
        <v>6</v>
      </c>
      <c r="J51" s="95">
        <f t="shared" si="2"/>
        <v>343</v>
      </c>
      <c r="K51" s="95">
        <v>83</v>
      </c>
      <c r="L51" s="95">
        <v>3</v>
      </c>
      <c r="M51" s="95">
        <f t="shared" si="3"/>
        <v>86</v>
      </c>
      <c r="N51" s="95">
        <v>4741</v>
      </c>
      <c r="O51" s="95">
        <v>85</v>
      </c>
      <c r="P51" s="95">
        <f t="shared" si="4"/>
        <v>4826</v>
      </c>
      <c r="Q51" s="95">
        <v>4214</v>
      </c>
      <c r="R51" s="95">
        <v>78</v>
      </c>
      <c r="S51" s="95">
        <f t="shared" si="5"/>
        <v>4292</v>
      </c>
      <c r="T51" s="5" t="s">
        <v>926</v>
      </c>
    </row>
    <row r="52" spans="1:20" x14ac:dyDescent="0.25">
      <c r="A52" s="5" t="s">
        <v>868</v>
      </c>
      <c r="B52" s="95">
        <v>69</v>
      </c>
      <c r="C52" s="95">
        <v>36</v>
      </c>
      <c r="D52" s="95">
        <f t="shared" si="0"/>
        <v>105</v>
      </c>
      <c r="E52" s="95">
        <v>0</v>
      </c>
      <c r="F52" s="95">
        <v>0</v>
      </c>
      <c r="G52" s="95">
        <f t="shared" si="1"/>
        <v>0</v>
      </c>
      <c r="H52" s="95">
        <v>0</v>
      </c>
      <c r="I52" s="95">
        <v>0</v>
      </c>
      <c r="J52" s="95">
        <f t="shared" si="2"/>
        <v>0</v>
      </c>
      <c r="K52" s="95">
        <v>0</v>
      </c>
      <c r="L52" s="95">
        <v>0</v>
      </c>
      <c r="M52" s="95">
        <f t="shared" si="3"/>
        <v>0</v>
      </c>
      <c r="N52" s="95">
        <v>99</v>
      </c>
      <c r="O52" s="95">
        <v>56</v>
      </c>
      <c r="P52" s="95">
        <f t="shared" si="4"/>
        <v>155</v>
      </c>
      <c r="Q52" s="95">
        <v>96</v>
      </c>
      <c r="R52" s="95">
        <v>56</v>
      </c>
      <c r="S52" s="95">
        <f t="shared" si="5"/>
        <v>152</v>
      </c>
      <c r="T52" s="5" t="s">
        <v>927</v>
      </c>
    </row>
    <row r="53" spans="1:20" x14ac:dyDescent="0.25">
      <c r="A53" s="5" t="s">
        <v>869</v>
      </c>
      <c r="B53" s="95">
        <v>29</v>
      </c>
      <c r="C53" s="95">
        <v>5</v>
      </c>
      <c r="D53" s="95">
        <f t="shared" si="0"/>
        <v>34</v>
      </c>
      <c r="E53" s="95">
        <v>0</v>
      </c>
      <c r="F53" s="95">
        <v>0</v>
      </c>
      <c r="G53" s="95">
        <f t="shared" ref="G53:G74" si="6">E54+F53</f>
        <v>52</v>
      </c>
      <c r="H53" s="95">
        <v>0</v>
      </c>
      <c r="I53" s="95">
        <v>0</v>
      </c>
      <c r="J53" s="95">
        <f t="shared" si="2"/>
        <v>0</v>
      </c>
      <c r="K53" s="95">
        <v>0</v>
      </c>
      <c r="L53" s="95">
        <v>0</v>
      </c>
      <c r="M53" s="95">
        <f t="shared" si="3"/>
        <v>0</v>
      </c>
      <c r="N53" s="95">
        <v>37</v>
      </c>
      <c r="O53" s="95">
        <v>6</v>
      </c>
      <c r="P53" s="95">
        <f t="shared" si="4"/>
        <v>43</v>
      </c>
      <c r="Q53" s="95">
        <v>35</v>
      </c>
      <c r="R53" s="95">
        <v>6</v>
      </c>
      <c r="S53" s="95">
        <f t="shared" si="5"/>
        <v>41</v>
      </c>
      <c r="T53" s="5" t="s">
        <v>928</v>
      </c>
    </row>
    <row r="54" spans="1:20" x14ac:dyDescent="0.25">
      <c r="A54" s="5" t="s">
        <v>870</v>
      </c>
      <c r="B54" s="95">
        <v>843</v>
      </c>
      <c r="C54" s="95">
        <v>1</v>
      </c>
      <c r="D54" s="95">
        <f t="shared" si="0"/>
        <v>844</v>
      </c>
      <c r="E54" s="95">
        <v>52</v>
      </c>
      <c r="F54" s="95">
        <v>0</v>
      </c>
      <c r="G54" s="95">
        <f t="shared" si="6"/>
        <v>208</v>
      </c>
      <c r="H54" s="95">
        <v>105</v>
      </c>
      <c r="I54" s="95">
        <v>0</v>
      </c>
      <c r="J54" s="95">
        <f t="shared" si="2"/>
        <v>105</v>
      </c>
      <c r="K54" s="95">
        <v>37</v>
      </c>
      <c r="L54" s="95">
        <v>0</v>
      </c>
      <c r="M54" s="95">
        <f t="shared" si="3"/>
        <v>37</v>
      </c>
      <c r="N54" s="95">
        <v>907</v>
      </c>
      <c r="O54" s="95">
        <v>2</v>
      </c>
      <c r="P54" s="95">
        <f t="shared" si="4"/>
        <v>909</v>
      </c>
      <c r="Q54" s="95">
        <v>817</v>
      </c>
      <c r="R54" s="95">
        <v>2</v>
      </c>
      <c r="S54" s="95">
        <f t="shared" si="5"/>
        <v>819</v>
      </c>
      <c r="T54" s="5" t="s">
        <v>929</v>
      </c>
    </row>
    <row r="55" spans="1:20" x14ac:dyDescent="0.25">
      <c r="A55" s="5" t="s">
        <v>871</v>
      </c>
      <c r="B55" s="95">
        <v>1846</v>
      </c>
      <c r="C55" s="95">
        <v>9</v>
      </c>
      <c r="D55" s="95">
        <f t="shared" si="0"/>
        <v>1855</v>
      </c>
      <c r="E55" s="95">
        <v>208</v>
      </c>
      <c r="F55" s="95">
        <v>0</v>
      </c>
      <c r="G55" s="95">
        <f t="shared" si="6"/>
        <v>243</v>
      </c>
      <c r="H55" s="95">
        <v>1177</v>
      </c>
      <c r="I55" s="95">
        <v>0</v>
      </c>
      <c r="J55" s="95">
        <f t="shared" si="2"/>
        <v>1177</v>
      </c>
      <c r="K55" s="95">
        <v>90</v>
      </c>
      <c r="L55" s="95">
        <v>0</v>
      </c>
      <c r="M55" s="95">
        <f t="shared" si="3"/>
        <v>90</v>
      </c>
      <c r="N55" s="95">
        <v>2187</v>
      </c>
      <c r="O55" s="95">
        <v>11</v>
      </c>
      <c r="P55" s="95">
        <f t="shared" si="4"/>
        <v>2198</v>
      </c>
      <c r="Q55" s="95">
        <v>2021</v>
      </c>
      <c r="R55" s="95">
        <v>11</v>
      </c>
      <c r="S55" s="95">
        <f t="shared" si="5"/>
        <v>2032</v>
      </c>
      <c r="T55" s="5" t="s">
        <v>930</v>
      </c>
    </row>
    <row r="56" spans="1:20" x14ac:dyDescent="0.25">
      <c r="A56" s="5" t="s">
        <v>872</v>
      </c>
      <c r="B56" s="95">
        <v>2029</v>
      </c>
      <c r="C56" s="95">
        <v>19</v>
      </c>
      <c r="D56" s="95">
        <f t="shared" si="0"/>
        <v>2048</v>
      </c>
      <c r="E56" s="95">
        <v>243</v>
      </c>
      <c r="F56" s="95">
        <v>0</v>
      </c>
      <c r="G56" s="95">
        <f t="shared" si="6"/>
        <v>3</v>
      </c>
      <c r="H56" s="95">
        <v>208</v>
      </c>
      <c r="I56" s="95">
        <v>2</v>
      </c>
      <c r="J56" s="95">
        <f t="shared" si="2"/>
        <v>210</v>
      </c>
      <c r="K56" s="95">
        <v>48</v>
      </c>
      <c r="L56" s="95">
        <v>0</v>
      </c>
      <c r="M56" s="95">
        <f t="shared" si="3"/>
        <v>48</v>
      </c>
      <c r="N56" s="95">
        <v>2387</v>
      </c>
      <c r="O56" s="95">
        <v>25</v>
      </c>
      <c r="P56" s="95">
        <f t="shared" si="4"/>
        <v>2412</v>
      </c>
      <c r="Q56" s="95">
        <v>2240</v>
      </c>
      <c r="R56" s="95">
        <v>25</v>
      </c>
      <c r="S56" s="95">
        <f t="shared" si="5"/>
        <v>2265</v>
      </c>
      <c r="T56" s="5" t="s">
        <v>931</v>
      </c>
    </row>
    <row r="57" spans="1:20" x14ac:dyDescent="0.25">
      <c r="A57" s="5" t="s">
        <v>873</v>
      </c>
      <c r="B57" s="95">
        <v>383</v>
      </c>
      <c r="C57" s="95">
        <v>47</v>
      </c>
      <c r="D57" s="95">
        <f t="shared" si="0"/>
        <v>430</v>
      </c>
      <c r="E57" s="95">
        <v>3</v>
      </c>
      <c r="F57" s="95">
        <v>0</v>
      </c>
      <c r="G57" s="95">
        <f t="shared" si="6"/>
        <v>12</v>
      </c>
      <c r="H57" s="95">
        <v>2</v>
      </c>
      <c r="I57" s="95">
        <v>0</v>
      </c>
      <c r="J57" s="95">
        <f t="shared" si="2"/>
        <v>2</v>
      </c>
      <c r="K57" s="95">
        <v>2</v>
      </c>
      <c r="L57" s="95">
        <v>0</v>
      </c>
      <c r="M57" s="95">
        <f t="shared" si="3"/>
        <v>2</v>
      </c>
      <c r="N57" s="95">
        <v>447</v>
      </c>
      <c r="O57" s="95">
        <v>61</v>
      </c>
      <c r="P57" s="95">
        <f t="shared" si="4"/>
        <v>508</v>
      </c>
      <c r="Q57" s="95">
        <v>407</v>
      </c>
      <c r="R57" s="95">
        <v>56</v>
      </c>
      <c r="S57" s="95">
        <f t="shared" si="5"/>
        <v>463</v>
      </c>
      <c r="T57" s="5" t="s">
        <v>932</v>
      </c>
    </row>
    <row r="58" spans="1:20" x14ac:dyDescent="0.25">
      <c r="A58" s="5" t="s">
        <v>874</v>
      </c>
      <c r="B58" s="95">
        <v>355</v>
      </c>
      <c r="C58" s="95">
        <v>46</v>
      </c>
      <c r="D58" s="95">
        <f t="shared" si="0"/>
        <v>401</v>
      </c>
      <c r="E58" s="95">
        <v>12</v>
      </c>
      <c r="F58" s="95">
        <v>1</v>
      </c>
      <c r="G58" s="95">
        <f t="shared" si="6"/>
        <v>11</v>
      </c>
      <c r="H58" s="95">
        <v>43</v>
      </c>
      <c r="I58" s="95">
        <v>0</v>
      </c>
      <c r="J58" s="95">
        <f t="shared" si="2"/>
        <v>43</v>
      </c>
      <c r="K58" s="95">
        <v>6</v>
      </c>
      <c r="L58" s="95">
        <v>0</v>
      </c>
      <c r="M58" s="95">
        <f t="shared" si="3"/>
        <v>6</v>
      </c>
      <c r="N58" s="95">
        <v>409</v>
      </c>
      <c r="O58" s="95">
        <v>69</v>
      </c>
      <c r="P58" s="95">
        <f t="shared" si="4"/>
        <v>478</v>
      </c>
      <c r="Q58" s="95">
        <v>378</v>
      </c>
      <c r="R58" s="95">
        <v>69</v>
      </c>
      <c r="S58" s="95">
        <f t="shared" si="5"/>
        <v>447</v>
      </c>
      <c r="T58" s="5" t="s">
        <v>946</v>
      </c>
    </row>
    <row r="59" spans="1:20" x14ac:dyDescent="0.25">
      <c r="A59" s="5" t="s">
        <v>875</v>
      </c>
      <c r="B59" s="95">
        <v>15</v>
      </c>
      <c r="C59" s="95">
        <v>4</v>
      </c>
      <c r="D59" s="95">
        <f t="shared" si="0"/>
        <v>19</v>
      </c>
      <c r="E59" s="95">
        <v>10</v>
      </c>
      <c r="F59" s="95">
        <v>0</v>
      </c>
      <c r="G59" s="95">
        <f t="shared" si="6"/>
        <v>6</v>
      </c>
      <c r="H59" s="95">
        <v>0</v>
      </c>
      <c r="I59" s="95">
        <v>0</v>
      </c>
      <c r="J59" s="95">
        <f t="shared" si="2"/>
        <v>0</v>
      </c>
      <c r="K59" s="95">
        <v>0</v>
      </c>
      <c r="L59" s="95">
        <v>0</v>
      </c>
      <c r="M59" s="95">
        <f t="shared" si="3"/>
        <v>0</v>
      </c>
      <c r="N59" s="95">
        <v>38</v>
      </c>
      <c r="O59" s="95">
        <v>7</v>
      </c>
      <c r="P59" s="95">
        <f t="shared" si="4"/>
        <v>45</v>
      </c>
      <c r="Q59" s="95">
        <v>38</v>
      </c>
      <c r="R59" s="95">
        <v>7</v>
      </c>
      <c r="S59" s="95">
        <f t="shared" si="5"/>
        <v>45</v>
      </c>
      <c r="T59" s="5" t="s">
        <v>933</v>
      </c>
    </row>
    <row r="60" spans="1:20" x14ac:dyDescent="0.25">
      <c r="A60" s="5" t="s">
        <v>876</v>
      </c>
      <c r="B60" s="95">
        <v>485</v>
      </c>
      <c r="C60" s="95">
        <v>57</v>
      </c>
      <c r="D60" s="95">
        <f t="shared" si="0"/>
        <v>542</v>
      </c>
      <c r="E60" s="95">
        <v>6</v>
      </c>
      <c r="F60" s="95">
        <v>0</v>
      </c>
      <c r="G60" s="95">
        <f t="shared" si="6"/>
        <v>1</v>
      </c>
      <c r="H60" s="95">
        <v>9</v>
      </c>
      <c r="I60" s="95">
        <v>0</v>
      </c>
      <c r="J60" s="95">
        <f t="shared" si="2"/>
        <v>9</v>
      </c>
      <c r="K60" s="95">
        <v>6</v>
      </c>
      <c r="L60" s="95">
        <v>0</v>
      </c>
      <c r="M60" s="95">
        <f t="shared" si="3"/>
        <v>6</v>
      </c>
      <c r="N60" s="95">
        <v>611</v>
      </c>
      <c r="O60" s="95">
        <v>62</v>
      </c>
      <c r="P60" s="95">
        <f t="shared" si="4"/>
        <v>673</v>
      </c>
      <c r="Q60" s="95">
        <v>559</v>
      </c>
      <c r="R60" s="95">
        <v>59</v>
      </c>
      <c r="S60" s="95">
        <f t="shared" si="5"/>
        <v>618</v>
      </c>
      <c r="T60" s="5" t="s">
        <v>934</v>
      </c>
    </row>
    <row r="61" spans="1:20" x14ac:dyDescent="0.25">
      <c r="A61" s="5" t="s">
        <v>877</v>
      </c>
      <c r="B61" s="95">
        <v>365</v>
      </c>
      <c r="C61" s="95">
        <v>0</v>
      </c>
      <c r="D61" s="95">
        <f t="shared" si="0"/>
        <v>365</v>
      </c>
      <c r="E61" s="95">
        <v>1</v>
      </c>
      <c r="F61" s="95">
        <v>0</v>
      </c>
      <c r="G61" s="95">
        <f t="shared" si="6"/>
        <v>29</v>
      </c>
      <c r="H61" s="95">
        <v>1</v>
      </c>
      <c r="I61" s="95">
        <v>0</v>
      </c>
      <c r="J61" s="95">
        <f t="shared" si="2"/>
        <v>1</v>
      </c>
      <c r="K61" s="95">
        <v>1</v>
      </c>
      <c r="L61" s="95">
        <v>0</v>
      </c>
      <c r="M61" s="95">
        <f t="shared" si="3"/>
        <v>1</v>
      </c>
      <c r="N61" s="95">
        <v>364</v>
      </c>
      <c r="O61" s="95">
        <v>0</v>
      </c>
      <c r="P61" s="95">
        <f t="shared" si="4"/>
        <v>364</v>
      </c>
      <c r="Q61" s="95">
        <v>323</v>
      </c>
      <c r="R61" s="95">
        <v>0</v>
      </c>
      <c r="S61" s="95">
        <f t="shared" si="5"/>
        <v>323</v>
      </c>
      <c r="T61" s="5" t="s">
        <v>133</v>
      </c>
    </row>
    <row r="62" spans="1:20" x14ac:dyDescent="0.25">
      <c r="A62" s="5" t="s">
        <v>878</v>
      </c>
      <c r="B62" s="95">
        <v>403</v>
      </c>
      <c r="C62" s="95">
        <v>0</v>
      </c>
      <c r="D62" s="95">
        <f t="shared" si="0"/>
        <v>403</v>
      </c>
      <c r="E62" s="95">
        <v>29</v>
      </c>
      <c r="F62" s="95">
        <v>0</v>
      </c>
      <c r="G62" s="95">
        <f t="shared" si="6"/>
        <v>6</v>
      </c>
      <c r="H62" s="95">
        <v>65</v>
      </c>
      <c r="I62" s="95">
        <v>0</v>
      </c>
      <c r="J62" s="95">
        <f t="shared" si="2"/>
        <v>65</v>
      </c>
      <c r="K62" s="95">
        <v>9</v>
      </c>
      <c r="L62" s="95">
        <v>0</v>
      </c>
      <c r="M62" s="95">
        <f t="shared" si="3"/>
        <v>9</v>
      </c>
      <c r="N62" s="95">
        <v>539</v>
      </c>
      <c r="O62" s="95">
        <v>1</v>
      </c>
      <c r="P62" s="95">
        <f t="shared" si="4"/>
        <v>540</v>
      </c>
      <c r="Q62" s="95">
        <v>497</v>
      </c>
      <c r="R62" s="95">
        <v>1</v>
      </c>
      <c r="S62" s="95">
        <f t="shared" si="5"/>
        <v>498</v>
      </c>
      <c r="T62" s="5" t="s">
        <v>134</v>
      </c>
    </row>
    <row r="63" spans="1:20" x14ac:dyDescent="0.25">
      <c r="A63" s="5" t="s">
        <v>879</v>
      </c>
      <c r="B63" s="95">
        <v>519</v>
      </c>
      <c r="C63" s="95">
        <v>844</v>
      </c>
      <c r="D63" s="95">
        <f t="shared" si="0"/>
        <v>1363</v>
      </c>
      <c r="E63" s="95">
        <v>6</v>
      </c>
      <c r="F63" s="95">
        <v>0</v>
      </c>
      <c r="G63" s="95">
        <f t="shared" si="6"/>
        <v>23</v>
      </c>
      <c r="H63" s="95">
        <v>26</v>
      </c>
      <c r="I63" s="95">
        <v>18</v>
      </c>
      <c r="J63" s="95">
        <f t="shared" si="2"/>
        <v>44</v>
      </c>
      <c r="K63" s="95">
        <v>4</v>
      </c>
      <c r="L63" s="95">
        <v>1</v>
      </c>
      <c r="M63" s="95">
        <f t="shared" si="3"/>
        <v>5</v>
      </c>
      <c r="N63" s="95">
        <v>696</v>
      </c>
      <c r="O63" s="95">
        <v>946</v>
      </c>
      <c r="P63" s="95">
        <f t="shared" si="4"/>
        <v>1642</v>
      </c>
      <c r="Q63" s="95">
        <v>686</v>
      </c>
      <c r="R63" s="95">
        <v>923</v>
      </c>
      <c r="S63" s="95">
        <f t="shared" si="5"/>
        <v>1609</v>
      </c>
      <c r="T63" s="5" t="s">
        <v>935</v>
      </c>
    </row>
    <row r="64" spans="1:20" x14ac:dyDescent="0.25">
      <c r="A64" s="5" t="s">
        <v>880</v>
      </c>
      <c r="B64" s="95">
        <v>54</v>
      </c>
      <c r="C64" s="95">
        <v>1</v>
      </c>
      <c r="D64" s="95">
        <f t="shared" si="0"/>
        <v>55</v>
      </c>
      <c r="E64" s="95">
        <v>23</v>
      </c>
      <c r="F64" s="95">
        <v>0</v>
      </c>
      <c r="G64" s="95">
        <f t="shared" si="6"/>
        <v>2</v>
      </c>
      <c r="H64" s="95">
        <v>22</v>
      </c>
      <c r="I64" s="95">
        <v>0</v>
      </c>
      <c r="J64" s="95">
        <f>H64+I64</f>
        <v>22</v>
      </c>
      <c r="K64" s="95">
        <v>22</v>
      </c>
      <c r="L64" s="95">
        <v>0</v>
      </c>
      <c r="M64" s="95">
        <f t="shared" si="3"/>
        <v>22</v>
      </c>
      <c r="N64" s="95">
        <v>52</v>
      </c>
      <c r="O64" s="95">
        <v>1</v>
      </c>
      <c r="P64" s="95">
        <f t="shared" si="4"/>
        <v>53</v>
      </c>
      <c r="Q64" s="95">
        <v>48</v>
      </c>
      <c r="R64" s="95">
        <v>1</v>
      </c>
      <c r="S64" s="95">
        <f t="shared" si="5"/>
        <v>49</v>
      </c>
      <c r="T64" s="5" t="s">
        <v>936</v>
      </c>
    </row>
    <row r="65" spans="1:20" x14ac:dyDescent="0.25">
      <c r="A65" s="5" t="s">
        <v>881</v>
      </c>
      <c r="B65" s="95">
        <v>88</v>
      </c>
      <c r="C65" s="95">
        <v>0</v>
      </c>
      <c r="D65" s="95">
        <f t="shared" si="0"/>
        <v>88</v>
      </c>
      <c r="E65" s="95">
        <v>2</v>
      </c>
      <c r="F65" s="95">
        <v>0</v>
      </c>
      <c r="G65" s="95">
        <f t="shared" si="6"/>
        <v>2</v>
      </c>
      <c r="H65" s="95">
        <v>5</v>
      </c>
      <c r="I65" s="95">
        <v>0</v>
      </c>
      <c r="J65" s="95">
        <f t="shared" si="2"/>
        <v>5</v>
      </c>
      <c r="K65" s="95">
        <v>1</v>
      </c>
      <c r="L65" s="95">
        <v>0</v>
      </c>
      <c r="M65" s="95">
        <f t="shared" si="3"/>
        <v>1</v>
      </c>
      <c r="N65" s="95">
        <v>100</v>
      </c>
      <c r="O65" s="95">
        <v>0</v>
      </c>
      <c r="P65" s="95">
        <f t="shared" si="4"/>
        <v>100</v>
      </c>
      <c r="Q65" s="95">
        <v>98</v>
      </c>
      <c r="R65" s="95">
        <v>0</v>
      </c>
      <c r="S65" s="95">
        <f t="shared" si="5"/>
        <v>98</v>
      </c>
      <c r="T65" s="5" t="s">
        <v>137</v>
      </c>
    </row>
    <row r="66" spans="1:20" x14ac:dyDescent="0.25">
      <c r="A66" s="5" t="s">
        <v>882</v>
      </c>
      <c r="B66" s="95">
        <v>55</v>
      </c>
      <c r="C66" s="95">
        <v>0</v>
      </c>
      <c r="D66" s="95">
        <f t="shared" si="0"/>
        <v>55</v>
      </c>
      <c r="E66" s="95">
        <v>2</v>
      </c>
      <c r="F66" s="95">
        <v>0</v>
      </c>
      <c r="G66" s="95">
        <f t="shared" si="6"/>
        <v>15</v>
      </c>
      <c r="H66" s="95">
        <v>2</v>
      </c>
      <c r="I66" s="95">
        <v>0</v>
      </c>
      <c r="J66" s="95">
        <f t="shared" si="2"/>
        <v>2</v>
      </c>
      <c r="K66" s="95">
        <v>2</v>
      </c>
      <c r="L66" s="95">
        <v>0</v>
      </c>
      <c r="M66" s="95">
        <f t="shared" si="3"/>
        <v>2</v>
      </c>
      <c r="N66" s="95">
        <v>56</v>
      </c>
      <c r="O66" s="95">
        <v>1</v>
      </c>
      <c r="P66" s="95">
        <f t="shared" si="4"/>
        <v>57</v>
      </c>
      <c r="Q66" s="95">
        <v>51</v>
      </c>
      <c r="R66" s="95">
        <v>1</v>
      </c>
      <c r="S66" s="95">
        <f t="shared" si="5"/>
        <v>52</v>
      </c>
      <c r="T66" s="5" t="s">
        <v>947</v>
      </c>
    </row>
    <row r="67" spans="1:20" x14ac:dyDescent="0.25">
      <c r="A67" s="5" t="s">
        <v>883</v>
      </c>
      <c r="B67" s="95">
        <v>471</v>
      </c>
      <c r="C67" s="95">
        <v>1</v>
      </c>
      <c r="D67" s="95">
        <f t="shared" si="0"/>
        <v>472</v>
      </c>
      <c r="E67" s="95">
        <v>15</v>
      </c>
      <c r="F67" s="95">
        <v>0</v>
      </c>
      <c r="G67" s="95">
        <f t="shared" si="6"/>
        <v>2</v>
      </c>
      <c r="H67" s="95">
        <v>43</v>
      </c>
      <c r="I67" s="95">
        <v>0</v>
      </c>
      <c r="J67" s="95">
        <f t="shared" si="2"/>
        <v>43</v>
      </c>
      <c r="K67" s="95">
        <v>12</v>
      </c>
      <c r="L67" s="95">
        <v>0</v>
      </c>
      <c r="M67" s="95">
        <f t="shared" si="3"/>
        <v>12</v>
      </c>
      <c r="N67" s="95">
        <v>534</v>
      </c>
      <c r="O67" s="95">
        <v>1</v>
      </c>
      <c r="P67" s="95">
        <f t="shared" si="4"/>
        <v>535</v>
      </c>
      <c r="Q67" s="95">
        <v>499</v>
      </c>
      <c r="R67" s="95">
        <v>1</v>
      </c>
      <c r="S67" s="95">
        <f t="shared" si="5"/>
        <v>500</v>
      </c>
      <c r="T67" s="5" t="s">
        <v>139</v>
      </c>
    </row>
    <row r="68" spans="1:20" x14ac:dyDescent="0.25">
      <c r="A68" s="5" t="s">
        <v>67</v>
      </c>
      <c r="B68" s="95">
        <v>132</v>
      </c>
      <c r="C68" s="95">
        <v>1</v>
      </c>
      <c r="D68" s="95">
        <f t="shared" si="0"/>
        <v>133</v>
      </c>
      <c r="E68" s="95">
        <v>2</v>
      </c>
      <c r="F68" s="95">
        <v>0</v>
      </c>
      <c r="G68" s="95">
        <f t="shared" si="6"/>
        <v>4</v>
      </c>
      <c r="H68" s="95">
        <v>2</v>
      </c>
      <c r="I68" s="95">
        <v>0</v>
      </c>
      <c r="J68" s="95">
        <f>H68+I68</f>
        <v>2</v>
      </c>
      <c r="K68" s="95">
        <v>2</v>
      </c>
      <c r="L68" s="95">
        <v>0</v>
      </c>
      <c r="M68" s="95">
        <f t="shared" si="3"/>
        <v>2</v>
      </c>
      <c r="N68" s="95">
        <v>141</v>
      </c>
      <c r="O68" s="95">
        <v>1</v>
      </c>
      <c r="P68" s="95">
        <f t="shared" si="4"/>
        <v>142</v>
      </c>
      <c r="Q68" s="95">
        <v>126</v>
      </c>
      <c r="R68" s="95">
        <v>1</v>
      </c>
      <c r="S68" s="95">
        <f t="shared" si="5"/>
        <v>127</v>
      </c>
      <c r="T68" s="5" t="s">
        <v>937</v>
      </c>
    </row>
    <row r="69" spans="1:20" x14ac:dyDescent="0.25">
      <c r="A69" s="5" t="s">
        <v>884</v>
      </c>
      <c r="B69" s="95">
        <v>127</v>
      </c>
      <c r="C69" s="95">
        <v>0</v>
      </c>
      <c r="D69" s="95">
        <f t="shared" si="0"/>
        <v>127</v>
      </c>
      <c r="E69" s="95">
        <v>4</v>
      </c>
      <c r="F69" s="95">
        <v>0</v>
      </c>
      <c r="G69" s="95">
        <f t="shared" si="6"/>
        <v>17</v>
      </c>
      <c r="H69" s="95">
        <v>13</v>
      </c>
      <c r="I69" s="95">
        <v>0</v>
      </c>
      <c r="J69" s="95">
        <f t="shared" si="2"/>
        <v>13</v>
      </c>
      <c r="K69" s="95">
        <v>3</v>
      </c>
      <c r="L69" s="95">
        <v>0</v>
      </c>
      <c r="M69" s="95">
        <f t="shared" si="3"/>
        <v>3</v>
      </c>
      <c r="N69" s="95">
        <v>142</v>
      </c>
      <c r="O69" s="95">
        <v>0</v>
      </c>
      <c r="P69" s="95">
        <f t="shared" si="4"/>
        <v>142</v>
      </c>
      <c r="Q69" s="95">
        <v>126</v>
      </c>
      <c r="R69" s="95">
        <v>0</v>
      </c>
      <c r="S69" s="95">
        <f t="shared" si="5"/>
        <v>126</v>
      </c>
      <c r="T69" s="5" t="s">
        <v>938</v>
      </c>
    </row>
    <row r="70" spans="1:20" x14ac:dyDescent="0.25">
      <c r="A70" s="5" t="s">
        <v>885</v>
      </c>
      <c r="B70" s="95">
        <v>545</v>
      </c>
      <c r="C70" s="95">
        <v>8</v>
      </c>
      <c r="D70" s="95">
        <f t="shared" si="0"/>
        <v>553</v>
      </c>
      <c r="E70" s="95">
        <v>17</v>
      </c>
      <c r="F70" s="95">
        <v>0</v>
      </c>
      <c r="G70" s="95">
        <f t="shared" si="6"/>
        <v>20</v>
      </c>
      <c r="H70" s="95">
        <v>34</v>
      </c>
      <c r="I70" s="95">
        <v>0</v>
      </c>
      <c r="J70" s="95">
        <f t="shared" si="2"/>
        <v>34</v>
      </c>
      <c r="K70" s="95">
        <v>14</v>
      </c>
      <c r="L70" s="95">
        <v>0</v>
      </c>
      <c r="M70" s="95">
        <f t="shared" si="3"/>
        <v>14</v>
      </c>
      <c r="N70" s="95">
        <v>547</v>
      </c>
      <c r="O70" s="95">
        <v>8</v>
      </c>
      <c r="P70" s="95">
        <f t="shared" si="4"/>
        <v>555</v>
      </c>
      <c r="Q70" s="95">
        <v>463</v>
      </c>
      <c r="R70" s="95">
        <v>8</v>
      </c>
      <c r="S70" s="95">
        <f t="shared" si="5"/>
        <v>471</v>
      </c>
      <c r="T70" s="5" t="s">
        <v>939</v>
      </c>
    </row>
    <row r="71" spans="1:20" x14ac:dyDescent="0.25">
      <c r="A71" s="5" t="s">
        <v>886</v>
      </c>
      <c r="B71" s="95">
        <v>467</v>
      </c>
      <c r="C71" s="95">
        <v>4</v>
      </c>
      <c r="D71" s="95">
        <f t="shared" si="0"/>
        <v>471</v>
      </c>
      <c r="E71" s="95">
        <v>20</v>
      </c>
      <c r="F71" s="95">
        <v>0</v>
      </c>
      <c r="G71" s="95">
        <f t="shared" si="6"/>
        <v>1</v>
      </c>
      <c r="H71" s="95">
        <v>76</v>
      </c>
      <c r="I71" s="95">
        <v>0</v>
      </c>
      <c r="J71" s="95">
        <f t="shared" si="2"/>
        <v>76</v>
      </c>
      <c r="K71" s="95">
        <v>13</v>
      </c>
      <c r="L71" s="95">
        <v>0</v>
      </c>
      <c r="M71" s="95">
        <f t="shared" si="3"/>
        <v>13</v>
      </c>
      <c r="N71" s="95">
        <v>694</v>
      </c>
      <c r="O71" s="95">
        <v>7</v>
      </c>
      <c r="P71" s="95">
        <f t="shared" si="4"/>
        <v>701</v>
      </c>
      <c r="Q71" s="95">
        <v>663</v>
      </c>
      <c r="R71" s="95">
        <v>7</v>
      </c>
      <c r="S71" s="95">
        <f t="shared" si="5"/>
        <v>670</v>
      </c>
      <c r="T71" s="5" t="s">
        <v>940</v>
      </c>
    </row>
    <row r="72" spans="1:20" x14ac:dyDescent="0.25">
      <c r="A72" s="5" t="s">
        <v>887</v>
      </c>
      <c r="B72" s="95">
        <v>147</v>
      </c>
      <c r="C72" s="95">
        <v>18</v>
      </c>
      <c r="D72" s="95">
        <f t="shared" si="0"/>
        <v>165</v>
      </c>
      <c r="E72" s="95">
        <v>1</v>
      </c>
      <c r="F72" s="95">
        <v>0</v>
      </c>
      <c r="G72" s="95">
        <f t="shared" si="6"/>
        <v>5</v>
      </c>
      <c r="H72" s="95">
        <v>1</v>
      </c>
      <c r="I72" s="95">
        <v>0</v>
      </c>
      <c r="J72" s="95">
        <f t="shared" ref="J72:J79" si="7">H72+I72</f>
        <v>1</v>
      </c>
      <c r="K72" s="95">
        <v>0</v>
      </c>
      <c r="L72" s="95">
        <v>0</v>
      </c>
      <c r="M72" s="95">
        <f t="shared" ref="M72:M79" si="8">K72+L72</f>
        <v>0</v>
      </c>
      <c r="N72" s="95">
        <v>187</v>
      </c>
      <c r="O72" s="95">
        <v>20</v>
      </c>
      <c r="P72" s="95">
        <f t="shared" ref="P72:P79" si="9">N72+O72</f>
        <v>207</v>
      </c>
      <c r="Q72" s="95">
        <v>179</v>
      </c>
      <c r="R72" s="95">
        <v>20</v>
      </c>
      <c r="S72" s="95">
        <f t="shared" ref="S72:S79" si="10">Q72+R72</f>
        <v>199</v>
      </c>
      <c r="T72" s="5" t="s">
        <v>941</v>
      </c>
    </row>
    <row r="73" spans="1:20" x14ac:dyDescent="0.25">
      <c r="A73" s="5" t="s">
        <v>888</v>
      </c>
      <c r="B73" s="95">
        <v>98</v>
      </c>
      <c r="C73" s="95">
        <v>2</v>
      </c>
      <c r="D73" s="95">
        <f t="shared" si="0"/>
        <v>100</v>
      </c>
      <c r="E73" s="95">
        <v>5</v>
      </c>
      <c r="F73" s="95">
        <v>0</v>
      </c>
      <c r="G73" s="95">
        <f t="shared" si="6"/>
        <v>16</v>
      </c>
      <c r="H73" s="95">
        <v>9</v>
      </c>
      <c r="I73" s="95">
        <v>0</v>
      </c>
      <c r="J73" s="95">
        <f t="shared" si="7"/>
        <v>9</v>
      </c>
      <c r="K73" s="95">
        <v>1</v>
      </c>
      <c r="L73" s="95">
        <v>0</v>
      </c>
      <c r="M73" s="95">
        <f t="shared" si="8"/>
        <v>1</v>
      </c>
      <c r="N73" s="95">
        <v>131</v>
      </c>
      <c r="O73" s="95">
        <v>0</v>
      </c>
      <c r="P73" s="95">
        <f t="shared" si="9"/>
        <v>131</v>
      </c>
      <c r="Q73" s="95">
        <v>127</v>
      </c>
      <c r="R73" s="95">
        <v>0</v>
      </c>
      <c r="S73" s="95">
        <f t="shared" si="10"/>
        <v>127</v>
      </c>
      <c r="T73" s="5" t="s">
        <v>942</v>
      </c>
    </row>
    <row r="74" spans="1:20" x14ac:dyDescent="0.25">
      <c r="A74" s="5" t="s">
        <v>889</v>
      </c>
      <c r="B74" s="95">
        <v>199</v>
      </c>
      <c r="C74" s="95">
        <v>2</v>
      </c>
      <c r="D74" s="95">
        <f t="shared" si="0"/>
        <v>201</v>
      </c>
      <c r="E74" s="95">
        <v>16</v>
      </c>
      <c r="F74" s="95">
        <v>0</v>
      </c>
      <c r="G74" s="95">
        <f t="shared" si="6"/>
        <v>82</v>
      </c>
      <c r="H74" s="95">
        <v>12</v>
      </c>
      <c r="I74" s="95">
        <v>0</v>
      </c>
      <c r="J74" s="95">
        <f t="shared" si="7"/>
        <v>12</v>
      </c>
      <c r="K74" s="95">
        <v>8</v>
      </c>
      <c r="L74" s="95">
        <v>0</v>
      </c>
      <c r="M74" s="95">
        <f t="shared" si="8"/>
        <v>8</v>
      </c>
      <c r="N74" s="95">
        <v>217</v>
      </c>
      <c r="O74" s="95">
        <v>2</v>
      </c>
      <c r="P74" s="95">
        <f t="shared" si="9"/>
        <v>219</v>
      </c>
      <c r="Q74" s="95">
        <v>203</v>
      </c>
      <c r="R74" s="95">
        <v>2</v>
      </c>
      <c r="S74" s="95">
        <f t="shared" si="10"/>
        <v>205</v>
      </c>
      <c r="T74" s="5" t="s">
        <v>943</v>
      </c>
    </row>
    <row r="75" spans="1:20" x14ac:dyDescent="0.25">
      <c r="A75" s="5" t="s">
        <v>1193</v>
      </c>
      <c r="B75" s="95">
        <v>1566</v>
      </c>
      <c r="C75" s="95">
        <v>287</v>
      </c>
      <c r="D75" s="95">
        <f t="shared" si="0"/>
        <v>1853</v>
      </c>
      <c r="E75" s="95">
        <v>82</v>
      </c>
      <c r="F75" s="95">
        <v>0</v>
      </c>
      <c r="G75" s="95">
        <f t="shared" ref="G75:G77" si="11">E76+F75</f>
        <v>158</v>
      </c>
      <c r="H75" s="95">
        <v>264</v>
      </c>
      <c r="I75" s="95">
        <v>0</v>
      </c>
      <c r="J75" s="95">
        <f t="shared" si="7"/>
        <v>264</v>
      </c>
      <c r="K75" s="95">
        <v>48</v>
      </c>
      <c r="L75" s="95">
        <v>0</v>
      </c>
      <c r="M75" s="95">
        <f t="shared" si="8"/>
        <v>48</v>
      </c>
      <c r="N75" s="95">
        <v>1845</v>
      </c>
      <c r="O75" s="95">
        <v>375</v>
      </c>
      <c r="P75" s="95">
        <f t="shared" si="9"/>
        <v>2220</v>
      </c>
      <c r="Q75" s="95">
        <v>1753</v>
      </c>
      <c r="R75" s="95">
        <v>369</v>
      </c>
      <c r="S75" s="95">
        <f t="shared" si="10"/>
        <v>2122</v>
      </c>
      <c r="T75" s="5" t="s">
        <v>944</v>
      </c>
    </row>
    <row r="76" spans="1:20" x14ac:dyDescent="0.25">
      <c r="A76" s="5" t="s">
        <v>891</v>
      </c>
      <c r="B76" s="95">
        <v>9569</v>
      </c>
      <c r="C76" s="95">
        <v>9</v>
      </c>
      <c r="D76" s="95">
        <f t="shared" si="0"/>
        <v>9578</v>
      </c>
      <c r="E76" s="95">
        <v>158</v>
      </c>
      <c r="F76" s="95">
        <v>0</v>
      </c>
      <c r="G76" s="95">
        <f t="shared" si="11"/>
        <v>43</v>
      </c>
      <c r="H76" s="95">
        <v>622</v>
      </c>
      <c r="I76" s="95">
        <v>0</v>
      </c>
      <c r="J76" s="95">
        <f t="shared" si="7"/>
        <v>622</v>
      </c>
      <c r="K76" s="95">
        <v>124</v>
      </c>
      <c r="L76" s="95">
        <v>0</v>
      </c>
      <c r="M76" s="95">
        <f t="shared" si="8"/>
        <v>124</v>
      </c>
      <c r="N76" s="95">
        <v>10150</v>
      </c>
      <c r="O76" s="95">
        <v>15</v>
      </c>
      <c r="P76" s="95">
        <f t="shared" si="9"/>
        <v>10165</v>
      </c>
      <c r="Q76" s="95">
        <v>8586</v>
      </c>
      <c r="R76" s="95">
        <v>13</v>
      </c>
      <c r="S76" s="95">
        <f t="shared" si="10"/>
        <v>8599</v>
      </c>
      <c r="T76" s="5" t="s">
        <v>945</v>
      </c>
    </row>
    <row r="77" spans="1:20" x14ac:dyDescent="0.25">
      <c r="A77" s="5" t="s">
        <v>892</v>
      </c>
      <c r="B77" s="95">
        <v>3907</v>
      </c>
      <c r="C77" s="95">
        <v>7</v>
      </c>
      <c r="D77" s="95">
        <f t="shared" si="0"/>
        <v>3914</v>
      </c>
      <c r="E77" s="95">
        <v>43</v>
      </c>
      <c r="F77" s="95">
        <v>0</v>
      </c>
      <c r="G77" s="95">
        <f t="shared" si="11"/>
        <v>43074</v>
      </c>
      <c r="H77" s="95">
        <v>83</v>
      </c>
      <c r="I77" s="95">
        <v>0</v>
      </c>
      <c r="J77" s="95">
        <f t="shared" si="7"/>
        <v>83</v>
      </c>
      <c r="K77" s="95">
        <v>42</v>
      </c>
      <c r="L77" s="95">
        <v>0</v>
      </c>
      <c r="M77" s="95">
        <f t="shared" si="8"/>
        <v>42</v>
      </c>
      <c r="N77" s="95">
        <v>4005</v>
      </c>
      <c r="O77" s="95">
        <v>12</v>
      </c>
      <c r="P77" s="95">
        <f t="shared" si="9"/>
        <v>4017</v>
      </c>
      <c r="Q77" s="95">
        <v>3383</v>
      </c>
      <c r="R77" s="95">
        <v>11</v>
      </c>
      <c r="S77" s="95">
        <f t="shared" si="10"/>
        <v>3394</v>
      </c>
      <c r="T77" s="7" t="s">
        <v>955</v>
      </c>
    </row>
    <row r="78" spans="1:20" x14ac:dyDescent="0.25">
      <c r="A78" s="5" t="s">
        <v>893</v>
      </c>
      <c r="B78" s="95">
        <v>42914</v>
      </c>
      <c r="C78" s="95">
        <v>9609</v>
      </c>
      <c r="D78" s="95">
        <f t="shared" si="0"/>
        <v>52523</v>
      </c>
      <c r="E78" s="95">
        <v>43074</v>
      </c>
      <c r="F78" s="95">
        <v>841</v>
      </c>
      <c r="G78" s="95">
        <f>E78+F78</f>
        <v>43915</v>
      </c>
      <c r="H78" s="95">
        <v>58352</v>
      </c>
      <c r="I78" s="95">
        <v>5478</v>
      </c>
      <c r="J78" s="95">
        <f t="shared" si="7"/>
        <v>63830</v>
      </c>
      <c r="K78" s="95">
        <v>10514</v>
      </c>
      <c r="L78" s="95">
        <v>1526</v>
      </c>
      <c r="M78" s="95">
        <f t="shared" si="8"/>
        <v>12040</v>
      </c>
      <c r="N78" s="95">
        <v>44207</v>
      </c>
      <c r="O78" s="95">
        <v>11257</v>
      </c>
      <c r="P78" s="95">
        <f t="shared" si="9"/>
        <v>55464</v>
      </c>
      <c r="Q78" s="95">
        <v>41646</v>
      </c>
      <c r="R78" s="95">
        <v>10938</v>
      </c>
      <c r="S78" s="95">
        <f t="shared" si="10"/>
        <v>52584</v>
      </c>
      <c r="T78" s="5" t="s">
        <v>150</v>
      </c>
    </row>
    <row r="79" spans="1:20" x14ac:dyDescent="0.25">
      <c r="A79" s="77" t="s">
        <v>352</v>
      </c>
      <c r="B79" s="96">
        <v>132643</v>
      </c>
      <c r="C79" s="96">
        <v>38179</v>
      </c>
      <c r="D79" s="96">
        <f t="shared" si="0"/>
        <v>170822</v>
      </c>
      <c r="E79" s="96">
        <v>51299</v>
      </c>
      <c r="F79" s="96">
        <v>1584</v>
      </c>
      <c r="G79" s="96">
        <f>E79+F79</f>
        <v>52883</v>
      </c>
      <c r="H79" s="96">
        <v>79416</v>
      </c>
      <c r="I79" s="96">
        <v>10600</v>
      </c>
      <c r="J79" s="96">
        <f t="shared" si="7"/>
        <v>90016</v>
      </c>
      <c r="K79" s="96">
        <v>13579</v>
      </c>
      <c r="L79" s="96">
        <v>2598</v>
      </c>
      <c r="M79" s="96">
        <f t="shared" si="8"/>
        <v>16177</v>
      </c>
      <c r="N79" s="96">
        <v>146564</v>
      </c>
      <c r="O79" s="96">
        <v>46724</v>
      </c>
      <c r="P79" s="96">
        <f t="shared" si="9"/>
        <v>193288</v>
      </c>
      <c r="Q79" s="96">
        <v>134983</v>
      </c>
      <c r="R79" s="96">
        <v>44781</v>
      </c>
      <c r="S79" s="96">
        <f t="shared" si="10"/>
        <v>179764</v>
      </c>
      <c r="T79" s="77" t="s">
        <v>151</v>
      </c>
    </row>
  </sheetData>
  <mergeCells count="12">
    <mergeCell ref="A1:T1"/>
    <mergeCell ref="B5:D5"/>
    <mergeCell ref="E5:G5"/>
    <mergeCell ref="H5:J5"/>
    <mergeCell ref="K5:M5"/>
    <mergeCell ref="N5:P5"/>
    <mergeCell ref="Q5:S5"/>
    <mergeCell ref="A5:A6"/>
    <mergeCell ref="T5:T6"/>
    <mergeCell ref="A2:T2"/>
    <mergeCell ref="A3:T3"/>
    <mergeCell ref="A4:T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3"/>
  <sheetViews>
    <sheetView topLeftCell="A73" zoomScale="77" zoomScaleNormal="77" workbookViewId="0">
      <selection activeCell="A93" sqref="A93"/>
    </sheetView>
  </sheetViews>
  <sheetFormatPr defaultRowHeight="15" x14ac:dyDescent="0.25"/>
  <cols>
    <col min="1" max="1" width="16.7109375" customWidth="1"/>
  </cols>
  <sheetData>
    <row r="1" spans="1:20" x14ac:dyDescent="0.25">
      <c r="A1" s="133" t="s">
        <v>256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x14ac:dyDescent="0.25">
      <c r="A2" s="133" t="s">
        <v>257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x14ac:dyDescent="0.25">
      <c r="A3" s="133" t="s">
        <v>258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x14ac:dyDescent="0.25">
      <c r="A4" s="133" t="s">
        <v>259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0" x14ac:dyDescent="0.25">
      <c r="A5" s="131" t="s">
        <v>260</v>
      </c>
      <c r="B5" s="132" t="s">
        <v>261</v>
      </c>
      <c r="C5" s="132"/>
      <c r="D5" s="132" t="s">
        <v>262</v>
      </c>
      <c r="E5" s="132"/>
      <c r="F5" s="132" t="s">
        <v>263</v>
      </c>
      <c r="G5" s="132"/>
      <c r="H5" s="132" t="s">
        <v>264</v>
      </c>
      <c r="I5" s="132"/>
      <c r="J5" s="132" t="s">
        <v>265</v>
      </c>
      <c r="K5" s="132"/>
      <c r="L5" s="132" t="s">
        <v>266</v>
      </c>
      <c r="M5" s="132"/>
      <c r="N5" s="132" t="s">
        <v>267</v>
      </c>
      <c r="O5" s="132"/>
      <c r="P5" s="131" t="s">
        <v>268</v>
      </c>
      <c r="Q5" s="131"/>
      <c r="R5" s="131" t="s">
        <v>269</v>
      </c>
      <c r="S5" s="131"/>
      <c r="T5" s="131"/>
    </row>
    <row r="6" spans="1:20" x14ac:dyDescent="0.25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1"/>
      <c r="Q6" s="131"/>
      <c r="R6" s="131"/>
      <c r="S6" s="131"/>
      <c r="T6" s="131"/>
    </row>
    <row r="7" spans="1:20" x14ac:dyDescent="0.25">
      <c r="A7" s="131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1"/>
      <c r="Q7" s="131"/>
      <c r="R7" s="131"/>
      <c r="S7" s="131"/>
      <c r="T7" s="131"/>
    </row>
    <row r="8" spans="1:20" x14ac:dyDescent="0.25">
      <c r="A8" s="131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1"/>
      <c r="Q8" s="131"/>
      <c r="R8" s="131"/>
      <c r="S8" s="131"/>
      <c r="T8" s="131"/>
    </row>
    <row r="9" spans="1:20" x14ac:dyDescent="0.25">
      <c r="A9" s="131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1"/>
      <c r="Q9" s="131"/>
      <c r="R9" s="131"/>
      <c r="S9" s="131"/>
      <c r="T9" s="131"/>
    </row>
    <row r="10" spans="1:20" x14ac:dyDescent="0.25">
      <c r="A10" s="131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1"/>
      <c r="Q10" s="131"/>
      <c r="R10" s="131"/>
      <c r="S10" s="131"/>
      <c r="T10" s="131"/>
    </row>
    <row r="11" spans="1:20" ht="33" customHeight="1" x14ac:dyDescent="0.25">
      <c r="A11" s="131"/>
      <c r="B11" s="11" t="s">
        <v>385</v>
      </c>
      <c r="C11" s="11" t="s">
        <v>383</v>
      </c>
      <c r="D11" s="11" t="s">
        <v>385</v>
      </c>
      <c r="E11" s="11" t="s">
        <v>383</v>
      </c>
      <c r="F11" s="11" t="s">
        <v>385</v>
      </c>
      <c r="G11" s="11" t="s">
        <v>383</v>
      </c>
      <c r="H11" s="11" t="s">
        <v>385</v>
      </c>
      <c r="I11" s="11" t="s">
        <v>383</v>
      </c>
      <c r="J11" s="11" t="s">
        <v>385</v>
      </c>
      <c r="K11" s="11" t="s">
        <v>383</v>
      </c>
      <c r="L11" s="11" t="s">
        <v>385</v>
      </c>
      <c r="M11" s="11" t="s">
        <v>383</v>
      </c>
      <c r="N11" s="11" t="s">
        <v>385</v>
      </c>
      <c r="O11" s="11" t="s">
        <v>383</v>
      </c>
      <c r="P11" s="11" t="s">
        <v>385</v>
      </c>
      <c r="Q11" s="11" t="s">
        <v>383</v>
      </c>
      <c r="R11" s="11" t="s">
        <v>385</v>
      </c>
      <c r="S11" s="11" t="s">
        <v>383</v>
      </c>
      <c r="T11" s="11" t="s">
        <v>384</v>
      </c>
    </row>
    <row r="12" spans="1:20" x14ac:dyDescent="0.25">
      <c r="A12" s="5" t="s">
        <v>154</v>
      </c>
      <c r="B12" s="97">
        <v>199</v>
      </c>
      <c r="C12" s="97">
        <v>187</v>
      </c>
      <c r="D12" s="97">
        <v>3355</v>
      </c>
      <c r="E12" s="97">
        <v>989</v>
      </c>
      <c r="F12" s="97">
        <v>4069</v>
      </c>
      <c r="G12" s="97">
        <v>1432</v>
      </c>
      <c r="H12" s="97">
        <v>2896</v>
      </c>
      <c r="I12" s="97">
        <v>553</v>
      </c>
      <c r="J12" s="97">
        <v>2576</v>
      </c>
      <c r="K12" s="97">
        <v>372</v>
      </c>
      <c r="L12" s="97">
        <v>2116</v>
      </c>
      <c r="M12" s="97">
        <v>191</v>
      </c>
      <c r="N12" s="97">
        <v>1354</v>
      </c>
      <c r="O12" s="97">
        <v>100</v>
      </c>
      <c r="P12" s="97">
        <v>13</v>
      </c>
      <c r="Q12" s="97">
        <v>3</v>
      </c>
      <c r="R12" s="97">
        <v>16578</v>
      </c>
      <c r="S12" s="97">
        <v>3827</v>
      </c>
      <c r="T12" s="95">
        <f t="shared" ref="T12:T43" si="0">SUM(R12:S12)</f>
        <v>20405</v>
      </c>
    </row>
    <row r="13" spans="1:20" x14ac:dyDescent="0.25">
      <c r="A13" s="5" t="s">
        <v>155</v>
      </c>
      <c r="B13" s="97">
        <v>247</v>
      </c>
      <c r="C13" s="97">
        <v>293</v>
      </c>
      <c r="D13" s="97">
        <v>1173</v>
      </c>
      <c r="E13" s="97">
        <v>697</v>
      </c>
      <c r="F13" s="97">
        <v>1054</v>
      </c>
      <c r="G13" s="97">
        <v>407</v>
      </c>
      <c r="H13" s="97">
        <v>658</v>
      </c>
      <c r="I13" s="97">
        <v>162</v>
      </c>
      <c r="J13" s="97">
        <v>427</v>
      </c>
      <c r="K13" s="97">
        <v>50</v>
      </c>
      <c r="L13" s="97">
        <v>225</v>
      </c>
      <c r="M13" s="97">
        <v>12</v>
      </c>
      <c r="N13" s="97">
        <v>157</v>
      </c>
      <c r="O13" s="97">
        <v>4</v>
      </c>
      <c r="P13" s="97">
        <v>7</v>
      </c>
      <c r="Q13" s="97">
        <v>0</v>
      </c>
      <c r="R13" s="97">
        <v>3948</v>
      </c>
      <c r="S13" s="97">
        <v>1625</v>
      </c>
      <c r="T13" s="95">
        <f t="shared" si="0"/>
        <v>5573</v>
      </c>
    </row>
    <row r="14" spans="1:20" x14ac:dyDescent="0.25">
      <c r="A14" s="5" t="s">
        <v>156</v>
      </c>
      <c r="B14" s="97">
        <v>177</v>
      </c>
      <c r="C14" s="97">
        <v>67</v>
      </c>
      <c r="D14" s="97">
        <v>1784</v>
      </c>
      <c r="E14" s="97">
        <v>334</v>
      </c>
      <c r="F14" s="97">
        <v>1396</v>
      </c>
      <c r="G14" s="97">
        <v>155</v>
      </c>
      <c r="H14" s="97">
        <v>738</v>
      </c>
      <c r="I14" s="97">
        <v>94</v>
      </c>
      <c r="J14" s="97">
        <v>441</v>
      </c>
      <c r="K14" s="97">
        <v>60</v>
      </c>
      <c r="L14" s="97">
        <v>213</v>
      </c>
      <c r="M14" s="97">
        <v>18</v>
      </c>
      <c r="N14" s="97">
        <v>142</v>
      </c>
      <c r="O14" s="97">
        <v>23</v>
      </c>
      <c r="P14" s="97">
        <v>2</v>
      </c>
      <c r="Q14" s="97">
        <v>0</v>
      </c>
      <c r="R14" s="97">
        <v>4893</v>
      </c>
      <c r="S14" s="97">
        <v>751</v>
      </c>
      <c r="T14" s="95">
        <f t="shared" si="0"/>
        <v>5644</v>
      </c>
    </row>
    <row r="15" spans="1:20" x14ac:dyDescent="0.25">
      <c r="A15" s="5" t="s">
        <v>157</v>
      </c>
      <c r="B15" s="97">
        <v>21</v>
      </c>
      <c r="C15" s="97">
        <v>17</v>
      </c>
      <c r="D15" s="97">
        <v>159</v>
      </c>
      <c r="E15" s="97">
        <v>37</v>
      </c>
      <c r="F15" s="97">
        <v>175</v>
      </c>
      <c r="G15" s="97">
        <v>16</v>
      </c>
      <c r="H15" s="97">
        <v>131</v>
      </c>
      <c r="I15" s="97">
        <v>3</v>
      </c>
      <c r="J15" s="97">
        <v>84</v>
      </c>
      <c r="K15" s="97">
        <v>2</v>
      </c>
      <c r="L15" s="97">
        <v>36</v>
      </c>
      <c r="M15" s="97">
        <v>1</v>
      </c>
      <c r="N15" s="97">
        <v>28</v>
      </c>
      <c r="O15" s="97">
        <v>1</v>
      </c>
      <c r="P15" s="97">
        <v>0</v>
      </c>
      <c r="Q15" s="97">
        <v>0</v>
      </c>
      <c r="R15" s="97">
        <v>634</v>
      </c>
      <c r="S15" s="97">
        <v>77</v>
      </c>
      <c r="T15" s="95">
        <f t="shared" si="0"/>
        <v>711</v>
      </c>
    </row>
    <row r="16" spans="1:20" x14ac:dyDescent="0.25">
      <c r="A16" s="5" t="s">
        <v>158</v>
      </c>
      <c r="B16" s="97">
        <v>79</v>
      </c>
      <c r="C16" s="97">
        <v>36</v>
      </c>
      <c r="D16" s="97">
        <v>330</v>
      </c>
      <c r="E16" s="97">
        <v>106</v>
      </c>
      <c r="F16" s="97">
        <v>276</v>
      </c>
      <c r="G16" s="97">
        <v>62</v>
      </c>
      <c r="H16" s="97">
        <v>179</v>
      </c>
      <c r="I16" s="97">
        <v>52</v>
      </c>
      <c r="J16" s="97">
        <v>89</v>
      </c>
      <c r="K16" s="97">
        <v>23</v>
      </c>
      <c r="L16" s="97">
        <v>54</v>
      </c>
      <c r="M16" s="97">
        <v>11</v>
      </c>
      <c r="N16" s="97">
        <v>64</v>
      </c>
      <c r="O16" s="97">
        <v>9</v>
      </c>
      <c r="P16" s="97">
        <v>3</v>
      </c>
      <c r="Q16" s="97">
        <v>1</v>
      </c>
      <c r="R16" s="97">
        <v>1582</v>
      </c>
      <c r="S16" s="97">
        <v>246</v>
      </c>
      <c r="T16" s="95">
        <f t="shared" si="0"/>
        <v>1828</v>
      </c>
    </row>
    <row r="17" spans="1:20" x14ac:dyDescent="0.25">
      <c r="A17" s="5" t="s">
        <v>159</v>
      </c>
      <c r="B17" s="97">
        <v>21</v>
      </c>
      <c r="C17" s="97">
        <v>34</v>
      </c>
      <c r="D17" s="97">
        <v>388</v>
      </c>
      <c r="E17" s="97">
        <v>79</v>
      </c>
      <c r="F17" s="97">
        <v>398</v>
      </c>
      <c r="G17" s="97">
        <v>62</v>
      </c>
      <c r="H17" s="97">
        <v>281</v>
      </c>
      <c r="I17" s="97">
        <v>34</v>
      </c>
      <c r="J17" s="97">
        <v>218</v>
      </c>
      <c r="K17" s="97">
        <v>18</v>
      </c>
      <c r="L17" s="97">
        <v>168</v>
      </c>
      <c r="M17" s="97">
        <v>13</v>
      </c>
      <c r="N17" s="97">
        <v>108</v>
      </c>
      <c r="O17" s="97">
        <v>6</v>
      </c>
      <c r="P17" s="97">
        <v>0</v>
      </c>
      <c r="Q17" s="97">
        <v>0</v>
      </c>
      <c r="R17" s="97">
        <v>40281</v>
      </c>
      <c r="S17" s="97">
        <v>10391</v>
      </c>
      <c r="T17" s="95">
        <f t="shared" si="0"/>
        <v>50672</v>
      </c>
    </row>
    <row r="18" spans="1:20" x14ac:dyDescent="0.25">
      <c r="A18" s="5" t="s">
        <v>160</v>
      </c>
      <c r="B18" s="97">
        <v>826</v>
      </c>
      <c r="C18" s="97">
        <v>589</v>
      </c>
      <c r="D18" s="97">
        <v>10063</v>
      </c>
      <c r="E18" s="97">
        <v>3327</v>
      </c>
      <c r="F18" s="97">
        <v>11543</v>
      </c>
      <c r="G18" s="97">
        <v>3109</v>
      </c>
      <c r="H18" s="97">
        <v>7939</v>
      </c>
      <c r="I18" s="97">
        <v>1647</v>
      </c>
      <c r="J18" s="97">
        <v>5138</v>
      </c>
      <c r="K18" s="97">
        <v>947</v>
      </c>
      <c r="L18" s="97">
        <v>2984</v>
      </c>
      <c r="M18" s="97">
        <v>449</v>
      </c>
      <c r="N18" s="97">
        <v>1761</v>
      </c>
      <c r="O18" s="97">
        <v>317</v>
      </c>
      <c r="P18" s="97">
        <v>27</v>
      </c>
      <c r="Q18" s="97">
        <v>6</v>
      </c>
      <c r="R18" s="97">
        <v>6693</v>
      </c>
      <c r="S18" s="97">
        <v>2644</v>
      </c>
      <c r="T18" s="95">
        <f t="shared" si="0"/>
        <v>9337</v>
      </c>
    </row>
    <row r="19" spans="1:20" x14ac:dyDescent="0.25">
      <c r="A19" s="5" t="s">
        <v>161</v>
      </c>
      <c r="B19" s="97">
        <v>174</v>
      </c>
      <c r="C19" s="97">
        <v>162</v>
      </c>
      <c r="D19" s="97">
        <v>1316</v>
      </c>
      <c r="E19" s="97">
        <v>884</v>
      </c>
      <c r="F19" s="97">
        <v>1777</v>
      </c>
      <c r="G19" s="97">
        <v>673</v>
      </c>
      <c r="H19" s="97">
        <v>1343</v>
      </c>
      <c r="I19" s="97">
        <v>453</v>
      </c>
      <c r="J19" s="97">
        <v>1096</v>
      </c>
      <c r="K19" s="97">
        <v>257</v>
      </c>
      <c r="L19" s="97">
        <v>634</v>
      </c>
      <c r="M19" s="97">
        <v>143</v>
      </c>
      <c r="N19" s="97">
        <v>352</v>
      </c>
      <c r="O19" s="97">
        <v>71</v>
      </c>
      <c r="P19" s="97">
        <v>1</v>
      </c>
      <c r="Q19" s="97">
        <v>1</v>
      </c>
      <c r="R19" s="97">
        <v>1785</v>
      </c>
      <c r="S19" s="97">
        <v>260</v>
      </c>
      <c r="T19" s="95">
        <f t="shared" si="0"/>
        <v>2045</v>
      </c>
    </row>
    <row r="20" spans="1:20" x14ac:dyDescent="0.25">
      <c r="A20" s="5" t="s">
        <v>162</v>
      </c>
      <c r="B20" s="97">
        <v>60</v>
      </c>
      <c r="C20" s="97">
        <v>41</v>
      </c>
      <c r="D20" s="97">
        <v>170</v>
      </c>
      <c r="E20" s="97">
        <v>105</v>
      </c>
      <c r="F20" s="97">
        <v>115</v>
      </c>
      <c r="G20" s="97">
        <v>46</v>
      </c>
      <c r="H20" s="97">
        <v>59</v>
      </c>
      <c r="I20" s="97">
        <v>24</v>
      </c>
      <c r="J20" s="97">
        <v>33</v>
      </c>
      <c r="K20" s="97">
        <v>10</v>
      </c>
      <c r="L20" s="97">
        <v>17</v>
      </c>
      <c r="M20" s="97">
        <v>3</v>
      </c>
      <c r="N20" s="97">
        <v>9</v>
      </c>
      <c r="O20" s="97">
        <v>2</v>
      </c>
      <c r="P20" s="97">
        <v>0</v>
      </c>
      <c r="Q20" s="97">
        <v>0</v>
      </c>
      <c r="R20" s="97">
        <v>463</v>
      </c>
      <c r="S20" s="97">
        <v>231</v>
      </c>
      <c r="T20" s="95">
        <f t="shared" si="0"/>
        <v>694</v>
      </c>
    </row>
    <row r="21" spans="1:20" x14ac:dyDescent="0.25">
      <c r="A21" s="5" t="s">
        <v>163</v>
      </c>
      <c r="B21" s="97">
        <v>16</v>
      </c>
      <c r="C21" s="97">
        <v>22</v>
      </c>
      <c r="D21" s="97">
        <v>218</v>
      </c>
      <c r="E21" s="97">
        <v>102</v>
      </c>
      <c r="F21" s="97">
        <v>592</v>
      </c>
      <c r="G21" s="97">
        <v>75</v>
      </c>
      <c r="H21" s="97">
        <v>342</v>
      </c>
      <c r="I21" s="97">
        <v>37</v>
      </c>
      <c r="J21" s="97">
        <v>283</v>
      </c>
      <c r="K21" s="97">
        <v>13</v>
      </c>
      <c r="L21" s="97">
        <v>202</v>
      </c>
      <c r="M21" s="97">
        <v>7</v>
      </c>
      <c r="N21" s="97">
        <v>131</v>
      </c>
      <c r="O21" s="97">
        <v>4</v>
      </c>
      <c r="P21" s="97">
        <v>1</v>
      </c>
      <c r="Q21" s="97">
        <v>0</v>
      </c>
      <c r="R21" s="97">
        <v>1074</v>
      </c>
      <c r="S21" s="97">
        <v>300</v>
      </c>
      <c r="T21" s="95">
        <f t="shared" si="0"/>
        <v>1374</v>
      </c>
    </row>
    <row r="22" spans="1:20" x14ac:dyDescent="0.25">
      <c r="A22" s="5" t="s">
        <v>164</v>
      </c>
      <c r="B22" s="97">
        <v>160</v>
      </c>
      <c r="C22" s="97">
        <v>281</v>
      </c>
      <c r="D22" s="97">
        <v>1872</v>
      </c>
      <c r="E22" s="97">
        <v>971</v>
      </c>
      <c r="F22" s="97">
        <v>1738</v>
      </c>
      <c r="G22" s="97">
        <v>629</v>
      </c>
      <c r="H22" s="97">
        <v>1067</v>
      </c>
      <c r="I22" s="97">
        <v>350</v>
      </c>
      <c r="J22" s="97">
        <v>728</v>
      </c>
      <c r="K22" s="97">
        <v>218</v>
      </c>
      <c r="L22" s="97">
        <v>454</v>
      </c>
      <c r="M22" s="97">
        <v>93</v>
      </c>
      <c r="N22" s="97">
        <v>308</v>
      </c>
      <c r="O22" s="97">
        <v>69</v>
      </c>
      <c r="P22" s="97">
        <v>3</v>
      </c>
      <c r="Q22" s="97">
        <v>0</v>
      </c>
      <c r="R22" s="97">
        <v>6330</v>
      </c>
      <c r="S22" s="97">
        <v>2611</v>
      </c>
      <c r="T22" s="95">
        <f t="shared" si="0"/>
        <v>8941</v>
      </c>
    </row>
    <row r="23" spans="1:20" x14ac:dyDescent="0.25">
      <c r="A23" s="5" t="s">
        <v>165</v>
      </c>
      <c r="B23" s="97">
        <v>246</v>
      </c>
      <c r="C23" s="97">
        <v>111</v>
      </c>
      <c r="D23" s="97">
        <v>2487</v>
      </c>
      <c r="E23" s="97">
        <v>547</v>
      </c>
      <c r="F23" s="97">
        <v>2337</v>
      </c>
      <c r="G23" s="97">
        <v>353</v>
      </c>
      <c r="H23" s="97">
        <v>1450</v>
      </c>
      <c r="I23" s="97">
        <v>220</v>
      </c>
      <c r="J23" s="97">
        <v>947</v>
      </c>
      <c r="K23" s="97">
        <v>148</v>
      </c>
      <c r="L23" s="97">
        <v>549</v>
      </c>
      <c r="M23" s="97">
        <v>61</v>
      </c>
      <c r="N23" s="97">
        <v>373</v>
      </c>
      <c r="O23" s="97">
        <v>56</v>
      </c>
      <c r="P23" s="97">
        <v>6</v>
      </c>
      <c r="Q23" s="97">
        <v>0</v>
      </c>
      <c r="R23" s="97">
        <v>8395</v>
      </c>
      <c r="S23" s="97">
        <v>1496</v>
      </c>
      <c r="T23" s="95">
        <f t="shared" si="0"/>
        <v>9891</v>
      </c>
    </row>
    <row r="24" spans="1:20" x14ac:dyDescent="0.25">
      <c r="A24" s="5" t="s">
        <v>166</v>
      </c>
      <c r="B24" s="97">
        <v>45</v>
      </c>
      <c r="C24" s="97">
        <v>21</v>
      </c>
      <c r="D24" s="97">
        <v>3794</v>
      </c>
      <c r="E24" s="97">
        <v>70</v>
      </c>
      <c r="F24" s="97">
        <v>2988</v>
      </c>
      <c r="G24" s="97">
        <v>51</v>
      </c>
      <c r="H24" s="97">
        <v>1661</v>
      </c>
      <c r="I24" s="97">
        <v>21</v>
      </c>
      <c r="J24" s="97">
        <v>448</v>
      </c>
      <c r="K24" s="97">
        <v>7</v>
      </c>
      <c r="L24" s="97">
        <v>113</v>
      </c>
      <c r="M24" s="97">
        <v>9</v>
      </c>
      <c r="N24" s="97">
        <v>34</v>
      </c>
      <c r="O24" s="97">
        <v>1</v>
      </c>
      <c r="P24" s="97">
        <v>0</v>
      </c>
      <c r="Q24" s="97">
        <v>0</v>
      </c>
      <c r="R24" s="97">
        <v>9083</v>
      </c>
      <c r="S24" s="97">
        <v>180</v>
      </c>
      <c r="T24" s="95">
        <f t="shared" si="0"/>
        <v>9263</v>
      </c>
    </row>
    <row r="25" spans="1:20" x14ac:dyDescent="0.25">
      <c r="A25" s="5" t="s">
        <v>167</v>
      </c>
      <c r="B25" s="97">
        <v>63</v>
      </c>
      <c r="C25" s="97">
        <v>123</v>
      </c>
      <c r="D25" s="97">
        <v>387</v>
      </c>
      <c r="E25" s="97">
        <v>152</v>
      </c>
      <c r="F25" s="97">
        <v>442</v>
      </c>
      <c r="G25" s="97">
        <v>60</v>
      </c>
      <c r="H25" s="97">
        <v>279</v>
      </c>
      <c r="I25" s="97">
        <v>30</v>
      </c>
      <c r="J25" s="97">
        <v>152</v>
      </c>
      <c r="K25" s="97">
        <v>11</v>
      </c>
      <c r="L25" s="97">
        <v>53</v>
      </c>
      <c r="M25" s="97">
        <v>1</v>
      </c>
      <c r="N25" s="97">
        <v>46</v>
      </c>
      <c r="O25" s="97">
        <v>0</v>
      </c>
      <c r="P25" s="97">
        <v>0</v>
      </c>
      <c r="Q25" s="97">
        <v>0</v>
      </c>
      <c r="R25" s="97">
        <v>1422</v>
      </c>
      <c r="S25" s="97">
        <v>377</v>
      </c>
      <c r="T25" s="95">
        <f t="shared" si="0"/>
        <v>1799</v>
      </c>
    </row>
    <row r="26" spans="1:20" x14ac:dyDescent="0.25">
      <c r="A26" s="5" t="s">
        <v>168</v>
      </c>
      <c r="B26" s="97">
        <v>4</v>
      </c>
      <c r="C26" s="97">
        <v>18</v>
      </c>
      <c r="D26" s="97">
        <v>56</v>
      </c>
      <c r="E26" s="97">
        <v>18</v>
      </c>
      <c r="F26" s="97">
        <v>49</v>
      </c>
      <c r="G26" s="97">
        <v>8</v>
      </c>
      <c r="H26" s="97">
        <v>35</v>
      </c>
      <c r="I26" s="97">
        <v>5</v>
      </c>
      <c r="J26" s="97">
        <v>9</v>
      </c>
      <c r="K26" s="97">
        <v>3</v>
      </c>
      <c r="L26" s="97">
        <v>9</v>
      </c>
      <c r="M26" s="97">
        <v>7</v>
      </c>
      <c r="N26" s="97">
        <v>15</v>
      </c>
      <c r="O26" s="97">
        <v>5</v>
      </c>
      <c r="P26" s="97">
        <v>0</v>
      </c>
      <c r="Q26" s="97">
        <v>2</v>
      </c>
      <c r="R26" s="97">
        <v>177</v>
      </c>
      <c r="S26" s="97">
        <v>66</v>
      </c>
      <c r="T26" s="95">
        <f t="shared" si="0"/>
        <v>243</v>
      </c>
    </row>
    <row r="27" spans="1:20" x14ac:dyDescent="0.25">
      <c r="A27" s="5" t="s">
        <v>169</v>
      </c>
      <c r="B27" s="97">
        <v>19</v>
      </c>
      <c r="C27" s="97">
        <v>9</v>
      </c>
      <c r="D27" s="97">
        <v>134</v>
      </c>
      <c r="E27" s="97">
        <v>37</v>
      </c>
      <c r="F27" s="97">
        <v>194</v>
      </c>
      <c r="G27" s="97">
        <v>34</v>
      </c>
      <c r="H27" s="97">
        <v>168</v>
      </c>
      <c r="I27" s="97">
        <v>28</v>
      </c>
      <c r="J27" s="97">
        <v>159</v>
      </c>
      <c r="K27" s="97">
        <v>33</v>
      </c>
      <c r="L27" s="97">
        <v>116</v>
      </c>
      <c r="M27" s="97">
        <v>12</v>
      </c>
      <c r="N27" s="97">
        <v>44</v>
      </c>
      <c r="O27" s="97">
        <v>12</v>
      </c>
      <c r="P27" s="97">
        <v>0</v>
      </c>
      <c r="Q27" s="97">
        <v>0</v>
      </c>
      <c r="R27" s="97">
        <v>834</v>
      </c>
      <c r="S27" s="97">
        <v>165</v>
      </c>
      <c r="T27" s="95">
        <f t="shared" si="0"/>
        <v>999</v>
      </c>
    </row>
    <row r="28" spans="1:20" x14ac:dyDescent="0.25">
      <c r="A28" s="5" t="s">
        <v>170</v>
      </c>
      <c r="B28" s="97">
        <v>182</v>
      </c>
      <c r="C28" s="97">
        <v>37</v>
      </c>
      <c r="D28" s="97">
        <v>1027</v>
      </c>
      <c r="E28" s="97">
        <v>110</v>
      </c>
      <c r="F28" s="97">
        <v>1172</v>
      </c>
      <c r="G28" s="97">
        <v>65</v>
      </c>
      <c r="H28" s="97">
        <v>937</v>
      </c>
      <c r="I28" s="97">
        <v>39</v>
      </c>
      <c r="J28" s="97">
        <v>658</v>
      </c>
      <c r="K28" s="97">
        <v>11</v>
      </c>
      <c r="L28" s="97">
        <v>340</v>
      </c>
      <c r="M28" s="97">
        <v>6</v>
      </c>
      <c r="N28" s="97">
        <v>180</v>
      </c>
      <c r="O28" s="97">
        <v>5</v>
      </c>
      <c r="P28" s="97">
        <v>2</v>
      </c>
      <c r="Q28" s="97">
        <v>0</v>
      </c>
      <c r="R28" s="97">
        <v>4498</v>
      </c>
      <c r="S28" s="97">
        <v>273</v>
      </c>
      <c r="T28" s="95">
        <f t="shared" si="0"/>
        <v>4771</v>
      </c>
    </row>
    <row r="29" spans="1:20" x14ac:dyDescent="0.25">
      <c r="A29" s="5" t="s">
        <v>171</v>
      </c>
      <c r="B29" s="97">
        <v>15</v>
      </c>
      <c r="C29" s="97">
        <v>10</v>
      </c>
      <c r="D29" s="97">
        <v>205</v>
      </c>
      <c r="E29" s="97">
        <v>20</v>
      </c>
      <c r="F29" s="97">
        <v>248</v>
      </c>
      <c r="G29" s="97">
        <v>15</v>
      </c>
      <c r="H29" s="97">
        <v>150</v>
      </c>
      <c r="I29" s="97">
        <v>6</v>
      </c>
      <c r="J29" s="97">
        <v>76</v>
      </c>
      <c r="K29" s="97">
        <v>2</v>
      </c>
      <c r="L29" s="97">
        <v>37</v>
      </c>
      <c r="M29" s="97">
        <v>1</v>
      </c>
      <c r="N29" s="97">
        <v>26</v>
      </c>
      <c r="O29" s="97">
        <v>0</v>
      </c>
      <c r="P29" s="97">
        <v>3</v>
      </c>
      <c r="Q29" s="97">
        <v>1</v>
      </c>
      <c r="R29" s="97">
        <v>760</v>
      </c>
      <c r="S29" s="97">
        <v>55</v>
      </c>
      <c r="T29" s="95">
        <f t="shared" si="0"/>
        <v>815</v>
      </c>
    </row>
    <row r="30" spans="1:20" x14ac:dyDescent="0.25">
      <c r="A30" s="5" t="s">
        <v>172</v>
      </c>
      <c r="B30" s="97">
        <v>32</v>
      </c>
      <c r="C30" s="97">
        <v>44</v>
      </c>
      <c r="D30" s="97">
        <v>438</v>
      </c>
      <c r="E30" s="97">
        <v>226</v>
      </c>
      <c r="F30" s="97">
        <v>504</v>
      </c>
      <c r="G30" s="97">
        <v>140</v>
      </c>
      <c r="H30" s="97">
        <v>331</v>
      </c>
      <c r="I30" s="97">
        <v>88</v>
      </c>
      <c r="J30" s="97">
        <v>240</v>
      </c>
      <c r="K30" s="97">
        <v>50</v>
      </c>
      <c r="L30" s="97">
        <v>205</v>
      </c>
      <c r="M30" s="97">
        <v>31</v>
      </c>
      <c r="N30" s="97">
        <v>125</v>
      </c>
      <c r="O30" s="97">
        <v>19</v>
      </c>
      <c r="P30" s="97">
        <v>1</v>
      </c>
      <c r="Q30" s="97">
        <v>0</v>
      </c>
      <c r="R30" s="97">
        <v>1876</v>
      </c>
      <c r="S30" s="97">
        <v>598</v>
      </c>
      <c r="T30" s="95">
        <f t="shared" si="0"/>
        <v>2474</v>
      </c>
    </row>
    <row r="31" spans="1:20" x14ac:dyDescent="0.25">
      <c r="A31" s="5" t="s">
        <v>173</v>
      </c>
      <c r="B31" s="97">
        <v>34</v>
      </c>
      <c r="C31" s="97">
        <v>20</v>
      </c>
      <c r="D31" s="97">
        <v>195</v>
      </c>
      <c r="E31" s="97">
        <v>76</v>
      </c>
      <c r="F31" s="97">
        <v>213</v>
      </c>
      <c r="G31" s="97">
        <v>67</v>
      </c>
      <c r="H31" s="97">
        <v>160</v>
      </c>
      <c r="I31" s="97">
        <v>30</v>
      </c>
      <c r="J31" s="97">
        <v>112</v>
      </c>
      <c r="K31" s="97">
        <v>23</v>
      </c>
      <c r="L31" s="97">
        <v>88</v>
      </c>
      <c r="M31" s="97">
        <v>15</v>
      </c>
      <c r="N31" s="97">
        <v>92</v>
      </c>
      <c r="O31" s="97">
        <v>3</v>
      </c>
      <c r="P31" s="97">
        <v>0</v>
      </c>
      <c r="Q31" s="97">
        <v>0</v>
      </c>
      <c r="R31" s="97">
        <v>894</v>
      </c>
      <c r="S31" s="97">
        <v>234</v>
      </c>
      <c r="T31" s="95">
        <f t="shared" si="0"/>
        <v>1128</v>
      </c>
    </row>
    <row r="32" spans="1:20" x14ac:dyDescent="0.25">
      <c r="A32" s="5" t="s">
        <v>174</v>
      </c>
      <c r="B32" s="97">
        <v>579</v>
      </c>
      <c r="C32" s="97">
        <v>543</v>
      </c>
      <c r="D32" s="97">
        <v>5318</v>
      </c>
      <c r="E32" s="97">
        <v>2238</v>
      </c>
      <c r="F32" s="97">
        <v>5260</v>
      </c>
      <c r="G32" s="97">
        <v>1590</v>
      </c>
      <c r="H32" s="97">
        <v>3604</v>
      </c>
      <c r="I32" s="97">
        <v>1032</v>
      </c>
      <c r="J32" s="97">
        <v>2614</v>
      </c>
      <c r="K32" s="97">
        <v>696</v>
      </c>
      <c r="L32" s="97">
        <v>1698</v>
      </c>
      <c r="M32" s="97">
        <v>487</v>
      </c>
      <c r="N32" s="97">
        <v>1104</v>
      </c>
      <c r="O32" s="97">
        <v>405</v>
      </c>
      <c r="P32" s="97">
        <v>30</v>
      </c>
      <c r="Q32" s="97">
        <v>2</v>
      </c>
      <c r="R32" s="97">
        <v>20207</v>
      </c>
      <c r="S32" s="97">
        <v>6993</v>
      </c>
      <c r="T32" s="95">
        <f t="shared" si="0"/>
        <v>27200</v>
      </c>
    </row>
    <row r="33" spans="1:20" x14ac:dyDescent="0.25">
      <c r="A33" s="5" t="s">
        <v>175</v>
      </c>
      <c r="B33" s="97">
        <v>24</v>
      </c>
      <c r="C33" s="97">
        <v>26</v>
      </c>
      <c r="D33" s="97">
        <v>738</v>
      </c>
      <c r="E33" s="97">
        <v>239</v>
      </c>
      <c r="F33" s="97">
        <v>860</v>
      </c>
      <c r="G33" s="97">
        <v>165</v>
      </c>
      <c r="H33" s="97">
        <v>423</v>
      </c>
      <c r="I33" s="97">
        <v>109</v>
      </c>
      <c r="J33" s="97">
        <v>269</v>
      </c>
      <c r="K33" s="97">
        <v>65</v>
      </c>
      <c r="L33" s="97">
        <v>154</v>
      </c>
      <c r="M33" s="97">
        <v>36</v>
      </c>
      <c r="N33" s="97">
        <v>80</v>
      </c>
      <c r="O33" s="97">
        <v>33</v>
      </c>
      <c r="P33" s="97">
        <v>1</v>
      </c>
      <c r="Q33" s="97">
        <v>0</v>
      </c>
      <c r="R33" s="97">
        <v>2549</v>
      </c>
      <c r="S33" s="97">
        <v>673</v>
      </c>
      <c r="T33" s="95">
        <f t="shared" si="0"/>
        <v>3222</v>
      </c>
    </row>
    <row r="34" spans="1:20" x14ac:dyDescent="0.25">
      <c r="A34" s="5" t="s">
        <v>176</v>
      </c>
      <c r="B34" s="97">
        <v>83</v>
      </c>
      <c r="C34" s="97">
        <v>34</v>
      </c>
      <c r="D34" s="97">
        <v>488</v>
      </c>
      <c r="E34" s="97">
        <v>95</v>
      </c>
      <c r="F34" s="97">
        <v>300</v>
      </c>
      <c r="G34" s="97">
        <v>74</v>
      </c>
      <c r="H34" s="97">
        <v>154</v>
      </c>
      <c r="I34" s="97">
        <v>31</v>
      </c>
      <c r="J34" s="97">
        <v>94</v>
      </c>
      <c r="K34" s="97">
        <v>19</v>
      </c>
      <c r="L34" s="97">
        <v>65</v>
      </c>
      <c r="M34" s="97">
        <v>9</v>
      </c>
      <c r="N34" s="97">
        <v>37</v>
      </c>
      <c r="O34" s="97">
        <v>10</v>
      </c>
      <c r="P34" s="97">
        <v>0</v>
      </c>
      <c r="Q34" s="97">
        <v>0</v>
      </c>
      <c r="R34" s="97">
        <v>1221</v>
      </c>
      <c r="S34" s="97">
        <v>272</v>
      </c>
      <c r="T34" s="95">
        <f t="shared" si="0"/>
        <v>1493</v>
      </c>
    </row>
    <row r="35" spans="1:20" x14ac:dyDescent="0.25">
      <c r="A35" s="5" t="s">
        <v>177</v>
      </c>
      <c r="B35" s="97">
        <v>67</v>
      </c>
      <c r="C35" s="97">
        <v>68</v>
      </c>
      <c r="D35" s="97">
        <v>718</v>
      </c>
      <c r="E35" s="97">
        <v>213</v>
      </c>
      <c r="F35" s="97">
        <v>647</v>
      </c>
      <c r="G35" s="97">
        <v>116</v>
      </c>
      <c r="H35" s="97">
        <v>434</v>
      </c>
      <c r="I35" s="97">
        <v>69</v>
      </c>
      <c r="J35" s="97">
        <v>260</v>
      </c>
      <c r="K35" s="97">
        <v>42</v>
      </c>
      <c r="L35" s="97">
        <v>154</v>
      </c>
      <c r="M35" s="97">
        <v>34</v>
      </c>
      <c r="N35" s="97">
        <v>110</v>
      </c>
      <c r="O35" s="97">
        <v>32</v>
      </c>
      <c r="P35" s="97">
        <v>1</v>
      </c>
      <c r="Q35" s="97">
        <v>0</v>
      </c>
      <c r="R35" s="97">
        <v>2391</v>
      </c>
      <c r="S35" s="97">
        <v>574</v>
      </c>
      <c r="T35" s="95">
        <f t="shared" si="0"/>
        <v>2965</v>
      </c>
    </row>
    <row r="36" spans="1:20" x14ac:dyDescent="0.25">
      <c r="A36" s="5" t="s">
        <v>178</v>
      </c>
      <c r="B36" s="97">
        <v>143</v>
      </c>
      <c r="C36" s="97">
        <v>70</v>
      </c>
      <c r="D36" s="97">
        <v>794</v>
      </c>
      <c r="E36" s="97">
        <v>322</v>
      </c>
      <c r="F36" s="97">
        <v>1112</v>
      </c>
      <c r="G36" s="97">
        <v>245</v>
      </c>
      <c r="H36" s="97">
        <v>907</v>
      </c>
      <c r="I36" s="97">
        <v>159</v>
      </c>
      <c r="J36" s="97">
        <v>684</v>
      </c>
      <c r="K36" s="97">
        <v>174</v>
      </c>
      <c r="L36" s="97">
        <v>448</v>
      </c>
      <c r="M36" s="97">
        <v>121</v>
      </c>
      <c r="N36" s="97">
        <v>292</v>
      </c>
      <c r="O36" s="97">
        <v>85</v>
      </c>
      <c r="P36" s="97">
        <v>6</v>
      </c>
      <c r="Q36" s="97">
        <v>0</v>
      </c>
      <c r="R36" s="97">
        <v>4386</v>
      </c>
      <c r="S36" s="97">
        <v>1176</v>
      </c>
      <c r="T36" s="95">
        <f t="shared" si="0"/>
        <v>5562</v>
      </c>
    </row>
    <row r="37" spans="1:20" x14ac:dyDescent="0.25">
      <c r="A37" s="5" t="s">
        <v>179</v>
      </c>
      <c r="B37" s="97">
        <v>382</v>
      </c>
      <c r="C37" s="97">
        <v>229</v>
      </c>
      <c r="D37" s="97">
        <v>1748</v>
      </c>
      <c r="E37" s="97">
        <v>511</v>
      </c>
      <c r="F37" s="97">
        <v>2006</v>
      </c>
      <c r="G37" s="97">
        <v>306</v>
      </c>
      <c r="H37" s="97">
        <v>1372</v>
      </c>
      <c r="I37" s="97">
        <v>136</v>
      </c>
      <c r="J37" s="97">
        <v>824</v>
      </c>
      <c r="K37" s="97">
        <v>119</v>
      </c>
      <c r="L37" s="97">
        <v>491</v>
      </c>
      <c r="M37" s="97">
        <v>56</v>
      </c>
      <c r="N37" s="97">
        <v>271</v>
      </c>
      <c r="O37" s="97">
        <v>20</v>
      </c>
      <c r="P37" s="97">
        <v>3</v>
      </c>
      <c r="Q37" s="97">
        <v>0</v>
      </c>
      <c r="R37" s="97">
        <v>7097</v>
      </c>
      <c r="S37" s="97">
        <v>1377</v>
      </c>
      <c r="T37" s="95">
        <f t="shared" si="0"/>
        <v>8474</v>
      </c>
    </row>
    <row r="38" spans="1:20" x14ac:dyDescent="0.25">
      <c r="A38" s="5" t="s">
        <v>180</v>
      </c>
      <c r="B38" s="97">
        <v>41</v>
      </c>
      <c r="C38" s="97">
        <v>38</v>
      </c>
      <c r="D38" s="97">
        <v>737</v>
      </c>
      <c r="E38" s="97">
        <v>117</v>
      </c>
      <c r="F38" s="97">
        <v>518</v>
      </c>
      <c r="G38" s="97">
        <v>60</v>
      </c>
      <c r="H38" s="97">
        <v>312</v>
      </c>
      <c r="I38" s="97">
        <v>46</v>
      </c>
      <c r="J38" s="97">
        <v>233</v>
      </c>
      <c r="K38" s="97">
        <v>19</v>
      </c>
      <c r="L38" s="97">
        <v>161</v>
      </c>
      <c r="M38" s="97">
        <v>11</v>
      </c>
      <c r="N38" s="97">
        <v>96</v>
      </c>
      <c r="O38" s="97">
        <v>14</v>
      </c>
      <c r="P38" s="97">
        <v>0</v>
      </c>
      <c r="Q38" s="97">
        <v>0</v>
      </c>
      <c r="R38" s="97">
        <v>2098</v>
      </c>
      <c r="S38" s="97">
        <v>305</v>
      </c>
      <c r="T38" s="95">
        <f t="shared" si="0"/>
        <v>2403</v>
      </c>
    </row>
    <row r="39" spans="1:20" x14ac:dyDescent="0.25">
      <c r="A39" s="5" t="s">
        <v>181</v>
      </c>
      <c r="B39" s="97">
        <v>54</v>
      </c>
      <c r="C39" s="97">
        <v>65</v>
      </c>
      <c r="D39" s="97">
        <v>389</v>
      </c>
      <c r="E39" s="97">
        <v>269</v>
      </c>
      <c r="F39" s="97">
        <v>367</v>
      </c>
      <c r="G39" s="97">
        <v>198</v>
      </c>
      <c r="H39" s="97">
        <v>319</v>
      </c>
      <c r="I39" s="97">
        <v>95</v>
      </c>
      <c r="J39" s="97">
        <v>258</v>
      </c>
      <c r="K39" s="97">
        <v>66</v>
      </c>
      <c r="L39" s="97">
        <v>168</v>
      </c>
      <c r="M39" s="97">
        <v>43</v>
      </c>
      <c r="N39" s="97">
        <v>100</v>
      </c>
      <c r="O39" s="97">
        <v>21</v>
      </c>
      <c r="P39" s="97">
        <v>3</v>
      </c>
      <c r="Q39" s="97">
        <v>0</v>
      </c>
      <c r="R39" s="97">
        <v>1658</v>
      </c>
      <c r="S39" s="97">
        <v>757</v>
      </c>
      <c r="T39" s="95">
        <f t="shared" si="0"/>
        <v>2415</v>
      </c>
    </row>
    <row r="40" spans="1:20" x14ac:dyDescent="0.25">
      <c r="A40" s="5" t="s">
        <v>182</v>
      </c>
      <c r="B40" s="97">
        <v>175</v>
      </c>
      <c r="C40" s="97">
        <v>53</v>
      </c>
      <c r="D40" s="97">
        <v>993</v>
      </c>
      <c r="E40" s="97">
        <v>173</v>
      </c>
      <c r="F40" s="97">
        <v>1202</v>
      </c>
      <c r="G40" s="97">
        <v>136</v>
      </c>
      <c r="H40" s="97">
        <v>755</v>
      </c>
      <c r="I40" s="97">
        <v>80</v>
      </c>
      <c r="J40" s="97">
        <v>485</v>
      </c>
      <c r="K40" s="97">
        <v>36</v>
      </c>
      <c r="L40" s="97">
        <v>282</v>
      </c>
      <c r="M40" s="97">
        <v>15</v>
      </c>
      <c r="N40" s="97">
        <v>150</v>
      </c>
      <c r="O40" s="97">
        <v>10</v>
      </c>
      <c r="P40" s="97">
        <v>2</v>
      </c>
      <c r="Q40" s="97">
        <v>0</v>
      </c>
      <c r="R40" s="97">
        <v>4044</v>
      </c>
      <c r="S40" s="97">
        <v>503</v>
      </c>
      <c r="T40" s="95">
        <f t="shared" si="0"/>
        <v>4547</v>
      </c>
    </row>
    <row r="41" spans="1:20" x14ac:dyDescent="0.25">
      <c r="A41" s="5" t="s">
        <v>183</v>
      </c>
      <c r="B41" s="97">
        <v>28</v>
      </c>
      <c r="C41" s="97">
        <v>23</v>
      </c>
      <c r="D41" s="97">
        <v>383</v>
      </c>
      <c r="E41" s="97">
        <v>85</v>
      </c>
      <c r="F41" s="97">
        <v>388</v>
      </c>
      <c r="G41" s="97">
        <v>48</v>
      </c>
      <c r="H41" s="97">
        <v>224</v>
      </c>
      <c r="I41" s="97">
        <v>42</v>
      </c>
      <c r="J41" s="97">
        <v>125</v>
      </c>
      <c r="K41" s="97">
        <v>18</v>
      </c>
      <c r="L41" s="97">
        <v>83</v>
      </c>
      <c r="M41" s="97">
        <v>15</v>
      </c>
      <c r="N41" s="97">
        <v>65</v>
      </c>
      <c r="O41" s="97">
        <v>8</v>
      </c>
      <c r="P41" s="97">
        <v>2</v>
      </c>
      <c r="Q41" s="97">
        <v>1</v>
      </c>
      <c r="R41" s="97">
        <v>1298</v>
      </c>
      <c r="S41" s="97">
        <v>240</v>
      </c>
      <c r="T41" s="95">
        <f t="shared" si="0"/>
        <v>1538</v>
      </c>
    </row>
    <row r="42" spans="1:20" x14ac:dyDescent="0.25">
      <c r="A42" s="5" t="s">
        <v>184</v>
      </c>
      <c r="B42" s="97">
        <v>86</v>
      </c>
      <c r="C42" s="97">
        <v>63</v>
      </c>
      <c r="D42" s="97">
        <v>1019</v>
      </c>
      <c r="E42" s="97">
        <v>170</v>
      </c>
      <c r="F42" s="97">
        <v>1137</v>
      </c>
      <c r="G42" s="97">
        <v>147</v>
      </c>
      <c r="H42" s="97">
        <v>722</v>
      </c>
      <c r="I42" s="97">
        <v>66</v>
      </c>
      <c r="J42" s="97">
        <v>451</v>
      </c>
      <c r="K42" s="97">
        <v>32</v>
      </c>
      <c r="L42" s="97">
        <v>277</v>
      </c>
      <c r="M42" s="97">
        <v>11</v>
      </c>
      <c r="N42" s="97">
        <v>212</v>
      </c>
      <c r="O42" s="97">
        <v>7</v>
      </c>
      <c r="P42" s="97">
        <v>1</v>
      </c>
      <c r="Q42" s="97">
        <v>0</v>
      </c>
      <c r="R42" s="97">
        <v>3905</v>
      </c>
      <c r="S42" s="97">
        <v>496</v>
      </c>
      <c r="T42" s="95">
        <f t="shared" si="0"/>
        <v>4401</v>
      </c>
    </row>
    <row r="43" spans="1:20" x14ac:dyDescent="0.25">
      <c r="A43" s="5" t="s">
        <v>185</v>
      </c>
      <c r="B43" s="97">
        <v>415</v>
      </c>
      <c r="C43" s="97">
        <v>253</v>
      </c>
      <c r="D43" s="97">
        <v>4025</v>
      </c>
      <c r="E43" s="97">
        <v>1034</v>
      </c>
      <c r="F43" s="97">
        <v>3838</v>
      </c>
      <c r="G43" s="97">
        <v>704</v>
      </c>
      <c r="H43" s="97">
        <v>1897</v>
      </c>
      <c r="I43" s="97">
        <v>366</v>
      </c>
      <c r="J43" s="97">
        <v>1162</v>
      </c>
      <c r="K43" s="97">
        <v>252</v>
      </c>
      <c r="L43" s="97">
        <v>616</v>
      </c>
      <c r="M43" s="97">
        <v>93</v>
      </c>
      <c r="N43" s="97">
        <v>226</v>
      </c>
      <c r="O43" s="97">
        <v>47</v>
      </c>
      <c r="P43" s="97">
        <v>0</v>
      </c>
      <c r="Q43" s="97">
        <v>0</v>
      </c>
      <c r="R43" s="97">
        <v>12179</v>
      </c>
      <c r="S43" s="97">
        <v>2749</v>
      </c>
      <c r="T43" s="95">
        <f t="shared" si="0"/>
        <v>14928</v>
      </c>
    </row>
    <row r="44" spans="1:20" x14ac:dyDescent="0.25">
      <c r="A44" s="5" t="s">
        <v>186</v>
      </c>
      <c r="B44" s="97">
        <v>245</v>
      </c>
      <c r="C44" s="97">
        <v>39</v>
      </c>
      <c r="D44" s="97">
        <v>1490</v>
      </c>
      <c r="E44" s="97">
        <v>251</v>
      </c>
      <c r="F44" s="97">
        <v>1827</v>
      </c>
      <c r="G44" s="97">
        <v>206</v>
      </c>
      <c r="H44" s="97">
        <v>1439</v>
      </c>
      <c r="I44" s="97">
        <v>109</v>
      </c>
      <c r="J44" s="97">
        <v>981</v>
      </c>
      <c r="K44" s="97">
        <v>58</v>
      </c>
      <c r="L44" s="97">
        <v>540</v>
      </c>
      <c r="M44" s="97">
        <v>37</v>
      </c>
      <c r="N44" s="97">
        <v>331</v>
      </c>
      <c r="O44" s="97">
        <v>33</v>
      </c>
      <c r="P44" s="97">
        <v>4</v>
      </c>
      <c r="Q44" s="97">
        <v>1</v>
      </c>
      <c r="R44" s="97">
        <v>6857</v>
      </c>
      <c r="S44" s="97">
        <v>734</v>
      </c>
      <c r="T44" s="95">
        <f t="shared" ref="T44:T75" si="1">SUM(R44:S44)</f>
        <v>7591</v>
      </c>
    </row>
    <row r="45" spans="1:20" x14ac:dyDescent="0.25">
      <c r="A45" s="5" t="s">
        <v>187</v>
      </c>
      <c r="B45" s="97">
        <v>28</v>
      </c>
      <c r="C45" s="97">
        <v>37</v>
      </c>
      <c r="D45" s="97">
        <v>371</v>
      </c>
      <c r="E45" s="97">
        <v>184</v>
      </c>
      <c r="F45" s="97">
        <v>475</v>
      </c>
      <c r="G45" s="97">
        <v>127</v>
      </c>
      <c r="H45" s="97">
        <v>329</v>
      </c>
      <c r="I45" s="97">
        <v>92</v>
      </c>
      <c r="J45" s="97">
        <v>269</v>
      </c>
      <c r="K45" s="97">
        <v>70</v>
      </c>
      <c r="L45" s="97">
        <v>217</v>
      </c>
      <c r="M45" s="97">
        <v>68</v>
      </c>
      <c r="N45" s="97">
        <v>157</v>
      </c>
      <c r="O45" s="97">
        <v>40</v>
      </c>
      <c r="P45" s="97">
        <v>0</v>
      </c>
      <c r="Q45" s="97">
        <v>0</v>
      </c>
      <c r="R45" s="97">
        <v>1846</v>
      </c>
      <c r="S45" s="97">
        <v>618</v>
      </c>
      <c r="T45" s="95">
        <f t="shared" si="1"/>
        <v>2464</v>
      </c>
    </row>
    <row r="46" spans="1:20" x14ac:dyDescent="0.25">
      <c r="A46" s="5" t="s">
        <v>188</v>
      </c>
      <c r="B46" s="97">
        <v>14</v>
      </c>
      <c r="C46" s="97">
        <v>20</v>
      </c>
      <c r="D46" s="97">
        <v>120</v>
      </c>
      <c r="E46" s="97">
        <v>52</v>
      </c>
      <c r="F46" s="97">
        <v>219</v>
      </c>
      <c r="G46" s="97">
        <v>30</v>
      </c>
      <c r="H46" s="97">
        <v>130</v>
      </c>
      <c r="I46" s="97">
        <v>7</v>
      </c>
      <c r="J46" s="97">
        <v>128</v>
      </c>
      <c r="K46" s="97">
        <v>10</v>
      </c>
      <c r="L46" s="97">
        <v>77</v>
      </c>
      <c r="M46" s="97">
        <v>7</v>
      </c>
      <c r="N46" s="97">
        <v>75</v>
      </c>
      <c r="O46" s="97">
        <v>3</v>
      </c>
      <c r="P46" s="97">
        <v>0</v>
      </c>
      <c r="Q46" s="97">
        <v>0</v>
      </c>
      <c r="R46" s="97">
        <v>763</v>
      </c>
      <c r="S46" s="97">
        <v>129</v>
      </c>
      <c r="T46" s="95">
        <f t="shared" si="1"/>
        <v>892</v>
      </c>
    </row>
    <row r="47" spans="1:20" x14ac:dyDescent="0.25">
      <c r="A47" s="5" t="s">
        <v>189</v>
      </c>
      <c r="B47" s="97">
        <v>37</v>
      </c>
      <c r="C47" s="97">
        <v>65</v>
      </c>
      <c r="D47" s="97">
        <v>58</v>
      </c>
      <c r="E47" s="97">
        <v>67</v>
      </c>
      <c r="F47" s="97">
        <v>126</v>
      </c>
      <c r="G47" s="97">
        <v>43</v>
      </c>
      <c r="H47" s="97">
        <v>47</v>
      </c>
      <c r="I47" s="97">
        <v>13</v>
      </c>
      <c r="J47" s="97">
        <v>12</v>
      </c>
      <c r="K47" s="97">
        <v>10</v>
      </c>
      <c r="L47" s="97">
        <v>13</v>
      </c>
      <c r="M47" s="97">
        <v>10</v>
      </c>
      <c r="N47" s="97">
        <v>10</v>
      </c>
      <c r="O47" s="97">
        <v>19</v>
      </c>
      <c r="P47" s="97">
        <v>0</v>
      </c>
      <c r="Q47" s="97">
        <v>1</v>
      </c>
      <c r="R47" s="97">
        <v>303</v>
      </c>
      <c r="S47" s="97">
        <v>228</v>
      </c>
      <c r="T47" s="95">
        <f t="shared" si="1"/>
        <v>531</v>
      </c>
    </row>
    <row r="48" spans="1:20" x14ac:dyDescent="0.25">
      <c r="A48" s="5" t="s">
        <v>190</v>
      </c>
      <c r="B48" s="97">
        <v>52</v>
      </c>
      <c r="C48" s="97">
        <v>66</v>
      </c>
      <c r="D48" s="97">
        <v>888</v>
      </c>
      <c r="E48" s="97">
        <v>221</v>
      </c>
      <c r="F48" s="97">
        <v>997</v>
      </c>
      <c r="G48" s="97">
        <v>212</v>
      </c>
      <c r="H48" s="97">
        <v>726</v>
      </c>
      <c r="I48" s="97">
        <v>106</v>
      </c>
      <c r="J48" s="97">
        <v>597</v>
      </c>
      <c r="K48" s="97">
        <v>50</v>
      </c>
      <c r="L48" s="97">
        <v>504</v>
      </c>
      <c r="M48" s="97">
        <v>24</v>
      </c>
      <c r="N48" s="97">
        <v>364</v>
      </c>
      <c r="O48" s="97">
        <v>18</v>
      </c>
      <c r="P48" s="97">
        <v>3</v>
      </c>
      <c r="Q48" s="97">
        <v>0</v>
      </c>
      <c r="R48" s="97">
        <v>4131</v>
      </c>
      <c r="S48" s="97">
        <v>697</v>
      </c>
      <c r="T48" s="95">
        <f t="shared" si="1"/>
        <v>4828</v>
      </c>
    </row>
    <row r="49" spans="1:20" x14ac:dyDescent="0.25">
      <c r="A49" s="5" t="s">
        <v>191</v>
      </c>
      <c r="B49" s="97">
        <v>9</v>
      </c>
      <c r="C49" s="97">
        <v>5</v>
      </c>
      <c r="D49" s="97">
        <v>59</v>
      </c>
      <c r="E49" s="97">
        <v>26</v>
      </c>
      <c r="F49" s="97">
        <v>143</v>
      </c>
      <c r="G49" s="97">
        <v>23</v>
      </c>
      <c r="H49" s="97">
        <v>97</v>
      </c>
      <c r="I49" s="97">
        <v>9</v>
      </c>
      <c r="J49" s="97">
        <v>71</v>
      </c>
      <c r="K49" s="97">
        <v>7</v>
      </c>
      <c r="L49" s="97">
        <v>60</v>
      </c>
      <c r="M49" s="97">
        <v>3</v>
      </c>
      <c r="N49" s="97">
        <v>39</v>
      </c>
      <c r="O49" s="97">
        <v>4</v>
      </c>
      <c r="P49" s="97">
        <v>0</v>
      </c>
      <c r="Q49" s="97">
        <v>0</v>
      </c>
      <c r="R49" s="97">
        <v>478</v>
      </c>
      <c r="S49" s="97">
        <v>77</v>
      </c>
      <c r="T49" s="95">
        <f t="shared" si="1"/>
        <v>555</v>
      </c>
    </row>
    <row r="50" spans="1:20" x14ac:dyDescent="0.25">
      <c r="A50" s="5" t="s">
        <v>192</v>
      </c>
      <c r="B50" s="97">
        <v>213</v>
      </c>
      <c r="C50" s="97">
        <v>153</v>
      </c>
      <c r="D50" s="97">
        <v>824</v>
      </c>
      <c r="E50" s="97">
        <v>285</v>
      </c>
      <c r="F50" s="97">
        <v>631</v>
      </c>
      <c r="G50" s="97">
        <v>169</v>
      </c>
      <c r="H50" s="97">
        <v>356</v>
      </c>
      <c r="I50" s="97">
        <v>92</v>
      </c>
      <c r="J50" s="97">
        <v>235</v>
      </c>
      <c r="K50" s="97">
        <v>56</v>
      </c>
      <c r="L50" s="97">
        <v>139</v>
      </c>
      <c r="M50" s="97">
        <v>25</v>
      </c>
      <c r="N50" s="97">
        <v>59</v>
      </c>
      <c r="O50" s="97">
        <v>12</v>
      </c>
      <c r="P50" s="97">
        <v>2</v>
      </c>
      <c r="Q50" s="97">
        <v>0</v>
      </c>
      <c r="R50" s="97">
        <v>2459</v>
      </c>
      <c r="S50" s="97">
        <v>792</v>
      </c>
      <c r="T50" s="95">
        <f t="shared" si="1"/>
        <v>3251</v>
      </c>
    </row>
    <row r="51" spans="1:20" x14ac:dyDescent="0.25">
      <c r="A51" s="5" t="s">
        <v>193</v>
      </c>
      <c r="B51" s="97">
        <v>1494</v>
      </c>
      <c r="C51" s="97">
        <v>987</v>
      </c>
      <c r="D51" s="97">
        <v>10917</v>
      </c>
      <c r="E51" s="97">
        <v>4760</v>
      </c>
      <c r="F51" s="97">
        <v>17223</v>
      </c>
      <c r="G51" s="97">
        <v>5094</v>
      </c>
      <c r="H51" s="97">
        <v>14779</v>
      </c>
      <c r="I51" s="97">
        <v>3654</v>
      </c>
      <c r="J51" s="97">
        <v>10895</v>
      </c>
      <c r="K51" s="97">
        <v>2385</v>
      </c>
      <c r="L51" s="97">
        <v>6517</v>
      </c>
      <c r="M51" s="97">
        <v>1384</v>
      </c>
      <c r="N51" s="97">
        <v>3782</v>
      </c>
      <c r="O51" s="97">
        <v>1032</v>
      </c>
      <c r="P51" s="97">
        <v>66</v>
      </c>
      <c r="Q51" s="97">
        <v>10</v>
      </c>
      <c r="R51" s="97">
        <v>10427</v>
      </c>
      <c r="S51" s="97">
        <v>2589</v>
      </c>
      <c r="T51" s="95">
        <f t="shared" si="1"/>
        <v>13016</v>
      </c>
    </row>
    <row r="52" spans="1:20" x14ac:dyDescent="0.25">
      <c r="A52" s="5" t="s">
        <v>194</v>
      </c>
      <c r="B52" s="97">
        <v>364</v>
      </c>
      <c r="C52" s="97">
        <v>346</v>
      </c>
      <c r="D52" s="97">
        <v>3235</v>
      </c>
      <c r="E52" s="97">
        <v>1978</v>
      </c>
      <c r="F52" s="97">
        <v>4767</v>
      </c>
      <c r="G52" s="97">
        <v>1978</v>
      </c>
      <c r="H52" s="97">
        <v>3901</v>
      </c>
      <c r="I52" s="97">
        <v>1183</v>
      </c>
      <c r="J52" s="97">
        <v>3130</v>
      </c>
      <c r="K52" s="97">
        <v>820</v>
      </c>
      <c r="L52" s="97">
        <v>2191</v>
      </c>
      <c r="M52" s="97">
        <v>573</v>
      </c>
      <c r="N52" s="97">
        <v>1320</v>
      </c>
      <c r="O52" s="97">
        <v>503</v>
      </c>
      <c r="P52" s="97">
        <v>25</v>
      </c>
      <c r="Q52" s="97">
        <v>7</v>
      </c>
      <c r="R52" s="97">
        <v>65673</v>
      </c>
      <c r="S52" s="97">
        <v>19306</v>
      </c>
      <c r="T52" s="95">
        <f t="shared" si="1"/>
        <v>84979</v>
      </c>
    </row>
    <row r="53" spans="1:20" x14ac:dyDescent="0.25">
      <c r="A53" s="5" t="s">
        <v>270</v>
      </c>
      <c r="B53" s="97">
        <v>256</v>
      </c>
      <c r="C53" s="97">
        <v>79</v>
      </c>
      <c r="D53" s="97">
        <v>1650</v>
      </c>
      <c r="E53" s="97">
        <v>178</v>
      </c>
      <c r="F53" s="97">
        <v>1396</v>
      </c>
      <c r="G53" s="97">
        <v>109</v>
      </c>
      <c r="H53" s="97">
        <v>680</v>
      </c>
      <c r="I53" s="97">
        <v>52</v>
      </c>
      <c r="J53" s="97">
        <v>359</v>
      </c>
      <c r="K53" s="97">
        <v>24</v>
      </c>
      <c r="L53" s="97">
        <v>210</v>
      </c>
      <c r="M53" s="97">
        <v>12</v>
      </c>
      <c r="N53" s="97">
        <v>146</v>
      </c>
      <c r="O53" s="97">
        <v>7</v>
      </c>
      <c r="P53" s="97">
        <v>0</v>
      </c>
      <c r="Q53" s="97">
        <v>1</v>
      </c>
      <c r="R53" s="97">
        <v>18933</v>
      </c>
      <c r="S53" s="97">
        <v>7388</v>
      </c>
      <c r="T53" s="95">
        <f t="shared" si="1"/>
        <v>26321</v>
      </c>
    </row>
    <row r="54" spans="1:20" x14ac:dyDescent="0.25">
      <c r="A54" s="5" t="s">
        <v>195</v>
      </c>
      <c r="B54" s="97">
        <v>120</v>
      </c>
      <c r="C54" s="97">
        <v>88</v>
      </c>
      <c r="D54" s="97">
        <v>1435</v>
      </c>
      <c r="E54" s="97">
        <v>259</v>
      </c>
      <c r="F54" s="97">
        <v>1023</v>
      </c>
      <c r="G54" s="97">
        <v>169</v>
      </c>
      <c r="H54" s="97">
        <v>533</v>
      </c>
      <c r="I54" s="97">
        <v>79</v>
      </c>
      <c r="J54" s="97">
        <v>329</v>
      </c>
      <c r="K54" s="97">
        <v>54</v>
      </c>
      <c r="L54" s="97">
        <v>192</v>
      </c>
      <c r="M54" s="97">
        <v>23</v>
      </c>
      <c r="N54" s="97">
        <v>58</v>
      </c>
      <c r="O54" s="97">
        <v>12</v>
      </c>
      <c r="P54" s="97">
        <v>0</v>
      </c>
      <c r="Q54" s="97">
        <v>0</v>
      </c>
      <c r="R54" s="97">
        <v>3690</v>
      </c>
      <c r="S54" s="97">
        <v>684</v>
      </c>
      <c r="T54" s="95">
        <f t="shared" si="1"/>
        <v>4374</v>
      </c>
    </row>
    <row r="55" spans="1:20" x14ac:dyDescent="0.25">
      <c r="A55" s="5" t="s">
        <v>196</v>
      </c>
      <c r="B55" s="97">
        <v>61</v>
      </c>
      <c r="C55" s="97">
        <v>66</v>
      </c>
      <c r="D55" s="97">
        <v>441</v>
      </c>
      <c r="E55" s="97">
        <v>204</v>
      </c>
      <c r="F55" s="97">
        <v>463</v>
      </c>
      <c r="G55" s="97">
        <v>99</v>
      </c>
      <c r="H55" s="97">
        <v>299</v>
      </c>
      <c r="I55" s="97">
        <v>43</v>
      </c>
      <c r="J55" s="97">
        <v>198</v>
      </c>
      <c r="K55" s="97">
        <v>28</v>
      </c>
      <c r="L55" s="97">
        <v>128</v>
      </c>
      <c r="M55" s="97">
        <v>19</v>
      </c>
      <c r="N55" s="97">
        <v>84</v>
      </c>
      <c r="O55" s="97">
        <v>9</v>
      </c>
      <c r="P55" s="97">
        <v>0</v>
      </c>
      <c r="Q55" s="97">
        <v>0</v>
      </c>
      <c r="R55" s="97">
        <v>1674</v>
      </c>
      <c r="S55" s="97">
        <v>468</v>
      </c>
      <c r="T55" s="95">
        <f t="shared" si="1"/>
        <v>2142</v>
      </c>
    </row>
    <row r="56" spans="1:20" x14ac:dyDescent="0.25">
      <c r="A56" s="5" t="s">
        <v>197</v>
      </c>
      <c r="B56" s="97">
        <v>24</v>
      </c>
      <c r="C56" s="97">
        <v>23</v>
      </c>
      <c r="D56" s="97">
        <v>304</v>
      </c>
      <c r="E56" s="97">
        <v>73</v>
      </c>
      <c r="F56" s="97">
        <v>380</v>
      </c>
      <c r="G56" s="97">
        <v>67</v>
      </c>
      <c r="H56" s="97">
        <v>232</v>
      </c>
      <c r="I56" s="97">
        <v>18</v>
      </c>
      <c r="J56" s="97">
        <v>161</v>
      </c>
      <c r="K56" s="97">
        <v>15</v>
      </c>
      <c r="L56" s="97">
        <v>73</v>
      </c>
      <c r="M56" s="97">
        <v>8</v>
      </c>
      <c r="N56" s="97">
        <v>79</v>
      </c>
      <c r="O56" s="97">
        <v>0</v>
      </c>
      <c r="P56" s="97">
        <v>1</v>
      </c>
      <c r="Q56" s="97">
        <v>0</v>
      </c>
      <c r="R56" s="97">
        <v>1254</v>
      </c>
      <c r="S56" s="97">
        <v>204</v>
      </c>
      <c r="T56" s="95">
        <f t="shared" si="1"/>
        <v>1458</v>
      </c>
    </row>
    <row r="57" spans="1:20" x14ac:dyDescent="0.25">
      <c r="A57" s="5" t="s">
        <v>198</v>
      </c>
      <c r="B57" s="97">
        <v>101</v>
      </c>
      <c r="C57" s="97">
        <v>53</v>
      </c>
      <c r="D57" s="97">
        <v>963</v>
      </c>
      <c r="E57" s="97">
        <v>156</v>
      </c>
      <c r="F57" s="97">
        <v>617</v>
      </c>
      <c r="G57" s="97">
        <v>93</v>
      </c>
      <c r="H57" s="97">
        <v>316</v>
      </c>
      <c r="I57" s="97">
        <v>66</v>
      </c>
      <c r="J57" s="97">
        <v>207</v>
      </c>
      <c r="K57" s="97">
        <v>26</v>
      </c>
      <c r="L57" s="97">
        <v>324</v>
      </c>
      <c r="M57" s="97">
        <v>20</v>
      </c>
      <c r="N57" s="97">
        <v>119</v>
      </c>
      <c r="O57" s="97">
        <v>8</v>
      </c>
      <c r="P57" s="97">
        <v>3</v>
      </c>
      <c r="Q57" s="97">
        <v>1</v>
      </c>
      <c r="R57" s="97">
        <v>2650</v>
      </c>
      <c r="S57" s="97">
        <v>423</v>
      </c>
      <c r="T57" s="95">
        <f t="shared" si="1"/>
        <v>3073</v>
      </c>
    </row>
    <row r="58" spans="1:20" x14ac:dyDescent="0.25">
      <c r="A58" s="5" t="s">
        <v>199</v>
      </c>
      <c r="B58" s="97">
        <v>123</v>
      </c>
      <c r="C58" s="97">
        <v>102</v>
      </c>
      <c r="D58" s="97">
        <v>2175</v>
      </c>
      <c r="E58" s="97">
        <v>546</v>
      </c>
      <c r="F58" s="97">
        <v>2173</v>
      </c>
      <c r="G58" s="97">
        <v>324</v>
      </c>
      <c r="H58" s="97">
        <v>1419</v>
      </c>
      <c r="I58" s="97">
        <v>159</v>
      </c>
      <c r="J58" s="97">
        <v>954</v>
      </c>
      <c r="K58" s="97">
        <v>112</v>
      </c>
      <c r="L58" s="97">
        <v>647</v>
      </c>
      <c r="M58" s="97">
        <v>57</v>
      </c>
      <c r="N58" s="97">
        <v>302</v>
      </c>
      <c r="O58" s="97">
        <v>37</v>
      </c>
      <c r="P58" s="97">
        <v>2</v>
      </c>
      <c r="Q58" s="97">
        <v>1</v>
      </c>
      <c r="R58" s="97">
        <v>7795</v>
      </c>
      <c r="S58" s="97">
        <v>1338</v>
      </c>
      <c r="T58" s="95">
        <f t="shared" si="1"/>
        <v>9133</v>
      </c>
    </row>
    <row r="59" spans="1:20" x14ac:dyDescent="0.25">
      <c r="A59" s="5" t="s">
        <v>200</v>
      </c>
      <c r="B59" s="97">
        <v>145</v>
      </c>
      <c r="C59" s="97">
        <v>58</v>
      </c>
      <c r="D59" s="97">
        <v>1280</v>
      </c>
      <c r="E59" s="97">
        <v>191</v>
      </c>
      <c r="F59" s="97">
        <v>1058</v>
      </c>
      <c r="G59" s="97">
        <v>118</v>
      </c>
      <c r="H59" s="97">
        <v>537</v>
      </c>
      <c r="I59" s="97">
        <v>74</v>
      </c>
      <c r="J59" s="97">
        <v>370</v>
      </c>
      <c r="K59" s="97">
        <v>59</v>
      </c>
      <c r="L59" s="97">
        <v>196</v>
      </c>
      <c r="M59" s="97">
        <v>38</v>
      </c>
      <c r="N59" s="97">
        <v>136</v>
      </c>
      <c r="O59" s="97">
        <v>18</v>
      </c>
      <c r="P59" s="97">
        <v>0</v>
      </c>
      <c r="Q59" s="97">
        <v>0</v>
      </c>
      <c r="R59" s="97">
        <v>3722</v>
      </c>
      <c r="S59" s="97">
        <v>556</v>
      </c>
      <c r="T59" s="95">
        <f t="shared" si="1"/>
        <v>4278</v>
      </c>
    </row>
    <row r="60" spans="1:20" x14ac:dyDescent="0.25">
      <c r="A60" s="5" t="s">
        <v>201</v>
      </c>
      <c r="B60" s="97">
        <v>43</v>
      </c>
      <c r="C60" s="97">
        <v>43</v>
      </c>
      <c r="D60" s="97">
        <v>330</v>
      </c>
      <c r="E60" s="97">
        <v>168</v>
      </c>
      <c r="F60" s="97">
        <v>434</v>
      </c>
      <c r="G60" s="97">
        <v>133</v>
      </c>
      <c r="H60" s="97">
        <v>314</v>
      </c>
      <c r="I60" s="97">
        <v>88</v>
      </c>
      <c r="J60" s="97">
        <v>232</v>
      </c>
      <c r="K60" s="97">
        <v>81</v>
      </c>
      <c r="L60" s="97">
        <v>167</v>
      </c>
      <c r="M60" s="97">
        <v>40</v>
      </c>
      <c r="N60" s="97">
        <v>135</v>
      </c>
      <c r="O60" s="97">
        <v>36</v>
      </c>
      <c r="P60" s="97">
        <v>4</v>
      </c>
      <c r="Q60" s="97">
        <v>0</v>
      </c>
      <c r="R60" s="97">
        <v>1659</v>
      </c>
      <c r="S60" s="97">
        <v>589</v>
      </c>
      <c r="T60" s="95">
        <f t="shared" si="1"/>
        <v>2248</v>
      </c>
    </row>
    <row r="61" spans="1:20" x14ac:dyDescent="0.25">
      <c r="A61" s="5" t="s">
        <v>202</v>
      </c>
      <c r="B61" s="97">
        <v>22</v>
      </c>
      <c r="C61" s="97">
        <v>16</v>
      </c>
      <c r="D61" s="97">
        <v>240</v>
      </c>
      <c r="E61" s="97">
        <v>47</v>
      </c>
      <c r="F61" s="97">
        <v>227</v>
      </c>
      <c r="G61" s="97">
        <v>42</v>
      </c>
      <c r="H61" s="97">
        <v>185</v>
      </c>
      <c r="I61" s="97">
        <v>24</v>
      </c>
      <c r="J61" s="97">
        <v>223</v>
      </c>
      <c r="K61" s="97">
        <v>23</v>
      </c>
      <c r="L61" s="97">
        <v>94</v>
      </c>
      <c r="M61" s="97">
        <v>9</v>
      </c>
      <c r="N61" s="97">
        <v>43</v>
      </c>
      <c r="O61" s="97">
        <v>11</v>
      </c>
      <c r="P61" s="97">
        <v>1</v>
      </c>
      <c r="Q61" s="97">
        <v>0</v>
      </c>
      <c r="R61" s="97">
        <v>1035</v>
      </c>
      <c r="S61" s="97">
        <v>172</v>
      </c>
      <c r="T61" s="95">
        <f t="shared" si="1"/>
        <v>1207</v>
      </c>
    </row>
    <row r="62" spans="1:20" x14ac:dyDescent="0.25">
      <c r="A62" s="5" t="s">
        <v>203</v>
      </c>
      <c r="B62" s="97">
        <v>14</v>
      </c>
      <c r="C62" s="97">
        <v>18</v>
      </c>
      <c r="D62" s="97">
        <v>120</v>
      </c>
      <c r="E62" s="97">
        <v>37</v>
      </c>
      <c r="F62" s="97">
        <v>131</v>
      </c>
      <c r="G62" s="97">
        <v>28</v>
      </c>
      <c r="H62" s="97">
        <v>107</v>
      </c>
      <c r="I62" s="97">
        <v>23</v>
      </c>
      <c r="J62" s="97">
        <v>78</v>
      </c>
      <c r="K62" s="97">
        <v>8</v>
      </c>
      <c r="L62" s="97">
        <v>62</v>
      </c>
      <c r="M62" s="97">
        <v>8</v>
      </c>
      <c r="N62" s="97">
        <v>15</v>
      </c>
      <c r="O62" s="97">
        <v>5</v>
      </c>
      <c r="P62" s="97">
        <v>1</v>
      </c>
      <c r="Q62" s="97">
        <v>0</v>
      </c>
      <c r="R62" s="97">
        <v>528</v>
      </c>
      <c r="S62" s="97">
        <v>127</v>
      </c>
      <c r="T62" s="95">
        <f t="shared" si="1"/>
        <v>655</v>
      </c>
    </row>
    <row r="63" spans="1:20" x14ac:dyDescent="0.25">
      <c r="A63" s="5" t="s">
        <v>204</v>
      </c>
      <c r="B63" s="97">
        <v>384</v>
      </c>
      <c r="C63" s="97">
        <v>346</v>
      </c>
      <c r="D63" s="97">
        <v>7618</v>
      </c>
      <c r="E63" s="97">
        <v>1866</v>
      </c>
      <c r="F63" s="97">
        <v>6126</v>
      </c>
      <c r="G63" s="97">
        <v>1009</v>
      </c>
      <c r="H63" s="97">
        <v>2791</v>
      </c>
      <c r="I63" s="97">
        <v>429</v>
      </c>
      <c r="J63" s="97">
        <v>1718</v>
      </c>
      <c r="K63" s="97">
        <v>232</v>
      </c>
      <c r="L63" s="97">
        <v>1042</v>
      </c>
      <c r="M63" s="97">
        <v>140</v>
      </c>
      <c r="N63" s="97">
        <v>558</v>
      </c>
      <c r="O63" s="97">
        <v>76</v>
      </c>
      <c r="P63" s="97">
        <v>9</v>
      </c>
      <c r="Q63" s="97">
        <v>0</v>
      </c>
      <c r="R63" s="97">
        <v>20246</v>
      </c>
      <c r="S63" s="97">
        <v>4098</v>
      </c>
      <c r="T63" s="95">
        <f t="shared" si="1"/>
        <v>24344</v>
      </c>
    </row>
    <row r="64" spans="1:20" x14ac:dyDescent="0.25">
      <c r="A64" s="5" t="s">
        <v>205</v>
      </c>
      <c r="B64" s="97">
        <v>210</v>
      </c>
      <c r="C64" s="97">
        <v>68</v>
      </c>
      <c r="D64" s="97">
        <v>2135</v>
      </c>
      <c r="E64" s="97">
        <v>349</v>
      </c>
      <c r="F64" s="97">
        <v>2077</v>
      </c>
      <c r="G64" s="97">
        <v>202</v>
      </c>
      <c r="H64" s="97">
        <v>1356</v>
      </c>
      <c r="I64" s="97">
        <v>90</v>
      </c>
      <c r="J64" s="97">
        <v>831</v>
      </c>
      <c r="K64" s="97">
        <v>42</v>
      </c>
      <c r="L64" s="97">
        <v>476</v>
      </c>
      <c r="M64" s="97">
        <v>34</v>
      </c>
      <c r="N64" s="97">
        <v>290</v>
      </c>
      <c r="O64" s="97">
        <v>21</v>
      </c>
      <c r="P64" s="97">
        <v>3</v>
      </c>
      <c r="Q64" s="97">
        <v>0</v>
      </c>
      <c r="R64" s="97">
        <v>7378</v>
      </c>
      <c r="S64" s="97">
        <v>806</v>
      </c>
      <c r="T64" s="95">
        <f t="shared" si="1"/>
        <v>8184</v>
      </c>
    </row>
    <row r="65" spans="1:20" x14ac:dyDescent="0.25">
      <c r="A65" s="5" t="s">
        <v>206</v>
      </c>
      <c r="B65" s="97">
        <v>224</v>
      </c>
      <c r="C65" s="97">
        <v>44</v>
      </c>
      <c r="D65" s="97">
        <v>3522</v>
      </c>
      <c r="E65" s="97">
        <v>178</v>
      </c>
      <c r="F65" s="97">
        <v>2918</v>
      </c>
      <c r="G65" s="97">
        <v>102</v>
      </c>
      <c r="H65" s="97">
        <v>1243</v>
      </c>
      <c r="I65" s="97">
        <v>52</v>
      </c>
      <c r="J65" s="97">
        <v>663</v>
      </c>
      <c r="K65" s="97">
        <v>33</v>
      </c>
      <c r="L65" s="97">
        <v>337</v>
      </c>
      <c r="M65" s="97">
        <v>18</v>
      </c>
      <c r="N65" s="97">
        <v>172</v>
      </c>
      <c r="O65" s="97">
        <v>8</v>
      </c>
      <c r="P65" s="97">
        <v>0</v>
      </c>
      <c r="Q65" s="97">
        <v>0</v>
      </c>
      <c r="R65" s="97">
        <v>9079</v>
      </c>
      <c r="S65" s="97">
        <v>435</v>
      </c>
      <c r="T65" s="95">
        <f t="shared" si="1"/>
        <v>9514</v>
      </c>
    </row>
    <row r="66" spans="1:20" x14ac:dyDescent="0.25">
      <c r="A66" s="5" t="s">
        <v>207</v>
      </c>
      <c r="B66" s="97">
        <v>313</v>
      </c>
      <c r="C66" s="97">
        <v>145</v>
      </c>
      <c r="D66" s="97">
        <v>2908</v>
      </c>
      <c r="E66" s="97">
        <v>572</v>
      </c>
      <c r="F66" s="97">
        <v>2686</v>
      </c>
      <c r="G66" s="97">
        <v>402</v>
      </c>
      <c r="H66" s="97">
        <v>1207</v>
      </c>
      <c r="I66" s="97">
        <v>201</v>
      </c>
      <c r="J66" s="97">
        <v>637</v>
      </c>
      <c r="K66" s="97">
        <v>110</v>
      </c>
      <c r="L66" s="97">
        <v>304</v>
      </c>
      <c r="M66" s="97">
        <v>36</v>
      </c>
      <c r="N66" s="97">
        <v>180</v>
      </c>
      <c r="O66" s="97">
        <v>20</v>
      </c>
      <c r="P66" s="97">
        <v>5</v>
      </c>
      <c r="Q66" s="97">
        <v>1</v>
      </c>
      <c r="R66" s="97">
        <v>8240</v>
      </c>
      <c r="S66" s="97">
        <v>1487</v>
      </c>
      <c r="T66" s="95">
        <f t="shared" si="1"/>
        <v>9727</v>
      </c>
    </row>
    <row r="67" spans="1:20" x14ac:dyDescent="0.25">
      <c r="A67" s="5" t="s">
        <v>208</v>
      </c>
      <c r="B67" s="97">
        <v>87</v>
      </c>
      <c r="C67" s="97">
        <v>119</v>
      </c>
      <c r="D67" s="97">
        <v>1665</v>
      </c>
      <c r="E67" s="97">
        <v>606</v>
      </c>
      <c r="F67" s="97">
        <v>1857</v>
      </c>
      <c r="G67" s="97">
        <v>449</v>
      </c>
      <c r="H67" s="97">
        <v>1336</v>
      </c>
      <c r="I67" s="97">
        <v>300</v>
      </c>
      <c r="J67" s="97">
        <v>878</v>
      </c>
      <c r="K67" s="97">
        <v>178</v>
      </c>
      <c r="L67" s="97">
        <v>529</v>
      </c>
      <c r="M67" s="97">
        <v>111</v>
      </c>
      <c r="N67" s="97">
        <v>252</v>
      </c>
      <c r="O67" s="97">
        <v>66</v>
      </c>
      <c r="P67" s="97">
        <v>6</v>
      </c>
      <c r="Q67" s="97">
        <v>2</v>
      </c>
      <c r="R67" s="97">
        <v>6610</v>
      </c>
      <c r="S67" s="97">
        <v>1831</v>
      </c>
      <c r="T67" s="95">
        <f t="shared" si="1"/>
        <v>8441</v>
      </c>
    </row>
    <row r="68" spans="1:20" x14ac:dyDescent="0.25">
      <c r="A68" s="5" t="s">
        <v>209</v>
      </c>
      <c r="B68" s="97">
        <v>38</v>
      </c>
      <c r="C68" s="97">
        <v>7</v>
      </c>
      <c r="D68" s="97">
        <v>195</v>
      </c>
      <c r="E68" s="97">
        <v>26</v>
      </c>
      <c r="F68" s="97">
        <v>187</v>
      </c>
      <c r="G68" s="97">
        <v>15</v>
      </c>
      <c r="H68" s="97">
        <v>137</v>
      </c>
      <c r="I68" s="97">
        <v>10</v>
      </c>
      <c r="J68" s="97">
        <v>63</v>
      </c>
      <c r="K68" s="97">
        <v>4</v>
      </c>
      <c r="L68" s="97">
        <v>48</v>
      </c>
      <c r="M68" s="97">
        <v>1</v>
      </c>
      <c r="N68" s="97">
        <v>31</v>
      </c>
      <c r="O68" s="97">
        <v>0</v>
      </c>
      <c r="P68" s="97">
        <v>2</v>
      </c>
      <c r="Q68" s="97">
        <v>0</v>
      </c>
      <c r="R68" s="97">
        <v>4697</v>
      </c>
      <c r="S68" s="97">
        <v>462</v>
      </c>
      <c r="T68" s="95">
        <f t="shared" si="1"/>
        <v>5159</v>
      </c>
    </row>
    <row r="69" spans="1:20" x14ac:dyDescent="0.25">
      <c r="A69" s="5" t="s">
        <v>271</v>
      </c>
      <c r="B69" s="97">
        <v>144</v>
      </c>
      <c r="C69" s="97">
        <v>177</v>
      </c>
      <c r="D69" s="97">
        <v>2182</v>
      </c>
      <c r="E69" s="97">
        <v>878</v>
      </c>
      <c r="F69" s="97">
        <v>2761</v>
      </c>
      <c r="G69" s="97">
        <v>726</v>
      </c>
      <c r="H69" s="97">
        <v>1999</v>
      </c>
      <c r="I69" s="97">
        <v>413</v>
      </c>
      <c r="J69" s="97">
        <v>1523</v>
      </c>
      <c r="K69" s="97">
        <v>245</v>
      </c>
      <c r="L69" s="97">
        <v>1120</v>
      </c>
      <c r="M69" s="97">
        <v>97</v>
      </c>
      <c r="N69" s="97">
        <v>691</v>
      </c>
      <c r="O69" s="97">
        <v>53</v>
      </c>
      <c r="P69" s="97">
        <v>7</v>
      </c>
      <c r="Q69" s="97">
        <v>0</v>
      </c>
      <c r="R69" s="97">
        <v>701</v>
      </c>
      <c r="S69" s="97">
        <v>63</v>
      </c>
      <c r="T69" s="95">
        <f t="shared" si="1"/>
        <v>764</v>
      </c>
    </row>
    <row r="70" spans="1:20" x14ac:dyDescent="0.25">
      <c r="A70" s="5" t="s">
        <v>210</v>
      </c>
      <c r="B70" s="97">
        <v>103</v>
      </c>
      <c r="C70" s="97">
        <v>87</v>
      </c>
      <c r="D70" s="97">
        <v>816</v>
      </c>
      <c r="E70" s="97">
        <v>296</v>
      </c>
      <c r="F70" s="97">
        <v>771</v>
      </c>
      <c r="G70" s="97">
        <v>188</v>
      </c>
      <c r="H70" s="97">
        <v>560</v>
      </c>
      <c r="I70" s="97">
        <v>96</v>
      </c>
      <c r="J70" s="97">
        <v>383</v>
      </c>
      <c r="K70" s="97">
        <v>57</v>
      </c>
      <c r="L70" s="97">
        <v>229</v>
      </c>
      <c r="M70" s="97">
        <v>28</v>
      </c>
      <c r="N70" s="97">
        <v>146</v>
      </c>
      <c r="O70" s="97">
        <v>21</v>
      </c>
      <c r="P70" s="97">
        <v>1</v>
      </c>
      <c r="Q70" s="97">
        <v>0</v>
      </c>
      <c r="R70" s="97">
        <v>3009</v>
      </c>
      <c r="S70" s="97">
        <v>773</v>
      </c>
      <c r="T70" s="95">
        <f t="shared" si="1"/>
        <v>3782</v>
      </c>
    </row>
    <row r="71" spans="1:20" x14ac:dyDescent="0.25">
      <c r="A71" s="5" t="s">
        <v>211</v>
      </c>
      <c r="B71" s="97">
        <v>48</v>
      </c>
      <c r="C71" s="97">
        <v>3</v>
      </c>
      <c r="D71" s="97">
        <v>388</v>
      </c>
      <c r="E71" s="97">
        <v>26</v>
      </c>
      <c r="F71" s="97">
        <v>358</v>
      </c>
      <c r="G71" s="97">
        <v>14</v>
      </c>
      <c r="H71" s="97">
        <v>184</v>
      </c>
      <c r="I71" s="97">
        <v>3</v>
      </c>
      <c r="J71" s="97">
        <v>91</v>
      </c>
      <c r="K71" s="97">
        <v>2</v>
      </c>
      <c r="L71" s="97">
        <v>66</v>
      </c>
      <c r="M71" s="97">
        <v>1</v>
      </c>
      <c r="N71" s="97">
        <v>47</v>
      </c>
      <c r="O71" s="97">
        <v>0</v>
      </c>
      <c r="P71" s="97">
        <v>0</v>
      </c>
      <c r="Q71" s="97">
        <v>0</v>
      </c>
      <c r="R71" s="97">
        <v>1182</v>
      </c>
      <c r="S71" s="97">
        <v>49</v>
      </c>
      <c r="T71" s="95">
        <f t="shared" si="1"/>
        <v>1231</v>
      </c>
    </row>
    <row r="72" spans="1:20" x14ac:dyDescent="0.25">
      <c r="A72" s="5" t="s">
        <v>212</v>
      </c>
      <c r="B72" s="97">
        <v>23</v>
      </c>
      <c r="C72" s="97">
        <v>7</v>
      </c>
      <c r="D72" s="97">
        <v>185</v>
      </c>
      <c r="E72" s="97">
        <v>29</v>
      </c>
      <c r="F72" s="97">
        <v>269</v>
      </c>
      <c r="G72" s="97">
        <v>31</v>
      </c>
      <c r="H72" s="97">
        <v>239</v>
      </c>
      <c r="I72" s="97">
        <v>23</v>
      </c>
      <c r="J72" s="97">
        <v>150</v>
      </c>
      <c r="K72" s="97">
        <v>16</v>
      </c>
      <c r="L72" s="97">
        <v>125</v>
      </c>
      <c r="M72" s="97">
        <v>7</v>
      </c>
      <c r="N72" s="97">
        <v>39</v>
      </c>
      <c r="O72" s="97">
        <v>8</v>
      </c>
      <c r="P72" s="97">
        <v>0</v>
      </c>
      <c r="Q72" s="97">
        <v>0</v>
      </c>
      <c r="R72" s="97">
        <v>1030</v>
      </c>
      <c r="S72" s="97">
        <v>121</v>
      </c>
      <c r="T72" s="95">
        <f t="shared" si="1"/>
        <v>1151</v>
      </c>
    </row>
    <row r="73" spans="1:20" x14ac:dyDescent="0.25">
      <c r="A73" s="5" t="s">
        <v>213</v>
      </c>
      <c r="B73" s="97">
        <v>95</v>
      </c>
      <c r="C73" s="97">
        <v>43</v>
      </c>
      <c r="D73" s="97">
        <v>476</v>
      </c>
      <c r="E73" s="97">
        <v>113</v>
      </c>
      <c r="F73" s="97">
        <v>336</v>
      </c>
      <c r="G73" s="97">
        <v>60</v>
      </c>
      <c r="H73" s="97">
        <v>167</v>
      </c>
      <c r="I73" s="97">
        <v>30</v>
      </c>
      <c r="J73" s="97">
        <v>114</v>
      </c>
      <c r="K73" s="97">
        <v>15</v>
      </c>
      <c r="L73" s="97">
        <v>74</v>
      </c>
      <c r="M73" s="97">
        <v>8</v>
      </c>
      <c r="N73" s="97">
        <v>42</v>
      </c>
      <c r="O73" s="97">
        <v>5</v>
      </c>
      <c r="P73" s="97">
        <v>1</v>
      </c>
      <c r="Q73" s="97">
        <v>1</v>
      </c>
      <c r="R73" s="97">
        <v>1305</v>
      </c>
      <c r="S73" s="97">
        <v>275</v>
      </c>
      <c r="T73" s="95">
        <f t="shared" si="1"/>
        <v>1580</v>
      </c>
    </row>
    <row r="74" spans="1:20" x14ac:dyDescent="0.25">
      <c r="A74" s="5" t="s">
        <v>214</v>
      </c>
      <c r="B74" s="97">
        <v>31</v>
      </c>
      <c r="C74" s="97">
        <v>75</v>
      </c>
      <c r="D74" s="97">
        <v>430</v>
      </c>
      <c r="E74" s="97">
        <v>238</v>
      </c>
      <c r="F74" s="97">
        <v>577</v>
      </c>
      <c r="G74" s="97">
        <v>156</v>
      </c>
      <c r="H74" s="97">
        <v>399</v>
      </c>
      <c r="I74" s="97">
        <v>99</v>
      </c>
      <c r="J74" s="97">
        <v>322</v>
      </c>
      <c r="K74" s="97">
        <v>71</v>
      </c>
      <c r="L74" s="97">
        <v>245</v>
      </c>
      <c r="M74" s="97">
        <v>42</v>
      </c>
      <c r="N74" s="97">
        <v>135</v>
      </c>
      <c r="O74" s="97">
        <v>34</v>
      </c>
      <c r="P74" s="97">
        <v>0</v>
      </c>
      <c r="Q74" s="97">
        <v>0</v>
      </c>
      <c r="R74" s="97">
        <v>2139</v>
      </c>
      <c r="S74" s="97">
        <v>715</v>
      </c>
      <c r="T74" s="95">
        <f t="shared" si="1"/>
        <v>2854</v>
      </c>
    </row>
    <row r="75" spans="1:20" x14ac:dyDescent="0.25">
      <c r="A75" s="5" t="s">
        <v>215</v>
      </c>
      <c r="B75" s="97">
        <v>8</v>
      </c>
      <c r="C75" s="97">
        <v>8</v>
      </c>
      <c r="D75" s="97">
        <v>224</v>
      </c>
      <c r="E75" s="97">
        <v>53</v>
      </c>
      <c r="F75" s="97">
        <v>467</v>
      </c>
      <c r="G75" s="97">
        <v>50</v>
      </c>
      <c r="H75" s="97">
        <v>460</v>
      </c>
      <c r="I75" s="97">
        <v>22</v>
      </c>
      <c r="J75" s="97">
        <v>308</v>
      </c>
      <c r="K75" s="97">
        <v>8</v>
      </c>
      <c r="L75" s="97">
        <v>231</v>
      </c>
      <c r="M75" s="97">
        <v>5</v>
      </c>
      <c r="N75" s="97">
        <v>147</v>
      </c>
      <c r="O75" s="97">
        <v>5</v>
      </c>
      <c r="P75" s="97">
        <v>1</v>
      </c>
      <c r="Q75" s="97">
        <v>0</v>
      </c>
      <c r="R75" s="97">
        <v>1846</v>
      </c>
      <c r="S75" s="97">
        <v>151</v>
      </c>
      <c r="T75" s="95">
        <f t="shared" si="1"/>
        <v>1997</v>
      </c>
    </row>
    <row r="76" spans="1:20" x14ac:dyDescent="0.25">
      <c r="A76" s="5" t="s">
        <v>216</v>
      </c>
      <c r="B76" s="97">
        <v>12</v>
      </c>
      <c r="C76" s="97">
        <v>11</v>
      </c>
      <c r="D76" s="97">
        <v>324</v>
      </c>
      <c r="E76" s="97">
        <v>103</v>
      </c>
      <c r="F76" s="97">
        <v>511</v>
      </c>
      <c r="G76" s="97">
        <v>84</v>
      </c>
      <c r="H76" s="97">
        <v>452</v>
      </c>
      <c r="I76" s="97">
        <v>61</v>
      </c>
      <c r="J76" s="97">
        <v>301</v>
      </c>
      <c r="K76" s="97">
        <v>34</v>
      </c>
      <c r="L76" s="97">
        <v>153</v>
      </c>
      <c r="M76" s="97">
        <v>16</v>
      </c>
      <c r="N76" s="97">
        <v>77</v>
      </c>
      <c r="O76" s="97">
        <v>8</v>
      </c>
      <c r="P76" s="97">
        <v>1</v>
      </c>
      <c r="Q76" s="97">
        <v>0</v>
      </c>
      <c r="R76" s="97">
        <v>1831</v>
      </c>
      <c r="S76" s="97">
        <v>317</v>
      </c>
      <c r="T76" s="95">
        <f t="shared" ref="T76:T91" si="2">SUM(R76:S76)</f>
        <v>2148</v>
      </c>
    </row>
    <row r="77" spans="1:20" x14ac:dyDescent="0.25">
      <c r="A77" s="5" t="s">
        <v>217</v>
      </c>
      <c r="B77" s="97">
        <v>76</v>
      </c>
      <c r="C77" s="97">
        <v>81</v>
      </c>
      <c r="D77" s="97">
        <v>1974</v>
      </c>
      <c r="E77" s="97">
        <v>350</v>
      </c>
      <c r="F77" s="97">
        <v>1492</v>
      </c>
      <c r="G77" s="97">
        <v>245</v>
      </c>
      <c r="H77" s="97">
        <v>844</v>
      </c>
      <c r="I77" s="97">
        <v>118</v>
      </c>
      <c r="J77" s="97">
        <v>546</v>
      </c>
      <c r="K77" s="97">
        <v>72</v>
      </c>
      <c r="L77" s="97">
        <v>403</v>
      </c>
      <c r="M77" s="97">
        <v>37</v>
      </c>
      <c r="N77" s="97">
        <v>210</v>
      </c>
      <c r="O77" s="97">
        <v>42</v>
      </c>
      <c r="P77" s="97">
        <v>1</v>
      </c>
      <c r="Q77" s="97">
        <v>0</v>
      </c>
      <c r="R77" s="97">
        <v>5546</v>
      </c>
      <c r="S77" s="97">
        <v>945</v>
      </c>
      <c r="T77" s="95">
        <f t="shared" si="2"/>
        <v>6491</v>
      </c>
    </row>
    <row r="78" spans="1:20" x14ac:dyDescent="0.25">
      <c r="A78" s="5" t="s">
        <v>218</v>
      </c>
      <c r="B78" s="97">
        <v>149</v>
      </c>
      <c r="C78" s="97">
        <v>183</v>
      </c>
      <c r="D78" s="97">
        <v>1750</v>
      </c>
      <c r="E78" s="97">
        <v>802</v>
      </c>
      <c r="F78" s="97">
        <v>1707</v>
      </c>
      <c r="G78" s="97">
        <v>501</v>
      </c>
      <c r="H78" s="97">
        <v>1125</v>
      </c>
      <c r="I78" s="97">
        <v>272</v>
      </c>
      <c r="J78" s="97">
        <v>941</v>
      </c>
      <c r="K78" s="97">
        <v>180</v>
      </c>
      <c r="L78" s="97">
        <v>605</v>
      </c>
      <c r="M78" s="97">
        <v>82</v>
      </c>
      <c r="N78" s="97">
        <v>406</v>
      </c>
      <c r="O78" s="97">
        <v>37</v>
      </c>
      <c r="P78" s="97">
        <v>3</v>
      </c>
      <c r="Q78" s="97">
        <v>0</v>
      </c>
      <c r="R78" s="97">
        <v>6686</v>
      </c>
      <c r="S78" s="97">
        <v>2057</v>
      </c>
      <c r="T78" s="95">
        <f t="shared" si="2"/>
        <v>8743</v>
      </c>
    </row>
    <row r="79" spans="1:20" x14ac:dyDescent="0.25">
      <c r="A79" s="5" t="s">
        <v>219</v>
      </c>
      <c r="B79" s="97">
        <v>14</v>
      </c>
      <c r="C79" s="97">
        <v>100</v>
      </c>
      <c r="D79" s="97">
        <v>143</v>
      </c>
      <c r="E79" s="97">
        <v>62</v>
      </c>
      <c r="F79" s="97">
        <v>164</v>
      </c>
      <c r="G79" s="97">
        <v>18</v>
      </c>
      <c r="H79" s="97">
        <v>104</v>
      </c>
      <c r="I79" s="97">
        <v>8</v>
      </c>
      <c r="J79" s="97">
        <v>73</v>
      </c>
      <c r="K79" s="97">
        <v>1</v>
      </c>
      <c r="L79" s="97">
        <v>64</v>
      </c>
      <c r="M79" s="97">
        <v>1</v>
      </c>
      <c r="N79" s="97">
        <v>30</v>
      </c>
      <c r="O79" s="97">
        <v>0</v>
      </c>
      <c r="P79" s="97">
        <v>1</v>
      </c>
      <c r="Q79" s="97">
        <v>0</v>
      </c>
      <c r="R79" s="97">
        <v>593</v>
      </c>
      <c r="S79" s="97">
        <v>190</v>
      </c>
      <c r="T79" s="95">
        <f t="shared" si="2"/>
        <v>783</v>
      </c>
    </row>
    <row r="80" spans="1:20" x14ac:dyDescent="0.25">
      <c r="A80" s="5" t="s">
        <v>220</v>
      </c>
      <c r="B80" s="97">
        <v>86</v>
      </c>
      <c r="C80" s="97">
        <v>88</v>
      </c>
      <c r="D80" s="97">
        <v>314</v>
      </c>
      <c r="E80" s="97">
        <v>146</v>
      </c>
      <c r="F80" s="97">
        <v>174</v>
      </c>
      <c r="G80" s="97">
        <v>67</v>
      </c>
      <c r="H80" s="97">
        <v>148</v>
      </c>
      <c r="I80" s="97">
        <v>60</v>
      </c>
      <c r="J80" s="97">
        <v>64</v>
      </c>
      <c r="K80" s="97">
        <v>35</v>
      </c>
      <c r="L80" s="97">
        <v>55</v>
      </c>
      <c r="M80" s="97">
        <v>11</v>
      </c>
      <c r="N80" s="97">
        <v>24</v>
      </c>
      <c r="O80" s="97">
        <v>6</v>
      </c>
      <c r="P80" s="97">
        <v>0</v>
      </c>
      <c r="Q80" s="97">
        <v>0</v>
      </c>
      <c r="R80" s="97">
        <v>865</v>
      </c>
      <c r="S80" s="97">
        <v>413</v>
      </c>
      <c r="T80" s="95">
        <f t="shared" si="2"/>
        <v>1278</v>
      </c>
    </row>
    <row r="81" spans="1:20" x14ac:dyDescent="0.25">
      <c r="A81" s="5" t="s">
        <v>221</v>
      </c>
      <c r="B81" s="97">
        <v>123</v>
      </c>
      <c r="C81" s="97">
        <v>95</v>
      </c>
      <c r="D81" s="97">
        <v>1336</v>
      </c>
      <c r="E81" s="97">
        <v>379</v>
      </c>
      <c r="F81" s="97">
        <v>1181</v>
      </c>
      <c r="G81" s="97">
        <v>232</v>
      </c>
      <c r="H81" s="97">
        <v>535</v>
      </c>
      <c r="I81" s="97">
        <v>101</v>
      </c>
      <c r="J81" s="97">
        <v>277</v>
      </c>
      <c r="K81" s="97">
        <v>38</v>
      </c>
      <c r="L81" s="97">
        <v>138</v>
      </c>
      <c r="M81" s="97">
        <v>20</v>
      </c>
      <c r="N81" s="97">
        <v>53</v>
      </c>
      <c r="O81" s="97">
        <v>10</v>
      </c>
      <c r="P81" s="97">
        <v>0</v>
      </c>
      <c r="Q81" s="97">
        <v>0</v>
      </c>
      <c r="R81" s="97">
        <v>795</v>
      </c>
      <c r="S81" s="97">
        <v>71</v>
      </c>
      <c r="T81" s="95">
        <f t="shared" si="2"/>
        <v>866</v>
      </c>
    </row>
    <row r="82" spans="1:20" x14ac:dyDescent="0.25">
      <c r="A82" s="5" t="s">
        <v>222</v>
      </c>
      <c r="B82" s="97">
        <v>105</v>
      </c>
      <c r="C82" s="97">
        <v>62</v>
      </c>
      <c r="D82" s="97">
        <v>2052</v>
      </c>
      <c r="E82" s="97">
        <v>276</v>
      </c>
      <c r="F82" s="97">
        <v>2397</v>
      </c>
      <c r="G82" s="97">
        <v>155</v>
      </c>
      <c r="H82" s="97">
        <v>1565</v>
      </c>
      <c r="I82" s="97">
        <v>42</v>
      </c>
      <c r="J82" s="97">
        <v>884</v>
      </c>
      <c r="K82" s="97">
        <v>8</v>
      </c>
      <c r="L82" s="97">
        <v>382</v>
      </c>
      <c r="M82" s="97">
        <v>6</v>
      </c>
      <c r="N82" s="97">
        <v>172</v>
      </c>
      <c r="O82" s="97">
        <v>3</v>
      </c>
      <c r="P82" s="97">
        <v>4</v>
      </c>
      <c r="Q82" s="97">
        <v>0</v>
      </c>
      <c r="R82" s="97">
        <v>3643</v>
      </c>
      <c r="S82" s="97">
        <v>875</v>
      </c>
      <c r="T82" s="95">
        <f t="shared" si="2"/>
        <v>4518</v>
      </c>
    </row>
    <row r="83" spans="1:20" x14ac:dyDescent="0.25">
      <c r="A83" s="5" t="s">
        <v>223</v>
      </c>
      <c r="B83" s="97">
        <v>62</v>
      </c>
      <c r="C83" s="97">
        <v>9</v>
      </c>
      <c r="D83" s="97">
        <v>220</v>
      </c>
      <c r="E83" s="97">
        <v>37</v>
      </c>
      <c r="F83" s="97">
        <v>215</v>
      </c>
      <c r="G83" s="97">
        <v>15</v>
      </c>
      <c r="H83" s="97">
        <v>118</v>
      </c>
      <c r="I83" s="97">
        <v>8</v>
      </c>
      <c r="J83" s="97">
        <v>90</v>
      </c>
      <c r="K83" s="97">
        <v>2</v>
      </c>
      <c r="L83" s="97">
        <v>55</v>
      </c>
      <c r="M83" s="97">
        <v>0</v>
      </c>
      <c r="N83" s="97">
        <v>34</v>
      </c>
      <c r="O83" s="97">
        <v>0</v>
      </c>
      <c r="P83" s="97">
        <v>1</v>
      </c>
      <c r="Q83" s="97">
        <v>0</v>
      </c>
      <c r="R83" s="97">
        <v>4297</v>
      </c>
      <c r="S83" s="97">
        <v>2432</v>
      </c>
      <c r="T83" s="95">
        <f t="shared" si="2"/>
        <v>6729</v>
      </c>
    </row>
    <row r="84" spans="1:20" x14ac:dyDescent="0.25">
      <c r="A84" s="5" t="s">
        <v>224</v>
      </c>
      <c r="B84" s="97">
        <v>49</v>
      </c>
      <c r="C84" s="97">
        <v>78</v>
      </c>
      <c r="D84" s="97">
        <v>537</v>
      </c>
      <c r="E84" s="97">
        <v>594</v>
      </c>
      <c r="F84" s="97">
        <v>1005</v>
      </c>
      <c r="G84" s="97">
        <v>592</v>
      </c>
      <c r="H84" s="97">
        <v>932</v>
      </c>
      <c r="I84" s="97">
        <v>430</v>
      </c>
      <c r="J84" s="97">
        <v>772</v>
      </c>
      <c r="K84" s="97">
        <v>310</v>
      </c>
      <c r="L84" s="97">
        <v>581</v>
      </c>
      <c r="M84" s="97">
        <v>217</v>
      </c>
      <c r="N84" s="97">
        <v>412</v>
      </c>
      <c r="O84" s="97">
        <v>210</v>
      </c>
      <c r="P84" s="97">
        <v>9</v>
      </c>
      <c r="Q84" s="97">
        <v>1</v>
      </c>
      <c r="R84" s="97">
        <v>2536</v>
      </c>
      <c r="S84" s="97">
        <v>677</v>
      </c>
      <c r="T84" s="95">
        <f t="shared" si="2"/>
        <v>3213</v>
      </c>
    </row>
    <row r="85" spans="1:20" x14ac:dyDescent="0.25">
      <c r="A85" s="5" t="s">
        <v>225</v>
      </c>
      <c r="B85" s="97">
        <v>66</v>
      </c>
      <c r="C85" s="97">
        <v>90</v>
      </c>
      <c r="D85" s="97">
        <v>642</v>
      </c>
      <c r="E85" s="97">
        <v>264</v>
      </c>
      <c r="F85" s="97">
        <v>733</v>
      </c>
      <c r="G85" s="97">
        <v>166</v>
      </c>
      <c r="H85" s="97">
        <v>425</v>
      </c>
      <c r="I85" s="97">
        <v>71</v>
      </c>
      <c r="J85" s="97">
        <v>307</v>
      </c>
      <c r="K85" s="97">
        <v>46</v>
      </c>
      <c r="L85" s="97">
        <v>219</v>
      </c>
      <c r="M85" s="97">
        <v>29</v>
      </c>
      <c r="N85" s="97">
        <v>142</v>
      </c>
      <c r="O85" s="97">
        <v>11</v>
      </c>
      <c r="P85" s="97">
        <v>2</v>
      </c>
      <c r="Q85" s="97">
        <v>0</v>
      </c>
      <c r="R85" s="97">
        <v>3003</v>
      </c>
      <c r="S85" s="97">
        <v>903</v>
      </c>
      <c r="T85" s="95">
        <f t="shared" si="2"/>
        <v>3906</v>
      </c>
    </row>
    <row r="86" spans="1:20" x14ac:dyDescent="0.25">
      <c r="A86" s="5" t="s">
        <v>226</v>
      </c>
      <c r="B86" s="97">
        <v>33</v>
      </c>
      <c r="C86" s="97">
        <v>70</v>
      </c>
      <c r="D86" s="97">
        <v>764</v>
      </c>
      <c r="E86" s="97">
        <v>373</v>
      </c>
      <c r="F86" s="97">
        <v>878</v>
      </c>
      <c r="G86" s="97">
        <v>242</v>
      </c>
      <c r="H86" s="97">
        <v>596</v>
      </c>
      <c r="I86" s="97">
        <v>116</v>
      </c>
      <c r="J86" s="97">
        <v>356</v>
      </c>
      <c r="K86" s="97">
        <v>57</v>
      </c>
      <c r="L86" s="97">
        <v>230</v>
      </c>
      <c r="M86" s="97">
        <v>22</v>
      </c>
      <c r="N86" s="97">
        <v>146</v>
      </c>
      <c r="O86" s="97">
        <v>23</v>
      </c>
      <c r="P86" s="97">
        <v>0</v>
      </c>
      <c r="Q86" s="97">
        <v>0</v>
      </c>
      <c r="R86" s="97">
        <v>251</v>
      </c>
      <c r="S86" s="97">
        <v>90</v>
      </c>
      <c r="T86" s="95">
        <f t="shared" si="2"/>
        <v>341</v>
      </c>
    </row>
    <row r="87" spans="1:20" x14ac:dyDescent="0.25">
      <c r="A87" s="5" t="s">
        <v>227</v>
      </c>
      <c r="B87" s="97">
        <v>2</v>
      </c>
      <c r="C87" s="97">
        <v>5</v>
      </c>
      <c r="D87" s="97">
        <v>33</v>
      </c>
      <c r="E87" s="97">
        <v>41</v>
      </c>
      <c r="F87" s="97">
        <v>66</v>
      </c>
      <c r="G87" s="97">
        <v>26</v>
      </c>
      <c r="H87" s="97">
        <v>53</v>
      </c>
      <c r="I87" s="97">
        <v>11</v>
      </c>
      <c r="J87" s="97">
        <v>33</v>
      </c>
      <c r="K87" s="97">
        <v>3</v>
      </c>
      <c r="L87" s="97">
        <v>18</v>
      </c>
      <c r="M87" s="97">
        <v>2</v>
      </c>
      <c r="N87" s="97">
        <v>43</v>
      </c>
      <c r="O87" s="97">
        <v>2</v>
      </c>
      <c r="P87" s="97">
        <v>3</v>
      </c>
      <c r="Q87" s="97">
        <v>0</v>
      </c>
      <c r="R87" s="97">
        <v>7561</v>
      </c>
      <c r="S87" s="97">
        <v>552</v>
      </c>
      <c r="T87" s="95">
        <f t="shared" si="2"/>
        <v>8113</v>
      </c>
    </row>
    <row r="88" spans="1:20" x14ac:dyDescent="0.25">
      <c r="A88" s="5" t="s">
        <v>228</v>
      </c>
      <c r="B88" s="97">
        <v>72</v>
      </c>
      <c r="C88" s="97">
        <v>55</v>
      </c>
      <c r="D88" s="97">
        <v>438</v>
      </c>
      <c r="E88" s="97">
        <v>191</v>
      </c>
      <c r="F88" s="97">
        <v>592</v>
      </c>
      <c r="G88" s="97">
        <v>144</v>
      </c>
      <c r="H88" s="97">
        <v>517</v>
      </c>
      <c r="I88" s="97">
        <v>105</v>
      </c>
      <c r="J88" s="97">
        <v>330</v>
      </c>
      <c r="K88" s="97">
        <v>80</v>
      </c>
      <c r="L88" s="97">
        <v>235</v>
      </c>
      <c r="M88" s="97">
        <v>57</v>
      </c>
      <c r="N88" s="97">
        <v>119</v>
      </c>
      <c r="O88" s="97">
        <v>29</v>
      </c>
      <c r="P88" s="97">
        <v>0</v>
      </c>
      <c r="Q88" s="97">
        <v>0</v>
      </c>
      <c r="R88" s="97">
        <v>2303</v>
      </c>
      <c r="S88" s="97">
        <v>661</v>
      </c>
      <c r="T88" s="95">
        <f t="shared" si="2"/>
        <v>2964</v>
      </c>
    </row>
    <row r="89" spans="1:20" x14ac:dyDescent="0.25">
      <c r="A89" s="5" t="s">
        <v>229</v>
      </c>
      <c r="B89" s="97">
        <v>47</v>
      </c>
      <c r="C89" s="97">
        <v>75</v>
      </c>
      <c r="D89" s="97">
        <v>390</v>
      </c>
      <c r="E89" s="97">
        <v>118</v>
      </c>
      <c r="F89" s="97">
        <v>498</v>
      </c>
      <c r="G89" s="97">
        <v>82</v>
      </c>
      <c r="H89" s="97">
        <v>357</v>
      </c>
      <c r="I89" s="97">
        <v>42</v>
      </c>
      <c r="J89" s="97">
        <v>347</v>
      </c>
      <c r="K89" s="97">
        <v>16</v>
      </c>
      <c r="L89" s="97">
        <v>171</v>
      </c>
      <c r="M89" s="97">
        <v>8</v>
      </c>
      <c r="N89" s="97">
        <v>192</v>
      </c>
      <c r="O89" s="97">
        <v>4</v>
      </c>
      <c r="P89" s="97">
        <v>4</v>
      </c>
      <c r="Q89" s="97">
        <v>0</v>
      </c>
      <c r="R89" s="97">
        <v>2006</v>
      </c>
      <c r="S89" s="97">
        <v>345</v>
      </c>
      <c r="T89" s="95">
        <f t="shared" si="2"/>
        <v>2351</v>
      </c>
    </row>
    <row r="90" spans="1:20" x14ac:dyDescent="0.25">
      <c r="A90" s="5" t="s">
        <v>230</v>
      </c>
      <c r="B90" s="97">
        <v>37</v>
      </c>
      <c r="C90" s="97">
        <v>48</v>
      </c>
      <c r="D90" s="97">
        <v>356</v>
      </c>
      <c r="E90" s="97">
        <v>223</v>
      </c>
      <c r="F90" s="97">
        <v>399</v>
      </c>
      <c r="G90" s="97">
        <v>196</v>
      </c>
      <c r="H90" s="97">
        <v>280</v>
      </c>
      <c r="I90" s="97">
        <v>102</v>
      </c>
      <c r="J90" s="97">
        <v>223</v>
      </c>
      <c r="K90" s="97">
        <v>75</v>
      </c>
      <c r="L90" s="97">
        <v>183</v>
      </c>
      <c r="M90" s="97">
        <v>47</v>
      </c>
      <c r="N90" s="97">
        <v>100</v>
      </c>
      <c r="O90" s="97">
        <v>34</v>
      </c>
      <c r="P90" s="97">
        <v>1</v>
      </c>
      <c r="Q90" s="97">
        <v>0</v>
      </c>
      <c r="R90" s="97">
        <v>1579</v>
      </c>
      <c r="S90" s="97">
        <v>725</v>
      </c>
      <c r="T90" s="95">
        <f t="shared" si="2"/>
        <v>2304</v>
      </c>
    </row>
    <row r="91" spans="1:20" x14ac:dyDescent="0.25">
      <c r="A91" s="5" t="s">
        <v>231</v>
      </c>
      <c r="B91" s="97">
        <v>71</v>
      </c>
      <c r="C91" s="97">
        <v>20</v>
      </c>
      <c r="D91" s="97">
        <v>478</v>
      </c>
      <c r="E91" s="97">
        <v>93</v>
      </c>
      <c r="F91" s="97">
        <v>579</v>
      </c>
      <c r="G91" s="97">
        <v>48</v>
      </c>
      <c r="H91" s="97">
        <v>410</v>
      </c>
      <c r="I91" s="97">
        <v>33</v>
      </c>
      <c r="J91" s="97">
        <v>277</v>
      </c>
      <c r="K91" s="97">
        <v>14</v>
      </c>
      <c r="L91" s="97">
        <v>171</v>
      </c>
      <c r="M91" s="97">
        <v>13</v>
      </c>
      <c r="N91" s="97">
        <v>114</v>
      </c>
      <c r="O91" s="97">
        <v>3</v>
      </c>
      <c r="P91" s="97">
        <v>2</v>
      </c>
      <c r="Q91" s="97">
        <v>0</v>
      </c>
      <c r="R91" s="97">
        <v>2102</v>
      </c>
      <c r="S91" s="97">
        <v>224</v>
      </c>
      <c r="T91" s="95">
        <f t="shared" si="2"/>
        <v>2326</v>
      </c>
    </row>
    <row r="92" spans="1:20" x14ac:dyDescent="0.25">
      <c r="A92" s="5" t="s">
        <v>232</v>
      </c>
      <c r="B92" s="97">
        <v>83</v>
      </c>
      <c r="C92" s="97">
        <v>138</v>
      </c>
      <c r="D92" s="97">
        <v>12971</v>
      </c>
      <c r="E92" s="97">
        <v>924</v>
      </c>
      <c r="F92" s="97">
        <v>9318</v>
      </c>
      <c r="G92" s="97">
        <v>387</v>
      </c>
      <c r="H92" s="97">
        <v>4615</v>
      </c>
      <c r="I92" s="97">
        <v>171</v>
      </c>
      <c r="J92" s="97">
        <v>1379</v>
      </c>
      <c r="K92" s="97">
        <v>61</v>
      </c>
      <c r="L92" s="97">
        <v>359</v>
      </c>
      <c r="M92" s="97">
        <v>27</v>
      </c>
      <c r="N92" s="97">
        <v>96</v>
      </c>
      <c r="O92" s="97">
        <v>9</v>
      </c>
      <c r="P92" s="97">
        <v>1</v>
      </c>
      <c r="Q92" s="97">
        <v>0</v>
      </c>
      <c r="R92" s="97">
        <v>28822</v>
      </c>
      <c r="S92" s="97">
        <v>1717</v>
      </c>
      <c r="T92" s="95">
        <v>30539</v>
      </c>
    </row>
    <row r="93" spans="1:20" x14ac:dyDescent="0.25">
      <c r="A93" s="77" t="s">
        <v>78</v>
      </c>
      <c r="B93" s="96">
        <f t="shared" ref="B93:T93" si="3">SUM(B12:B92)</f>
        <v>10857</v>
      </c>
      <c r="C93" s="96">
        <f t="shared" si="3"/>
        <v>8188</v>
      </c>
      <c r="D93" s="96">
        <f t="shared" si="3"/>
        <v>121267</v>
      </c>
      <c r="E93" s="96">
        <f t="shared" si="3"/>
        <v>34242</v>
      </c>
      <c r="F93" s="98">
        <f t="shared" si="3"/>
        <v>126524</v>
      </c>
      <c r="G93" s="98">
        <f t="shared" si="3"/>
        <v>26916</v>
      </c>
      <c r="H93" s="98">
        <f t="shared" si="3"/>
        <v>83507</v>
      </c>
      <c r="I93" s="98">
        <f t="shared" si="3"/>
        <v>15517</v>
      </c>
      <c r="J93" s="98">
        <f t="shared" si="3"/>
        <v>55683</v>
      </c>
      <c r="K93" s="98">
        <f t="shared" si="3"/>
        <v>9737</v>
      </c>
      <c r="L93" s="98">
        <f t="shared" si="3"/>
        <v>34409</v>
      </c>
      <c r="M93" s="98">
        <f t="shared" si="3"/>
        <v>5503</v>
      </c>
      <c r="N93" s="98">
        <f t="shared" si="3"/>
        <v>20446</v>
      </c>
      <c r="O93" s="98">
        <f t="shared" si="3"/>
        <v>3954</v>
      </c>
      <c r="P93" s="98">
        <f t="shared" si="3"/>
        <v>298</v>
      </c>
      <c r="Q93" s="98">
        <f t="shared" si="3"/>
        <v>44</v>
      </c>
      <c r="R93" s="98">
        <f t="shared" si="3"/>
        <v>452991</v>
      </c>
      <c r="S93" s="98">
        <f t="shared" si="3"/>
        <v>104101</v>
      </c>
      <c r="T93" s="98">
        <f t="shared" si="3"/>
        <v>557092</v>
      </c>
    </row>
    <row r="94" spans="1:20" x14ac:dyDescent="0.25">
      <c r="F94" s="1"/>
    </row>
    <row r="95" spans="1:20" x14ac:dyDescent="0.25">
      <c r="F95" s="1"/>
    </row>
    <row r="96" spans="1:20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  <row r="128" spans="6:6" x14ac:dyDescent="0.25">
      <c r="F128" s="1"/>
    </row>
    <row r="129" spans="6:6" x14ac:dyDescent="0.25">
      <c r="F129" s="1"/>
    </row>
    <row r="130" spans="6:6" x14ac:dyDescent="0.25">
      <c r="F130" s="1"/>
    </row>
    <row r="131" spans="6:6" x14ac:dyDescent="0.25">
      <c r="F131" s="1"/>
    </row>
    <row r="132" spans="6:6" x14ac:dyDescent="0.25">
      <c r="F132" s="1"/>
    </row>
    <row r="133" spans="6:6" x14ac:dyDescent="0.25">
      <c r="F133" s="1"/>
    </row>
    <row r="134" spans="6:6" x14ac:dyDescent="0.25">
      <c r="F134" s="1"/>
    </row>
    <row r="135" spans="6:6" x14ac:dyDescent="0.25">
      <c r="F135" s="1"/>
    </row>
    <row r="136" spans="6:6" x14ac:dyDescent="0.25">
      <c r="F136" s="1"/>
    </row>
    <row r="137" spans="6:6" x14ac:dyDescent="0.25">
      <c r="F137" s="1"/>
    </row>
    <row r="138" spans="6:6" x14ac:dyDescent="0.25">
      <c r="F138" s="1"/>
    </row>
    <row r="139" spans="6:6" x14ac:dyDescent="0.25">
      <c r="F139" s="1"/>
    </row>
    <row r="140" spans="6:6" x14ac:dyDescent="0.25">
      <c r="F140" s="1"/>
    </row>
    <row r="141" spans="6:6" x14ac:dyDescent="0.25">
      <c r="F141" s="1"/>
    </row>
    <row r="142" spans="6:6" x14ac:dyDescent="0.25">
      <c r="F142" s="1"/>
    </row>
    <row r="143" spans="6:6" x14ac:dyDescent="0.25">
      <c r="F143" s="1"/>
    </row>
    <row r="144" spans="6:6" x14ac:dyDescent="0.25">
      <c r="F144" s="1"/>
    </row>
    <row r="145" spans="6:6" x14ac:dyDescent="0.25">
      <c r="F145" s="1"/>
    </row>
    <row r="146" spans="6:6" x14ac:dyDescent="0.25">
      <c r="F146" s="1"/>
    </row>
    <row r="147" spans="6:6" x14ac:dyDescent="0.25">
      <c r="F147" s="1"/>
    </row>
    <row r="148" spans="6:6" x14ac:dyDescent="0.25">
      <c r="F148" s="1"/>
    </row>
    <row r="149" spans="6:6" x14ac:dyDescent="0.25">
      <c r="F149" s="1"/>
    </row>
    <row r="150" spans="6:6" x14ac:dyDescent="0.25">
      <c r="F150" s="1"/>
    </row>
    <row r="151" spans="6:6" x14ac:dyDescent="0.25">
      <c r="F151" s="1"/>
    </row>
    <row r="152" spans="6:6" x14ac:dyDescent="0.25">
      <c r="F152" s="1"/>
    </row>
    <row r="153" spans="6:6" x14ac:dyDescent="0.25">
      <c r="F153" s="1"/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</sheetData>
  <mergeCells count="14">
    <mergeCell ref="A1:T1"/>
    <mergeCell ref="A2:T2"/>
    <mergeCell ref="A3:T3"/>
    <mergeCell ref="A4:T4"/>
    <mergeCell ref="L5:M10"/>
    <mergeCell ref="N5:O10"/>
    <mergeCell ref="P5:Q10"/>
    <mergeCell ref="R5:T10"/>
    <mergeCell ref="A5:A11"/>
    <mergeCell ref="B5:C10"/>
    <mergeCell ref="D5:E10"/>
    <mergeCell ref="F5:G10"/>
    <mergeCell ref="H5:I10"/>
    <mergeCell ref="J5:K10"/>
  </mergeCells>
  <pageMargins left="0.7" right="0.7" top="0.75" bottom="0.75" header="0.3" footer="0.3"/>
  <ignoredErrors>
    <ignoredError sqref="T12:T93" formulaRange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opLeftCell="A16" zoomScale="44" zoomScaleNormal="44" workbookViewId="0">
      <selection activeCell="A79" sqref="A79:T79"/>
    </sheetView>
  </sheetViews>
  <sheetFormatPr defaultRowHeight="15" x14ac:dyDescent="0.25"/>
  <cols>
    <col min="1" max="1" width="46.28515625" bestFit="1" customWidth="1"/>
    <col min="20" max="20" width="83.28515625" bestFit="1" customWidth="1"/>
  </cols>
  <sheetData>
    <row r="1" spans="1:20" ht="15.75" x14ac:dyDescent="0.25">
      <c r="A1" s="228" t="s">
        <v>1198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</row>
    <row r="2" spans="1:20" ht="15.75" x14ac:dyDescent="0.25">
      <c r="A2" s="209" t="s">
        <v>1199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1:20" ht="15.75" x14ac:dyDescent="0.25">
      <c r="A3" s="209" t="s">
        <v>1200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1:20" ht="15.75" x14ac:dyDescent="0.25">
      <c r="A4" s="209" t="s">
        <v>1201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5" spans="1:20" ht="59.25" customHeight="1" x14ac:dyDescent="0.25">
      <c r="A5" s="201" t="s">
        <v>4</v>
      </c>
      <c r="B5" s="227" t="s">
        <v>826</v>
      </c>
      <c r="C5" s="227"/>
      <c r="D5" s="227"/>
      <c r="E5" s="227" t="s">
        <v>828</v>
      </c>
      <c r="F5" s="227"/>
      <c r="G5" s="227"/>
      <c r="H5" s="227" t="s">
        <v>1191</v>
      </c>
      <c r="I5" s="227"/>
      <c r="J5" s="227"/>
      <c r="K5" s="227" t="s">
        <v>827</v>
      </c>
      <c r="L5" s="227"/>
      <c r="M5" s="227"/>
      <c r="N5" s="227" t="s">
        <v>1192</v>
      </c>
      <c r="O5" s="227"/>
      <c r="P5" s="227"/>
      <c r="Q5" s="227" t="s">
        <v>948</v>
      </c>
      <c r="R5" s="227"/>
      <c r="S5" s="227"/>
      <c r="T5" s="203" t="s">
        <v>5</v>
      </c>
    </row>
    <row r="6" spans="1:20" ht="45.75" customHeight="1" x14ac:dyDescent="0.25">
      <c r="A6" s="202"/>
      <c r="B6" s="62" t="s">
        <v>413</v>
      </c>
      <c r="C6" s="62" t="s">
        <v>414</v>
      </c>
      <c r="D6" s="62" t="s">
        <v>415</v>
      </c>
      <c r="E6" s="62" t="s">
        <v>413</v>
      </c>
      <c r="F6" s="62" t="s">
        <v>414</v>
      </c>
      <c r="G6" s="62" t="s">
        <v>415</v>
      </c>
      <c r="H6" s="62" t="s">
        <v>413</v>
      </c>
      <c r="I6" s="62" t="s">
        <v>414</v>
      </c>
      <c r="J6" s="62" t="s">
        <v>415</v>
      </c>
      <c r="K6" s="62" t="s">
        <v>413</v>
      </c>
      <c r="L6" s="62" t="s">
        <v>414</v>
      </c>
      <c r="M6" s="62" t="s">
        <v>415</v>
      </c>
      <c r="N6" s="62" t="s">
        <v>413</v>
      </c>
      <c r="O6" s="62" t="s">
        <v>414</v>
      </c>
      <c r="P6" s="62" t="s">
        <v>415</v>
      </c>
      <c r="Q6" s="62" t="s">
        <v>413</v>
      </c>
      <c r="R6" s="62" t="s">
        <v>414</v>
      </c>
      <c r="S6" s="62" t="s">
        <v>415</v>
      </c>
      <c r="T6" s="203"/>
    </row>
    <row r="7" spans="1:20" x14ac:dyDescent="0.25">
      <c r="A7" s="5" t="s">
        <v>830</v>
      </c>
      <c r="B7" s="95">
        <v>314</v>
      </c>
      <c r="C7" s="95">
        <v>79</v>
      </c>
      <c r="D7" s="95">
        <f>C7+B7</f>
        <v>393</v>
      </c>
      <c r="E7" s="95">
        <v>70</v>
      </c>
      <c r="F7" s="95">
        <v>6</v>
      </c>
      <c r="G7" s="95">
        <f>E7+F7</f>
        <v>76</v>
      </c>
      <c r="H7" s="95">
        <v>109</v>
      </c>
      <c r="I7" s="95">
        <v>6</v>
      </c>
      <c r="J7" s="95">
        <f>H7+I7</f>
        <v>115</v>
      </c>
      <c r="K7" s="95">
        <v>31</v>
      </c>
      <c r="L7" s="95">
        <v>5</v>
      </c>
      <c r="M7" s="95">
        <f>K7+L7</f>
        <v>36</v>
      </c>
      <c r="N7" s="95">
        <v>357</v>
      </c>
      <c r="O7" s="95">
        <v>99</v>
      </c>
      <c r="P7" s="95">
        <f>N7+O7</f>
        <v>456</v>
      </c>
      <c r="Q7" s="95">
        <v>341</v>
      </c>
      <c r="R7" s="95">
        <v>98</v>
      </c>
      <c r="S7" s="95">
        <f>Q7+R7</f>
        <v>439</v>
      </c>
      <c r="T7" s="5" t="s">
        <v>894</v>
      </c>
    </row>
    <row r="8" spans="1:20" x14ac:dyDescent="0.25">
      <c r="A8" s="5" t="s">
        <v>831</v>
      </c>
      <c r="B8" s="95">
        <v>664</v>
      </c>
      <c r="C8" s="95">
        <v>314</v>
      </c>
      <c r="D8" s="95">
        <f t="shared" ref="D8:D71" si="0">C8+B8</f>
        <v>978</v>
      </c>
      <c r="E8" s="95">
        <v>14</v>
      </c>
      <c r="F8" s="95">
        <v>12</v>
      </c>
      <c r="G8" s="95">
        <f t="shared" ref="G8:G71" si="1">E8+F8</f>
        <v>26</v>
      </c>
      <c r="H8" s="95">
        <v>80</v>
      </c>
      <c r="I8" s="95">
        <v>37</v>
      </c>
      <c r="J8" s="95">
        <f t="shared" ref="J8:J71" si="2">H8+I8</f>
        <v>117</v>
      </c>
      <c r="K8" s="95">
        <v>37</v>
      </c>
      <c r="L8" s="95">
        <v>24</v>
      </c>
      <c r="M8" s="95">
        <f t="shared" ref="M8:M71" si="3">K8+L8</f>
        <v>61</v>
      </c>
      <c r="N8" s="95">
        <v>746</v>
      </c>
      <c r="O8" s="95">
        <v>360</v>
      </c>
      <c r="P8" s="95">
        <f t="shared" ref="P8:P71" si="4">N8+O8</f>
        <v>1106</v>
      </c>
      <c r="Q8" s="95">
        <v>722</v>
      </c>
      <c r="R8" s="95">
        <v>348</v>
      </c>
      <c r="S8" s="95">
        <f t="shared" ref="S8:S71" si="5">Q8+R8</f>
        <v>1070</v>
      </c>
      <c r="T8" s="5" t="s">
        <v>896</v>
      </c>
    </row>
    <row r="9" spans="1:20" x14ac:dyDescent="0.25">
      <c r="A9" s="5" t="s">
        <v>832</v>
      </c>
      <c r="B9" s="95">
        <v>240</v>
      </c>
      <c r="C9" s="95">
        <v>57</v>
      </c>
      <c r="D9" s="95">
        <f t="shared" si="0"/>
        <v>297</v>
      </c>
      <c r="E9" s="95">
        <v>17</v>
      </c>
      <c r="F9" s="95">
        <v>7</v>
      </c>
      <c r="G9" s="95">
        <f t="shared" si="1"/>
        <v>24</v>
      </c>
      <c r="H9" s="95">
        <v>22</v>
      </c>
      <c r="I9" s="95">
        <v>13</v>
      </c>
      <c r="J9" s="95">
        <f t="shared" si="2"/>
        <v>35</v>
      </c>
      <c r="K9" s="95">
        <v>13</v>
      </c>
      <c r="L9" s="95">
        <v>6</v>
      </c>
      <c r="M9" s="95">
        <f t="shared" si="3"/>
        <v>19</v>
      </c>
      <c r="N9" s="95">
        <v>317</v>
      </c>
      <c r="O9" s="95">
        <v>75</v>
      </c>
      <c r="P9" s="95">
        <f t="shared" si="4"/>
        <v>392</v>
      </c>
      <c r="Q9" s="95">
        <v>302</v>
      </c>
      <c r="R9" s="95">
        <v>73</v>
      </c>
      <c r="S9" s="95">
        <f t="shared" si="5"/>
        <v>375</v>
      </c>
      <c r="T9" s="5" t="s">
        <v>897</v>
      </c>
    </row>
    <row r="10" spans="1:20" x14ac:dyDescent="0.25">
      <c r="A10" s="5" t="s">
        <v>833</v>
      </c>
      <c r="B10" s="95">
        <v>1401</v>
      </c>
      <c r="C10" s="95">
        <v>214</v>
      </c>
      <c r="D10" s="95">
        <f t="shared" si="0"/>
        <v>1615</v>
      </c>
      <c r="E10" s="95">
        <v>142</v>
      </c>
      <c r="F10" s="95">
        <v>10</v>
      </c>
      <c r="G10" s="95">
        <f t="shared" si="1"/>
        <v>152</v>
      </c>
      <c r="H10" s="95">
        <v>310</v>
      </c>
      <c r="I10" s="95">
        <v>19</v>
      </c>
      <c r="J10" s="95">
        <f t="shared" si="2"/>
        <v>329</v>
      </c>
      <c r="K10" s="95">
        <v>114</v>
      </c>
      <c r="L10" s="95">
        <v>11</v>
      </c>
      <c r="M10" s="95">
        <f t="shared" si="3"/>
        <v>125</v>
      </c>
      <c r="N10" s="95">
        <v>1616</v>
      </c>
      <c r="O10" s="95">
        <v>262</v>
      </c>
      <c r="P10" s="95">
        <f t="shared" si="4"/>
        <v>1878</v>
      </c>
      <c r="Q10" s="95">
        <v>1510</v>
      </c>
      <c r="R10" s="95">
        <v>258</v>
      </c>
      <c r="S10" s="95">
        <f t="shared" si="5"/>
        <v>1768</v>
      </c>
      <c r="T10" s="5" t="s">
        <v>895</v>
      </c>
    </row>
    <row r="11" spans="1:20" x14ac:dyDescent="0.25">
      <c r="A11" s="5" t="s">
        <v>834</v>
      </c>
      <c r="B11" s="95">
        <v>26</v>
      </c>
      <c r="C11" s="95">
        <v>9</v>
      </c>
      <c r="D11" s="95">
        <f t="shared" si="0"/>
        <v>35</v>
      </c>
      <c r="E11" s="95">
        <v>7</v>
      </c>
      <c r="F11" s="95">
        <v>2</v>
      </c>
      <c r="G11" s="95">
        <f t="shared" si="1"/>
        <v>9</v>
      </c>
      <c r="H11" s="95">
        <v>5</v>
      </c>
      <c r="I11" s="95">
        <v>2</v>
      </c>
      <c r="J11" s="95">
        <f t="shared" si="2"/>
        <v>7</v>
      </c>
      <c r="K11" s="95">
        <v>6</v>
      </c>
      <c r="L11" s="95">
        <v>2</v>
      </c>
      <c r="M11" s="95">
        <f t="shared" si="3"/>
        <v>8</v>
      </c>
      <c r="N11" s="95">
        <v>27</v>
      </c>
      <c r="O11" s="95">
        <v>9</v>
      </c>
      <c r="P11" s="95">
        <f t="shared" si="4"/>
        <v>36</v>
      </c>
      <c r="Q11" s="95">
        <v>27</v>
      </c>
      <c r="R11" s="95">
        <v>9</v>
      </c>
      <c r="S11" s="95">
        <f t="shared" si="5"/>
        <v>36</v>
      </c>
      <c r="T11" s="5" t="s">
        <v>898</v>
      </c>
    </row>
    <row r="12" spans="1:20" ht="15.75" x14ac:dyDescent="0.25">
      <c r="A12" s="34" t="s">
        <v>949</v>
      </c>
      <c r="B12" s="95">
        <v>27</v>
      </c>
      <c r="C12" s="95">
        <v>12</v>
      </c>
      <c r="D12" s="95">
        <f t="shared" si="0"/>
        <v>39</v>
      </c>
      <c r="E12" s="95">
        <v>2</v>
      </c>
      <c r="F12" s="95">
        <v>0</v>
      </c>
      <c r="G12" s="95">
        <f t="shared" si="1"/>
        <v>2</v>
      </c>
      <c r="H12" s="95">
        <v>1</v>
      </c>
      <c r="I12" s="95">
        <v>0</v>
      </c>
      <c r="J12" s="95">
        <f t="shared" si="2"/>
        <v>1</v>
      </c>
      <c r="K12" s="95">
        <v>1</v>
      </c>
      <c r="L12" s="95">
        <v>0</v>
      </c>
      <c r="M12" s="95">
        <f t="shared" si="3"/>
        <v>1</v>
      </c>
      <c r="N12" s="95">
        <v>37</v>
      </c>
      <c r="O12" s="95">
        <v>21</v>
      </c>
      <c r="P12" s="95">
        <f t="shared" si="4"/>
        <v>58</v>
      </c>
      <c r="Q12" s="95">
        <v>34</v>
      </c>
      <c r="R12" s="95">
        <v>21</v>
      </c>
      <c r="S12" s="95">
        <f t="shared" si="5"/>
        <v>55</v>
      </c>
      <c r="T12" s="5" t="s">
        <v>899</v>
      </c>
    </row>
    <row r="13" spans="1:20" x14ac:dyDescent="0.25">
      <c r="A13" s="7" t="s">
        <v>950</v>
      </c>
      <c r="B13" s="95">
        <v>113</v>
      </c>
      <c r="C13" s="95">
        <v>151</v>
      </c>
      <c r="D13" s="95">
        <f t="shared" si="0"/>
        <v>264</v>
      </c>
      <c r="E13" s="95">
        <v>6</v>
      </c>
      <c r="F13" s="95">
        <v>93</v>
      </c>
      <c r="G13" s="95">
        <f t="shared" si="1"/>
        <v>99</v>
      </c>
      <c r="H13" s="95">
        <v>11</v>
      </c>
      <c r="I13" s="95">
        <v>22</v>
      </c>
      <c r="J13" s="95">
        <f t="shared" si="2"/>
        <v>33</v>
      </c>
      <c r="K13" s="95">
        <v>5</v>
      </c>
      <c r="L13" s="95">
        <v>8</v>
      </c>
      <c r="M13" s="95">
        <f t="shared" si="3"/>
        <v>13</v>
      </c>
      <c r="N13" s="95">
        <v>119</v>
      </c>
      <c r="O13" s="95">
        <v>170</v>
      </c>
      <c r="P13" s="95">
        <f t="shared" si="4"/>
        <v>289</v>
      </c>
      <c r="Q13" s="95">
        <v>116</v>
      </c>
      <c r="R13" s="95">
        <v>163</v>
      </c>
      <c r="S13" s="95">
        <f t="shared" si="5"/>
        <v>279</v>
      </c>
      <c r="T13" s="5" t="s">
        <v>900</v>
      </c>
    </row>
    <row r="14" spans="1:20" x14ac:dyDescent="0.25">
      <c r="A14" s="7" t="s">
        <v>951</v>
      </c>
      <c r="B14" s="95">
        <v>777</v>
      </c>
      <c r="C14" s="95">
        <v>744</v>
      </c>
      <c r="D14" s="95">
        <f t="shared" si="0"/>
        <v>1521</v>
      </c>
      <c r="E14" s="95">
        <v>62</v>
      </c>
      <c r="F14" s="95">
        <v>23</v>
      </c>
      <c r="G14" s="95">
        <f t="shared" si="1"/>
        <v>85</v>
      </c>
      <c r="H14" s="95">
        <v>51</v>
      </c>
      <c r="I14" s="95">
        <v>29</v>
      </c>
      <c r="J14" s="95">
        <f t="shared" si="2"/>
        <v>80</v>
      </c>
      <c r="K14" s="95">
        <v>48</v>
      </c>
      <c r="L14" s="95">
        <v>27</v>
      </c>
      <c r="M14" s="95">
        <f t="shared" si="3"/>
        <v>75</v>
      </c>
      <c r="N14" s="95">
        <v>819</v>
      </c>
      <c r="O14" s="95">
        <v>809</v>
      </c>
      <c r="P14" s="95">
        <f t="shared" si="4"/>
        <v>1628</v>
      </c>
      <c r="Q14" s="95">
        <v>791</v>
      </c>
      <c r="R14" s="95">
        <v>780</v>
      </c>
      <c r="S14" s="95">
        <f t="shared" si="5"/>
        <v>1571</v>
      </c>
      <c r="T14" s="5" t="s">
        <v>902</v>
      </c>
    </row>
    <row r="15" spans="1:20" x14ac:dyDescent="0.25">
      <c r="A15" s="5" t="s">
        <v>835</v>
      </c>
      <c r="B15" s="95">
        <v>1663</v>
      </c>
      <c r="C15" s="95">
        <v>957</v>
      </c>
      <c r="D15" s="95">
        <f t="shared" si="0"/>
        <v>2620</v>
      </c>
      <c r="E15" s="95">
        <v>123</v>
      </c>
      <c r="F15" s="95">
        <v>10</v>
      </c>
      <c r="G15" s="95">
        <f t="shared" si="1"/>
        <v>133</v>
      </c>
      <c r="H15" s="95">
        <v>58</v>
      </c>
      <c r="I15" s="95">
        <v>26</v>
      </c>
      <c r="J15" s="95">
        <f t="shared" si="2"/>
        <v>84</v>
      </c>
      <c r="K15" s="95">
        <v>29</v>
      </c>
      <c r="L15" s="95">
        <v>12</v>
      </c>
      <c r="M15" s="95">
        <f t="shared" si="3"/>
        <v>41</v>
      </c>
      <c r="N15" s="95">
        <v>1959</v>
      </c>
      <c r="O15" s="95">
        <v>1117</v>
      </c>
      <c r="P15" s="95">
        <f t="shared" si="4"/>
        <v>3076</v>
      </c>
      <c r="Q15" s="95">
        <v>1898</v>
      </c>
      <c r="R15" s="95">
        <v>1089</v>
      </c>
      <c r="S15" s="95">
        <f t="shared" si="5"/>
        <v>2987</v>
      </c>
      <c r="T15" s="5" t="s">
        <v>87</v>
      </c>
    </row>
    <row r="16" spans="1:20" x14ac:dyDescent="0.25">
      <c r="A16" s="5" t="s">
        <v>836</v>
      </c>
      <c r="B16" s="95">
        <v>423</v>
      </c>
      <c r="C16" s="95">
        <v>480</v>
      </c>
      <c r="D16" s="95">
        <f t="shared" si="0"/>
        <v>903</v>
      </c>
      <c r="E16" s="95">
        <v>42</v>
      </c>
      <c r="F16" s="95">
        <v>25</v>
      </c>
      <c r="G16" s="95">
        <f t="shared" si="1"/>
        <v>67</v>
      </c>
      <c r="H16" s="95">
        <v>43</v>
      </c>
      <c r="I16" s="95">
        <v>82</v>
      </c>
      <c r="J16" s="95">
        <f t="shared" si="2"/>
        <v>125</v>
      </c>
      <c r="K16" s="95">
        <v>12</v>
      </c>
      <c r="L16" s="95">
        <v>23</v>
      </c>
      <c r="M16" s="95">
        <f t="shared" si="3"/>
        <v>35</v>
      </c>
      <c r="N16" s="95">
        <v>568</v>
      </c>
      <c r="O16" s="95">
        <v>594</v>
      </c>
      <c r="P16" s="95">
        <f t="shared" si="4"/>
        <v>1162</v>
      </c>
      <c r="Q16" s="95">
        <v>519</v>
      </c>
      <c r="R16" s="95">
        <v>584</v>
      </c>
      <c r="S16" s="95">
        <f t="shared" si="5"/>
        <v>1103</v>
      </c>
      <c r="T16" s="5" t="s">
        <v>901</v>
      </c>
    </row>
    <row r="17" spans="1:20" x14ac:dyDescent="0.25">
      <c r="A17" s="5" t="s">
        <v>16</v>
      </c>
      <c r="B17" s="95">
        <v>1546</v>
      </c>
      <c r="C17" s="95">
        <v>1888</v>
      </c>
      <c r="D17" s="95">
        <f t="shared" si="0"/>
        <v>3434</v>
      </c>
      <c r="E17" s="95">
        <v>74</v>
      </c>
      <c r="F17" s="95">
        <v>28</v>
      </c>
      <c r="G17" s="95">
        <f t="shared" si="1"/>
        <v>102</v>
      </c>
      <c r="H17" s="95">
        <v>99</v>
      </c>
      <c r="I17" s="95">
        <v>114</v>
      </c>
      <c r="J17" s="95">
        <f t="shared" si="2"/>
        <v>213</v>
      </c>
      <c r="K17" s="95">
        <v>36</v>
      </c>
      <c r="L17" s="95">
        <v>37</v>
      </c>
      <c r="M17" s="95">
        <f t="shared" si="3"/>
        <v>73</v>
      </c>
      <c r="N17" s="95">
        <v>2050</v>
      </c>
      <c r="O17" s="95">
        <v>2382</v>
      </c>
      <c r="P17" s="95">
        <f t="shared" si="4"/>
        <v>4432</v>
      </c>
      <c r="Q17" s="95">
        <v>1970</v>
      </c>
      <c r="R17" s="95">
        <v>2307</v>
      </c>
      <c r="S17" s="95">
        <f t="shared" si="5"/>
        <v>4277</v>
      </c>
      <c r="T17" s="5" t="s">
        <v>89</v>
      </c>
    </row>
    <row r="18" spans="1:20" x14ac:dyDescent="0.25">
      <c r="A18" s="5" t="s">
        <v>837</v>
      </c>
      <c r="B18" s="95">
        <v>36</v>
      </c>
      <c r="C18" s="95">
        <v>40</v>
      </c>
      <c r="D18" s="95">
        <f t="shared" si="0"/>
        <v>76</v>
      </c>
      <c r="E18" s="95">
        <v>8</v>
      </c>
      <c r="F18" s="95">
        <v>3</v>
      </c>
      <c r="G18" s="95">
        <f t="shared" si="1"/>
        <v>11</v>
      </c>
      <c r="H18" s="95">
        <v>5</v>
      </c>
      <c r="I18" s="95">
        <v>7</v>
      </c>
      <c r="J18" s="95">
        <f t="shared" si="2"/>
        <v>12</v>
      </c>
      <c r="K18" s="95">
        <v>2</v>
      </c>
      <c r="L18" s="95">
        <v>1</v>
      </c>
      <c r="M18" s="95">
        <f t="shared" si="3"/>
        <v>3</v>
      </c>
      <c r="N18" s="95">
        <v>40</v>
      </c>
      <c r="O18" s="95">
        <v>56</v>
      </c>
      <c r="P18" s="95">
        <f t="shared" si="4"/>
        <v>96</v>
      </c>
      <c r="Q18" s="95">
        <v>40</v>
      </c>
      <c r="R18" s="95">
        <v>52</v>
      </c>
      <c r="S18" s="95">
        <f t="shared" si="5"/>
        <v>92</v>
      </c>
      <c r="T18" s="5" t="s">
        <v>954</v>
      </c>
    </row>
    <row r="19" spans="1:20" x14ac:dyDescent="0.25">
      <c r="A19" s="5" t="s">
        <v>838</v>
      </c>
      <c r="B19" s="95">
        <v>6907</v>
      </c>
      <c r="C19" s="95">
        <v>3701</v>
      </c>
      <c r="D19" s="95">
        <f t="shared" si="0"/>
        <v>10608</v>
      </c>
      <c r="E19" s="95">
        <v>1136</v>
      </c>
      <c r="F19" s="95">
        <v>151</v>
      </c>
      <c r="G19" s="95">
        <f t="shared" si="1"/>
        <v>1287</v>
      </c>
      <c r="H19" s="95">
        <v>1349</v>
      </c>
      <c r="I19" s="95">
        <v>945</v>
      </c>
      <c r="J19" s="95">
        <f t="shared" si="2"/>
        <v>2294</v>
      </c>
      <c r="K19" s="95">
        <v>409</v>
      </c>
      <c r="L19" s="95">
        <v>237</v>
      </c>
      <c r="M19" s="95">
        <f t="shared" si="3"/>
        <v>646</v>
      </c>
      <c r="N19" s="95">
        <v>8170</v>
      </c>
      <c r="O19" s="95">
        <v>4407</v>
      </c>
      <c r="P19" s="95">
        <f t="shared" si="4"/>
        <v>12577</v>
      </c>
      <c r="Q19" s="95">
        <v>7818</v>
      </c>
      <c r="R19" s="95">
        <v>4278</v>
      </c>
      <c r="S19" s="95">
        <f t="shared" si="5"/>
        <v>12096</v>
      </c>
      <c r="T19" s="5" t="s">
        <v>903</v>
      </c>
    </row>
    <row r="20" spans="1:20" x14ac:dyDescent="0.25">
      <c r="A20" s="5" t="s">
        <v>839</v>
      </c>
      <c r="B20" s="95">
        <v>462</v>
      </c>
      <c r="C20" s="95">
        <v>249</v>
      </c>
      <c r="D20" s="95">
        <f t="shared" si="0"/>
        <v>711</v>
      </c>
      <c r="E20" s="95">
        <v>19</v>
      </c>
      <c r="F20" s="95">
        <v>2</v>
      </c>
      <c r="G20" s="95">
        <f t="shared" si="1"/>
        <v>21</v>
      </c>
      <c r="H20" s="95">
        <v>21</v>
      </c>
      <c r="I20" s="95">
        <v>3</v>
      </c>
      <c r="J20" s="95">
        <f t="shared" si="2"/>
        <v>24</v>
      </c>
      <c r="K20" s="95">
        <v>7</v>
      </c>
      <c r="L20" s="95">
        <v>2</v>
      </c>
      <c r="M20" s="95">
        <f t="shared" si="3"/>
        <v>9</v>
      </c>
      <c r="N20" s="95">
        <v>584</v>
      </c>
      <c r="O20" s="95">
        <v>326</v>
      </c>
      <c r="P20" s="95">
        <f t="shared" si="4"/>
        <v>910</v>
      </c>
      <c r="Q20" s="95">
        <v>571</v>
      </c>
      <c r="R20" s="95">
        <v>322</v>
      </c>
      <c r="S20" s="95">
        <f t="shared" si="5"/>
        <v>893</v>
      </c>
      <c r="T20" s="5" t="s">
        <v>92</v>
      </c>
    </row>
    <row r="21" spans="1:20" x14ac:dyDescent="0.25">
      <c r="A21" s="5" t="s">
        <v>840</v>
      </c>
      <c r="B21" s="95">
        <v>627</v>
      </c>
      <c r="C21" s="95">
        <v>71</v>
      </c>
      <c r="D21" s="95">
        <f t="shared" si="0"/>
        <v>698</v>
      </c>
      <c r="E21" s="95">
        <v>54</v>
      </c>
      <c r="F21" s="95">
        <v>7</v>
      </c>
      <c r="G21" s="95">
        <f t="shared" si="1"/>
        <v>61</v>
      </c>
      <c r="H21" s="95">
        <v>128</v>
      </c>
      <c r="I21" s="95">
        <v>9</v>
      </c>
      <c r="J21" s="95">
        <f t="shared" si="2"/>
        <v>137</v>
      </c>
      <c r="K21" s="95">
        <v>34</v>
      </c>
      <c r="L21" s="95">
        <v>4</v>
      </c>
      <c r="M21" s="95">
        <f t="shared" ref="M21:M37" si="6">K21+L21</f>
        <v>38</v>
      </c>
      <c r="N21" s="95">
        <v>761</v>
      </c>
      <c r="O21" s="95">
        <v>101</v>
      </c>
      <c r="P21" s="95">
        <f t="shared" si="4"/>
        <v>862</v>
      </c>
      <c r="Q21" s="95">
        <v>721</v>
      </c>
      <c r="R21" s="95">
        <v>99</v>
      </c>
      <c r="S21" s="95">
        <f t="shared" si="5"/>
        <v>820</v>
      </c>
      <c r="T21" s="5" t="s">
        <v>93</v>
      </c>
    </row>
    <row r="22" spans="1:20" x14ac:dyDescent="0.25">
      <c r="A22" s="5" t="s">
        <v>21</v>
      </c>
      <c r="B22" s="95">
        <v>546</v>
      </c>
      <c r="C22" s="95">
        <v>43</v>
      </c>
      <c r="D22" s="95">
        <f t="shared" si="0"/>
        <v>589</v>
      </c>
      <c r="E22" s="95">
        <v>92</v>
      </c>
      <c r="F22" s="95">
        <v>0</v>
      </c>
      <c r="G22" s="95">
        <f t="shared" si="1"/>
        <v>92</v>
      </c>
      <c r="H22" s="95">
        <v>66</v>
      </c>
      <c r="I22" s="95">
        <v>12</v>
      </c>
      <c r="J22" s="95">
        <f t="shared" si="2"/>
        <v>78</v>
      </c>
      <c r="K22" s="95">
        <v>29</v>
      </c>
      <c r="L22" s="95">
        <v>11</v>
      </c>
      <c r="M22" s="95">
        <f t="shared" si="6"/>
        <v>40</v>
      </c>
      <c r="N22" s="95">
        <v>623</v>
      </c>
      <c r="O22" s="95">
        <v>53</v>
      </c>
      <c r="P22" s="95">
        <f t="shared" si="4"/>
        <v>676</v>
      </c>
      <c r="Q22" s="95">
        <v>596</v>
      </c>
      <c r="R22" s="95">
        <v>49</v>
      </c>
      <c r="S22" s="95">
        <f t="shared" si="5"/>
        <v>645</v>
      </c>
      <c r="T22" s="5" t="s">
        <v>904</v>
      </c>
    </row>
    <row r="23" spans="1:20" x14ac:dyDescent="0.25">
      <c r="A23" s="5" t="s">
        <v>841</v>
      </c>
      <c r="B23" s="95">
        <v>1044</v>
      </c>
      <c r="C23" s="95">
        <v>179</v>
      </c>
      <c r="D23" s="95">
        <f t="shared" si="0"/>
        <v>1223</v>
      </c>
      <c r="E23" s="95">
        <v>111</v>
      </c>
      <c r="F23" s="95">
        <v>8</v>
      </c>
      <c r="G23" s="95">
        <f t="shared" si="1"/>
        <v>119</v>
      </c>
      <c r="H23" s="95">
        <v>174</v>
      </c>
      <c r="I23" s="95">
        <v>24</v>
      </c>
      <c r="J23" s="95">
        <f t="shared" si="2"/>
        <v>198</v>
      </c>
      <c r="K23" s="95">
        <v>52</v>
      </c>
      <c r="L23" s="95">
        <v>9</v>
      </c>
      <c r="M23" s="95">
        <f t="shared" si="6"/>
        <v>61</v>
      </c>
      <c r="N23" s="95">
        <v>1288</v>
      </c>
      <c r="O23" s="95">
        <v>227</v>
      </c>
      <c r="P23" s="95">
        <f t="shared" si="4"/>
        <v>1515</v>
      </c>
      <c r="Q23" s="95">
        <v>1241</v>
      </c>
      <c r="R23" s="95">
        <v>223</v>
      </c>
      <c r="S23" s="95">
        <f t="shared" si="5"/>
        <v>1464</v>
      </c>
      <c r="T23" s="5" t="s">
        <v>95</v>
      </c>
    </row>
    <row r="24" spans="1:20" x14ac:dyDescent="0.25">
      <c r="A24" s="5" t="s">
        <v>842</v>
      </c>
      <c r="B24" s="95">
        <v>163</v>
      </c>
      <c r="C24" s="95">
        <v>26</v>
      </c>
      <c r="D24" s="95">
        <f t="shared" si="0"/>
        <v>189</v>
      </c>
      <c r="E24" s="95">
        <v>89</v>
      </c>
      <c r="F24" s="95">
        <v>15</v>
      </c>
      <c r="G24" s="95">
        <f t="shared" si="1"/>
        <v>104</v>
      </c>
      <c r="H24" s="95">
        <v>28</v>
      </c>
      <c r="I24" s="95">
        <v>13</v>
      </c>
      <c r="J24" s="95">
        <f t="shared" si="2"/>
        <v>41</v>
      </c>
      <c r="K24" s="95">
        <v>17</v>
      </c>
      <c r="L24" s="95">
        <v>12</v>
      </c>
      <c r="M24" s="95">
        <f t="shared" si="6"/>
        <v>29</v>
      </c>
      <c r="N24" s="95">
        <v>181</v>
      </c>
      <c r="O24" s="95">
        <v>12</v>
      </c>
      <c r="P24" s="95">
        <f t="shared" si="4"/>
        <v>193</v>
      </c>
      <c r="Q24" s="95">
        <v>180</v>
      </c>
      <c r="R24" s="95">
        <v>12</v>
      </c>
      <c r="S24" s="95">
        <f t="shared" si="5"/>
        <v>192</v>
      </c>
      <c r="T24" s="5" t="s">
        <v>905</v>
      </c>
    </row>
    <row r="25" spans="1:20" x14ac:dyDescent="0.25">
      <c r="A25" s="5" t="s">
        <v>843</v>
      </c>
      <c r="B25" s="95">
        <v>76</v>
      </c>
      <c r="C25" s="95">
        <v>0</v>
      </c>
      <c r="D25" s="95">
        <f t="shared" si="0"/>
        <v>76</v>
      </c>
      <c r="E25" s="95">
        <v>2</v>
      </c>
      <c r="F25" s="95">
        <v>0</v>
      </c>
      <c r="G25" s="95">
        <f t="shared" si="1"/>
        <v>2</v>
      </c>
      <c r="H25" s="95">
        <v>2</v>
      </c>
      <c r="I25" s="95">
        <v>0</v>
      </c>
      <c r="J25" s="95">
        <f t="shared" si="2"/>
        <v>2</v>
      </c>
      <c r="K25" s="95">
        <v>2</v>
      </c>
      <c r="L25" s="95">
        <v>0</v>
      </c>
      <c r="M25" s="95">
        <f t="shared" si="6"/>
        <v>2</v>
      </c>
      <c r="N25" s="95">
        <v>84</v>
      </c>
      <c r="O25" s="95">
        <v>1</v>
      </c>
      <c r="P25" s="95">
        <f t="shared" si="4"/>
        <v>85</v>
      </c>
      <c r="Q25" s="95">
        <v>82</v>
      </c>
      <c r="R25" s="95">
        <v>1</v>
      </c>
      <c r="S25" s="95">
        <f t="shared" si="5"/>
        <v>83</v>
      </c>
      <c r="T25" s="5" t="s">
        <v>97</v>
      </c>
    </row>
    <row r="26" spans="1:20" x14ac:dyDescent="0.25">
      <c r="A26" s="5" t="s">
        <v>844</v>
      </c>
      <c r="B26" s="95">
        <v>45</v>
      </c>
      <c r="C26" s="95">
        <v>3</v>
      </c>
      <c r="D26" s="95">
        <f t="shared" si="0"/>
        <v>48</v>
      </c>
      <c r="E26" s="95">
        <v>5</v>
      </c>
      <c r="F26" s="95">
        <v>0</v>
      </c>
      <c r="G26" s="95">
        <f t="shared" si="1"/>
        <v>5</v>
      </c>
      <c r="H26" s="95">
        <v>6</v>
      </c>
      <c r="I26" s="95">
        <v>0</v>
      </c>
      <c r="J26" s="95">
        <f t="shared" si="2"/>
        <v>6</v>
      </c>
      <c r="K26" s="95">
        <v>5</v>
      </c>
      <c r="L26" s="95">
        <v>0</v>
      </c>
      <c r="M26" s="95">
        <f t="shared" si="6"/>
        <v>5</v>
      </c>
      <c r="N26" s="95">
        <v>75</v>
      </c>
      <c r="O26" s="95">
        <v>3</v>
      </c>
      <c r="P26" s="95">
        <f t="shared" si="4"/>
        <v>78</v>
      </c>
      <c r="Q26" s="95">
        <v>57</v>
      </c>
      <c r="R26" s="95">
        <v>3</v>
      </c>
      <c r="S26" s="95">
        <f t="shared" si="5"/>
        <v>60</v>
      </c>
      <c r="T26" s="5" t="s">
        <v>906</v>
      </c>
    </row>
    <row r="27" spans="1:20" x14ac:dyDescent="0.25">
      <c r="A27" s="5" t="s">
        <v>845</v>
      </c>
      <c r="B27" s="95">
        <v>134</v>
      </c>
      <c r="C27" s="95">
        <v>1</v>
      </c>
      <c r="D27" s="95">
        <f t="shared" si="0"/>
        <v>135</v>
      </c>
      <c r="E27" s="95">
        <v>2</v>
      </c>
      <c r="F27" s="95">
        <v>0</v>
      </c>
      <c r="G27" s="95">
        <f t="shared" si="1"/>
        <v>2</v>
      </c>
      <c r="H27" s="95">
        <v>2</v>
      </c>
      <c r="I27" s="95">
        <v>0</v>
      </c>
      <c r="J27" s="95">
        <f t="shared" si="2"/>
        <v>2</v>
      </c>
      <c r="K27" s="95">
        <v>2</v>
      </c>
      <c r="L27" s="95">
        <v>0</v>
      </c>
      <c r="M27" s="95">
        <f t="shared" si="6"/>
        <v>2</v>
      </c>
      <c r="N27" s="95">
        <v>166</v>
      </c>
      <c r="O27" s="95">
        <v>1</v>
      </c>
      <c r="P27" s="95">
        <f t="shared" si="4"/>
        <v>167</v>
      </c>
      <c r="Q27" s="95">
        <v>159</v>
      </c>
      <c r="R27" s="95">
        <v>1</v>
      </c>
      <c r="S27" s="95">
        <f t="shared" si="5"/>
        <v>160</v>
      </c>
      <c r="T27" s="5" t="s">
        <v>907</v>
      </c>
    </row>
    <row r="28" spans="1:20" x14ac:dyDescent="0.25">
      <c r="A28" s="5" t="s">
        <v>846</v>
      </c>
      <c r="B28" s="95">
        <v>2</v>
      </c>
      <c r="C28" s="95">
        <v>1</v>
      </c>
      <c r="D28" s="95">
        <f t="shared" si="0"/>
        <v>3</v>
      </c>
      <c r="E28" s="95">
        <v>0</v>
      </c>
      <c r="F28" s="95">
        <v>0</v>
      </c>
      <c r="G28" s="95">
        <f t="shared" si="1"/>
        <v>0</v>
      </c>
      <c r="H28" s="95">
        <v>0</v>
      </c>
      <c r="I28" s="95">
        <v>0</v>
      </c>
      <c r="J28" s="95">
        <f t="shared" si="2"/>
        <v>0</v>
      </c>
      <c r="K28" s="95">
        <v>0</v>
      </c>
      <c r="L28" s="95">
        <v>0</v>
      </c>
      <c r="M28" s="95">
        <f t="shared" si="6"/>
        <v>0</v>
      </c>
      <c r="N28" s="95">
        <v>5</v>
      </c>
      <c r="O28" s="95">
        <v>1</v>
      </c>
      <c r="P28" s="95">
        <f t="shared" si="4"/>
        <v>6</v>
      </c>
      <c r="Q28" s="95">
        <v>5</v>
      </c>
      <c r="R28" s="95">
        <v>1</v>
      </c>
      <c r="S28" s="95">
        <f t="shared" si="5"/>
        <v>6</v>
      </c>
      <c r="T28" s="5" t="s">
        <v>915</v>
      </c>
    </row>
    <row r="29" spans="1:20" x14ac:dyDescent="0.25">
      <c r="A29" s="5" t="s">
        <v>847</v>
      </c>
      <c r="B29" s="95">
        <v>22</v>
      </c>
      <c r="C29" s="95">
        <v>3</v>
      </c>
      <c r="D29" s="95">
        <f t="shared" si="0"/>
        <v>25</v>
      </c>
      <c r="E29" s="95">
        <v>0</v>
      </c>
      <c r="F29" s="95">
        <v>0</v>
      </c>
      <c r="G29" s="95">
        <f t="shared" si="1"/>
        <v>0</v>
      </c>
      <c r="H29" s="95">
        <v>0</v>
      </c>
      <c r="I29" s="95">
        <v>0</v>
      </c>
      <c r="J29" s="95">
        <f t="shared" si="2"/>
        <v>0</v>
      </c>
      <c r="K29" s="95">
        <v>0</v>
      </c>
      <c r="L29" s="95">
        <v>0</v>
      </c>
      <c r="M29" s="95">
        <f t="shared" si="6"/>
        <v>0</v>
      </c>
      <c r="N29" s="95">
        <v>22</v>
      </c>
      <c r="O29" s="95">
        <v>4</v>
      </c>
      <c r="P29" s="95">
        <f t="shared" si="4"/>
        <v>26</v>
      </c>
      <c r="Q29" s="95">
        <v>22</v>
      </c>
      <c r="R29" s="95">
        <v>4</v>
      </c>
      <c r="S29" s="95">
        <f t="shared" si="5"/>
        <v>26</v>
      </c>
      <c r="T29" s="5" t="s">
        <v>908</v>
      </c>
    </row>
    <row r="30" spans="1:20" x14ac:dyDescent="0.25">
      <c r="A30" s="5" t="s">
        <v>848</v>
      </c>
      <c r="B30" s="95">
        <v>53</v>
      </c>
      <c r="C30" s="95">
        <v>1</v>
      </c>
      <c r="D30" s="95">
        <f t="shared" si="0"/>
        <v>54</v>
      </c>
      <c r="E30" s="95">
        <v>0</v>
      </c>
      <c r="F30" s="95">
        <v>0</v>
      </c>
      <c r="G30" s="95">
        <f t="shared" si="1"/>
        <v>0</v>
      </c>
      <c r="H30" s="95">
        <v>0</v>
      </c>
      <c r="I30" s="95">
        <v>0</v>
      </c>
      <c r="J30" s="95">
        <f t="shared" si="2"/>
        <v>0</v>
      </c>
      <c r="K30" s="95">
        <v>0</v>
      </c>
      <c r="L30" s="95">
        <v>0</v>
      </c>
      <c r="M30" s="95">
        <f t="shared" si="6"/>
        <v>0</v>
      </c>
      <c r="N30" s="95">
        <v>61</v>
      </c>
      <c r="O30" s="95">
        <v>2</v>
      </c>
      <c r="P30" s="95">
        <f t="shared" si="4"/>
        <v>63</v>
      </c>
      <c r="Q30" s="95">
        <v>60</v>
      </c>
      <c r="R30" s="95">
        <v>2</v>
      </c>
      <c r="S30" s="95">
        <f t="shared" si="5"/>
        <v>62</v>
      </c>
      <c r="T30" s="5" t="s">
        <v>909</v>
      </c>
    </row>
    <row r="31" spans="1:20" x14ac:dyDescent="0.25">
      <c r="A31" s="5" t="s">
        <v>849</v>
      </c>
      <c r="B31" s="95">
        <v>232</v>
      </c>
      <c r="C31" s="95">
        <v>84</v>
      </c>
      <c r="D31" s="95">
        <f t="shared" si="0"/>
        <v>316</v>
      </c>
      <c r="E31" s="95">
        <v>57</v>
      </c>
      <c r="F31" s="95">
        <v>1</v>
      </c>
      <c r="G31" s="95">
        <f t="shared" si="1"/>
        <v>58</v>
      </c>
      <c r="H31" s="95">
        <v>47</v>
      </c>
      <c r="I31" s="95">
        <v>12</v>
      </c>
      <c r="J31" s="95">
        <f t="shared" si="2"/>
        <v>59</v>
      </c>
      <c r="K31" s="95">
        <v>46</v>
      </c>
      <c r="L31" s="95">
        <v>12</v>
      </c>
      <c r="M31" s="95">
        <f t="shared" si="6"/>
        <v>58</v>
      </c>
      <c r="N31" s="95">
        <v>261</v>
      </c>
      <c r="O31" s="95">
        <v>109</v>
      </c>
      <c r="P31" s="95">
        <f t="shared" si="4"/>
        <v>370</v>
      </c>
      <c r="Q31" s="95">
        <v>257</v>
      </c>
      <c r="R31" s="95">
        <v>106</v>
      </c>
      <c r="S31" s="95">
        <f t="shared" si="5"/>
        <v>363</v>
      </c>
      <c r="T31" s="5" t="s">
        <v>910</v>
      </c>
    </row>
    <row r="32" spans="1:20" x14ac:dyDescent="0.25">
      <c r="A32" s="5" t="s">
        <v>850</v>
      </c>
      <c r="B32" s="95">
        <v>378</v>
      </c>
      <c r="C32" s="95">
        <v>128</v>
      </c>
      <c r="D32" s="95">
        <f t="shared" si="0"/>
        <v>506</v>
      </c>
      <c r="E32" s="95">
        <v>5</v>
      </c>
      <c r="F32" s="95">
        <v>0</v>
      </c>
      <c r="G32" s="95">
        <f t="shared" si="1"/>
        <v>5</v>
      </c>
      <c r="H32" s="95">
        <v>13</v>
      </c>
      <c r="I32" s="95">
        <v>1</v>
      </c>
      <c r="J32" s="95">
        <f t="shared" si="2"/>
        <v>14</v>
      </c>
      <c r="K32" s="95">
        <v>1</v>
      </c>
      <c r="L32" s="95">
        <v>1</v>
      </c>
      <c r="M32" s="95">
        <f t="shared" si="6"/>
        <v>2</v>
      </c>
      <c r="N32" s="95">
        <v>575</v>
      </c>
      <c r="O32" s="95">
        <v>168</v>
      </c>
      <c r="P32" s="95">
        <f t="shared" si="4"/>
        <v>743</v>
      </c>
      <c r="Q32" s="95">
        <v>573</v>
      </c>
      <c r="R32" s="95">
        <v>168</v>
      </c>
      <c r="S32" s="95">
        <f t="shared" si="5"/>
        <v>741</v>
      </c>
      <c r="T32" s="5" t="s">
        <v>911</v>
      </c>
    </row>
    <row r="33" spans="1:20" x14ac:dyDescent="0.25">
      <c r="A33" s="5" t="s">
        <v>851</v>
      </c>
      <c r="B33" s="95">
        <v>89</v>
      </c>
      <c r="C33" s="95">
        <v>4</v>
      </c>
      <c r="D33" s="95">
        <f t="shared" si="0"/>
        <v>93</v>
      </c>
      <c r="E33" s="95">
        <v>2</v>
      </c>
      <c r="F33" s="95">
        <v>0</v>
      </c>
      <c r="G33" s="95">
        <f t="shared" si="1"/>
        <v>2</v>
      </c>
      <c r="H33" s="95">
        <v>1</v>
      </c>
      <c r="I33" s="95">
        <v>1</v>
      </c>
      <c r="J33" s="95">
        <f t="shared" si="2"/>
        <v>2</v>
      </c>
      <c r="K33" s="95">
        <v>1</v>
      </c>
      <c r="L33" s="95">
        <v>0</v>
      </c>
      <c r="M33" s="95">
        <f t="shared" si="6"/>
        <v>1</v>
      </c>
      <c r="N33" s="95">
        <v>106</v>
      </c>
      <c r="O33" s="95">
        <v>7</v>
      </c>
      <c r="P33" s="95">
        <f t="shared" si="4"/>
        <v>113</v>
      </c>
      <c r="Q33" s="95">
        <v>105</v>
      </c>
      <c r="R33" s="95">
        <v>7</v>
      </c>
      <c r="S33" s="95">
        <f t="shared" si="5"/>
        <v>112</v>
      </c>
      <c r="T33" s="5" t="s">
        <v>912</v>
      </c>
    </row>
    <row r="34" spans="1:20" x14ac:dyDescent="0.25">
      <c r="A34" s="5" t="s">
        <v>852</v>
      </c>
      <c r="B34" s="95">
        <v>214</v>
      </c>
      <c r="C34" s="95">
        <v>46</v>
      </c>
      <c r="D34" s="95">
        <f t="shared" si="0"/>
        <v>260</v>
      </c>
      <c r="E34" s="95">
        <v>1</v>
      </c>
      <c r="F34" s="95">
        <v>0</v>
      </c>
      <c r="G34" s="95">
        <f t="shared" si="1"/>
        <v>1</v>
      </c>
      <c r="H34" s="95">
        <v>3</v>
      </c>
      <c r="I34" s="95">
        <v>0</v>
      </c>
      <c r="J34" s="95">
        <f t="shared" si="2"/>
        <v>3</v>
      </c>
      <c r="K34" s="95">
        <v>0</v>
      </c>
      <c r="L34" s="95">
        <v>0</v>
      </c>
      <c r="M34" s="95">
        <f t="shared" si="6"/>
        <v>0</v>
      </c>
      <c r="N34" s="95">
        <v>255</v>
      </c>
      <c r="O34" s="95">
        <v>55</v>
      </c>
      <c r="P34" s="95">
        <f t="shared" si="4"/>
        <v>310</v>
      </c>
      <c r="Q34" s="95">
        <v>254</v>
      </c>
      <c r="R34" s="95">
        <v>55</v>
      </c>
      <c r="S34" s="95">
        <f t="shared" si="5"/>
        <v>309</v>
      </c>
      <c r="T34" s="5" t="s">
        <v>913</v>
      </c>
    </row>
    <row r="35" spans="1:20" x14ac:dyDescent="0.25">
      <c r="A35" s="5" t="s">
        <v>853</v>
      </c>
      <c r="B35" s="95">
        <v>199</v>
      </c>
      <c r="C35" s="95">
        <v>20</v>
      </c>
      <c r="D35" s="95">
        <f t="shared" si="0"/>
        <v>219</v>
      </c>
      <c r="E35" s="95">
        <v>13</v>
      </c>
      <c r="F35" s="95">
        <v>0</v>
      </c>
      <c r="G35" s="95">
        <f t="shared" si="1"/>
        <v>13</v>
      </c>
      <c r="H35" s="95">
        <v>6</v>
      </c>
      <c r="I35" s="95">
        <v>0</v>
      </c>
      <c r="J35" s="95">
        <f t="shared" si="2"/>
        <v>6</v>
      </c>
      <c r="K35" s="95">
        <v>4</v>
      </c>
      <c r="L35" s="95">
        <v>0</v>
      </c>
      <c r="M35" s="95">
        <f t="shared" si="6"/>
        <v>4</v>
      </c>
      <c r="N35" s="95">
        <v>267</v>
      </c>
      <c r="O35" s="95">
        <v>25</v>
      </c>
      <c r="P35" s="95">
        <f t="shared" si="4"/>
        <v>292</v>
      </c>
      <c r="Q35" s="95">
        <v>254</v>
      </c>
      <c r="R35" s="95">
        <v>25</v>
      </c>
      <c r="S35" s="95">
        <f t="shared" si="5"/>
        <v>279</v>
      </c>
      <c r="T35" s="5" t="s">
        <v>914</v>
      </c>
    </row>
    <row r="36" spans="1:20" x14ac:dyDescent="0.25">
      <c r="A36" s="5" t="s">
        <v>854</v>
      </c>
      <c r="B36" s="95">
        <v>6</v>
      </c>
      <c r="C36" s="95">
        <v>2</v>
      </c>
      <c r="D36" s="95">
        <f t="shared" si="0"/>
        <v>8</v>
      </c>
      <c r="E36" s="95">
        <v>0</v>
      </c>
      <c r="F36" s="95">
        <v>0</v>
      </c>
      <c r="G36" s="95">
        <f t="shared" si="1"/>
        <v>0</v>
      </c>
      <c r="H36" s="95">
        <v>0</v>
      </c>
      <c r="I36" s="95">
        <v>0</v>
      </c>
      <c r="J36" s="95">
        <f t="shared" si="2"/>
        <v>0</v>
      </c>
      <c r="K36" s="95">
        <v>0</v>
      </c>
      <c r="L36" s="95">
        <v>0</v>
      </c>
      <c r="M36" s="95">
        <f t="shared" si="6"/>
        <v>0</v>
      </c>
      <c r="N36" s="95">
        <v>6</v>
      </c>
      <c r="O36" s="95">
        <v>3</v>
      </c>
      <c r="P36" s="95">
        <f t="shared" si="4"/>
        <v>9</v>
      </c>
      <c r="Q36" s="95">
        <v>6</v>
      </c>
      <c r="R36" s="95">
        <v>3</v>
      </c>
      <c r="S36" s="95">
        <f t="shared" si="5"/>
        <v>9</v>
      </c>
      <c r="T36" s="5" t="s">
        <v>916</v>
      </c>
    </row>
    <row r="37" spans="1:20" x14ac:dyDescent="0.25">
      <c r="A37" s="5" t="s">
        <v>855</v>
      </c>
      <c r="B37" s="95">
        <v>53</v>
      </c>
      <c r="C37" s="95">
        <v>144</v>
      </c>
      <c r="D37" s="95">
        <f t="shared" si="0"/>
        <v>197</v>
      </c>
      <c r="E37" s="95">
        <v>22</v>
      </c>
      <c r="F37" s="95">
        <v>1</v>
      </c>
      <c r="G37" s="95">
        <f t="shared" si="1"/>
        <v>23</v>
      </c>
      <c r="H37" s="95">
        <v>6</v>
      </c>
      <c r="I37" s="95">
        <v>25</v>
      </c>
      <c r="J37" s="95">
        <f t="shared" si="2"/>
        <v>31</v>
      </c>
      <c r="K37" s="95">
        <v>2</v>
      </c>
      <c r="L37" s="95">
        <v>16</v>
      </c>
      <c r="M37" s="95">
        <f t="shared" si="6"/>
        <v>18</v>
      </c>
      <c r="N37" s="95">
        <v>66</v>
      </c>
      <c r="O37" s="95">
        <v>165</v>
      </c>
      <c r="P37" s="95">
        <f t="shared" si="4"/>
        <v>231</v>
      </c>
      <c r="Q37" s="95">
        <v>60</v>
      </c>
      <c r="R37" s="95">
        <v>160</v>
      </c>
      <c r="S37" s="95">
        <f t="shared" si="5"/>
        <v>220</v>
      </c>
      <c r="T37" s="5" t="s">
        <v>917</v>
      </c>
    </row>
    <row r="38" spans="1:20" x14ac:dyDescent="0.25">
      <c r="A38" s="5" t="s">
        <v>856</v>
      </c>
      <c r="B38" s="95">
        <v>426</v>
      </c>
      <c r="C38" s="95">
        <v>684</v>
      </c>
      <c r="D38" s="95">
        <f t="shared" si="0"/>
        <v>1110</v>
      </c>
      <c r="E38" s="95">
        <v>154</v>
      </c>
      <c r="F38" s="95">
        <v>37</v>
      </c>
      <c r="G38" s="95">
        <f t="shared" si="1"/>
        <v>191</v>
      </c>
      <c r="H38" s="95">
        <v>84</v>
      </c>
      <c r="I38" s="95">
        <v>58</v>
      </c>
      <c r="J38" s="95">
        <f t="shared" si="2"/>
        <v>142</v>
      </c>
      <c r="K38" s="95">
        <v>37</v>
      </c>
      <c r="L38" s="95">
        <v>43</v>
      </c>
      <c r="M38" s="95">
        <f t="shared" si="3"/>
        <v>80</v>
      </c>
      <c r="N38" s="95">
        <v>467</v>
      </c>
      <c r="O38" s="95">
        <v>752</v>
      </c>
      <c r="P38" s="95">
        <f t="shared" si="4"/>
        <v>1219</v>
      </c>
      <c r="Q38" s="95">
        <v>460</v>
      </c>
      <c r="R38" s="95">
        <v>744</v>
      </c>
      <c r="S38" s="95">
        <f t="shared" si="5"/>
        <v>1204</v>
      </c>
      <c r="T38" s="5" t="s">
        <v>918</v>
      </c>
    </row>
    <row r="39" spans="1:20" x14ac:dyDescent="0.25">
      <c r="A39" s="5" t="s">
        <v>857</v>
      </c>
      <c r="B39" s="95">
        <v>160</v>
      </c>
      <c r="C39" s="95">
        <v>26</v>
      </c>
      <c r="D39" s="95">
        <f t="shared" si="0"/>
        <v>186</v>
      </c>
      <c r="E39" s="95">
        <v>2</v>
      </c>
      <c r="F39" s="95">
        <v>1</v>
      </c>
      <c r="G39" s="95">
        <f t="shared" si="1"/>
        <v>3</v>
      </c>
      <c r="H39" s="95">
        <v>0</v>
      </c>
      <c r="I39" s="95">
        <v>3</v>
      </c>
      <c r="J39" s="95">
        <f t="shared" si="2"/>
        <v>3</v>
      </c>
      <c r="K39" s="95">
        <v>0</v>
      </c>
      <c r="L39" s="95">
        <v>3</v>
      </c>
      <c r="M39" s="95">
        <f t="shared" si="3"/>
        <v>3</v>
      </c>
      <c r="N39" s="95">
        <v>192</v>
      </c>
      <c r="O39" s="95">
        <v>28</v>
      </c>
      <c r="P39" s="95">
        <f t="shared" si="4"/>
        <v>220</v>
      </c>
      <c r="Q39" s="95">
        <v>181</v>
      </c>
      <c r="R39" s="95">
        <v>27</v>
      </c>
      <c r="S39" s="95">
        <f t="shared" si="5"/>
        <v>208</v>
      </c>
      <c r="T39" s="5" t="s">
        <v>919</v>
      </c>
    </row>
    <row r="40" spans="1:20" x14ac:dyDescent="0.25">
      <c r="A40" s="5" t="s">
        <v>952</v>
      </c>
      <c r="B40" s="95">
        <v>603</v>
      </c>
      <c r="C40" s="95">
        <v>4</v>
      </c>
      <c r="D40" s="95">
        <f t="shared" si="0"/>
        <v>607</v>
      </c>
      <c r="E40" s="95">
        <v>29</v>
      </c>
      <c r="F40" s="95">
        <v>0</v>
      </c>
      <c r="G40" s="95">
        <f t="shared" si="1"/>
        <v>29</v>
      </c>
      <c r="H40" s="95">
        <v>41</v>
      </c>
      <c r="I40" s="95">
        <v>0</v>
      </c>
      <c r="J40" s="95">
        <f t="shared" si="2"/>
        <v>41</v>
      </c>
      <c r="K40" s="95">
        <v>17</v>
      </c>
      <c r="L40" s="95">
        <v>0</v>
      </c>
      <c r="M40" s="95">
        <f t="shared" si="3"/>
        <v>17</v>
      </c>
      <c r="N40" s="95">
        <v>781</v>
      </c>
      <c r="O40" s="95">
        <v>4</v>
      </c>
      <c r="P40" s="95">
        <f t="shared" si="4"/>
        <v>785</v>
      </c>
      <c r="Q40" s="95">
        <v>716</v>
      </c>
      <c r="R40" s="95">
        <v>4</v>
      </c>
      <c r="S40" s="95">
        <f t="shared" si="5"/>
        <v>720</v>
      </c>
      <c r="T40" s="5" t="s">
        <v>920</v>
      </c>
    </row>
    <row r="41" spans="1:20" x14ac:dyDescent="0.25">
      <c r="A41" s="5" t="s">
        <v>953</v>
      </c>
      <c r="B41" s="95">
        <v>81</v>
      </c>
      <c r="C41" s="95">
        <v>2</v>
      </c>
      <c r="D41" s="95">
        <f t="shared" si="0"/>
        <v>83</v>
      </c>
      <c r="E41" s="95">
        <v>19</v>
      </c>
      <c r="F41" s="95">
        <v>0</v>
      </c>
      <c r="G41" s="95">
        <f t="shared" si="1"/>
        <v>19</v>
      </c>
      <c r="H41" s="95">
        <v>48</v>
      </c>
      <c r="I41" s="95">
        <v>0</v>
      </c>
      <c r="J41" s="95">
        <f t="shared" si="2"/>
        <v>48</v>
      </c>
      <c r="K41" s="95">
        <v>2</v>
      </c>
      <c r="L41" s="95">
        <v>0</v>
      </c>
      <c r="M41" s="95">
        <f t="shared" si="3"/>
        <v>2</v>
      </c>
      <c r="N41" s="95">
        <v>119</v>
      </c>
      <c r="O41" s="95">
        <v>2</v>
      </c>
      <c r="P41" s="95">
        <f t="shared" si="4"/>
        <v>121</v>
      </c>
      <c r="Q41" s="95">
        <v>113</v>
      </c>
      <c r="R41" s="95">
        <v>2</v>
      </c>
      <c r="S41" s="95">
        <f t="shared" si="5"/>
        <v>115</v>
      </c>
      <c r="T41" s="5" t="s">
        <v>921</v>
      </c>
    </row>
    <row r="42" spans="1:20" x14ac:dyDescent="0.25">
      <c r="A42" s="5" t="s">
        <v>858</v>
      </c>
      <c r="B42" s="95">
        <v>25</v>
      </c>
      <c r="C42" s="95">
        <v>0</v>
      </c>
      <c r="D42" s="95">
        <f t="shared" si="0"/>
        <v>25</v>
      </c>
      <c r="E42" s="95">
        <v>0</v>
      </c>
      <c r="F42" s="95">
        <v>0</v>
      </c>
      <c r="G42" s="95">
        <f t="shared" si="1"/>
        <v>0</v>
      </c>
      <c r="H42" s="95">
        <v>0</v>
      </c>
      <c r="I42" s="95">
        <v>0</v>
      </c>
      <c r="J42" s="95">
        <f t="shared" si="2"/>
        <v>0</v>
      </c>
      <c r="K42" s="95">
        <v>0</v>
      </c>
      <c r="L42" s="95">
        <v>0</v>
      </c>
      <c r="M42" s="95">
        <f t="shared" si="3"/>
        <v>0</v>
      </c>
      <c r="N42" s="95">
        <v>35</v>
      </c>
      <c r="O42" s="95">
        <v>0</v>
      </c>
      <c r="P42" s="95">
        <f t="shared" si="4"/>
        <v>35</v>
      </c>
      <c r="Q42" s="95">
        <v>33</v>
      </c>
      <c r="R42" s="95">
        <v>0</v>
      </c>
      <c r="S42" s="95">
        <f t="shared" si="5"/>
        <v>33</v>
      </c>
      <c r="T42" s="5" t="s">
        <v>114</v>
      </c>
    </row>
    <row r="43" spans="1:20" x14ac:dyDescent="0.25">
      <c r="A43" s="5" t="s">
        <v>859</v>
      </c>
      <c r="B43" s="95">
        <v>114</v>
      </c>
      <c r="C43" s="95">
        <v>0</v>
      </c>
      <c r="D43" s="95">
        <f t="shared" si="0"/>
        <v>114</v>
      </c>
      <c r="E43" s="95">
        <v>8</v>
      </c>
      <c r="F43" s="95">
        <v>0</v>
      </c>
      <c r="G43" s="95">
        <f t="shared" si="1"/>
        <v>8</v>
      </c>
      <c r="H43" s="95">
        <v>13</v>
      </c>
      <c r="I43" s="95">
        <v>0</v>
      </c>
      <c r="J43" s="95">
        <f t="shared" si="2"/>
        <v>13</v>
      </c>
      <c r="K43" s="95">
        <v>6</v>
      </c>
      <c r="L43" s="95">
        <v>0</v>
      </c>
      <c r="M43" s="95">
        <f t="shared" si="3"/>
        <v>6</v>
      </c>
      <c r="N43" s="95">
        <v>132</v>
      </c>
      <c r="O43" s="95">
        <v>0</v>
      </c>
      <c r="P43" s="95">
        <f t="shared" si="4"/>
        <v>132</v>
      </c>
      <c r="Q43" s="95">
        <v>121</v>
      </c>
      <c r="R43" s="95">
        <v>0</v>
      </c>
      <c r="S43" s="95">
        <f t="shared" si="5"/>
        <v>121</v>
      </c>
      <c r="T43" s="5" t="s">
        <v>115</v>
      </c>
    </row>
    <row r="44" spans="1:20" x14ac:dyDescent="0.25">
      <c r="A44" s="5" t="s">
        <v>860</v>
      </c>
      <c r="B44" s="95">
        <v>278</v>
      </c>
      <c r="C44" s="95">
        <v>3</v>
      </c>
      <c r="D44" s="95">
        <f t="shared" si="0"/>
        <v>281</v>
      </c>
      <c r="E44" s="95">
        <v>33</v>
      </c>
      <c r="F44" s="95">
        <v>0</v>
      </c>
      <c r="G44" s="95">
        <f t="shared" si="1"/>
        <v>33</v>
      </c>
      <c r="H44" s="95">
        <v>43</v>
      </c>
      <c r="I44" s="95">
        <v>0</v>
      </c>
      <c r="J44" s="95">
        <f t="shared" si="2"/>
        <v>43</v>
      </c>
      <c r="K44" s="95">
        <v>19</v>
      </c>
      <c r="L44" s="95">
        <v>0</v>
      </c>
      <c r="M44" s="95">
        <f t="shared" si="3"/>
        <v>19</v>
      </c>
      <c r="N44" s="95">
        <v>373</v>
      </c>
      <c r="O44" s="95">
        <v>2</v>
      </c>
      <c r="P44" s="95">
        <f t="shared" si="4"/>
        <v>375</v>
      </c>
      <c r="Q44" s="95">
        <v>341</v>
      </c>
      <c r="R44" s="95">
        <v>2</v>
      </c>
      <c r="S44" s="95">
        <f t="shared" si="5"/>
        <v>343</v>
      </c>
      <c r="T44" s="5" t="s">
        <v>922</v>
      </c>
    </row>
    <row r="45" spans="1:20" x14ac:dyDescent="0.25">
      <c r="A45" s="5" t="s">
        <v>861</v>
      </c>
      <c r="B45" s="95">
        <v>15</v>
      </c>
      <c r="C45" s="95">
        <v>0</v>
      </c>
      <c r="D45" s="95">
        <f t="shared" si="0"/>
        <v>15</v>
      </c>
      <c r="E45" s="95">
        <v>1</v>
      </c>
      <c r="F45" s="95">
        <v>0</v>
      </c>
      <c r="G45" s="95">
        <f t="shared" si="1"/>
        <v>1</v>
      </c>
      <c r="H45" s="95">
        <v>1</v>
      </c>
      <c r="I45" s="95">
        <v>0</v>
      </c>
      <c r="J45" s="95">
        <f t="shared" si="2"/>
        <v>1</v>
      </c>
      <c r="K45" s="95">
        <v>1</v>
      </c>
      <c r="L45" s="95">
        <v>0</v>
      </c>
      <c r="M45" s="95">
        <f t="shared" si="3"/>
        <v>1</v>
      </c>
      <c r="N45" s="95">
        <v>8</v>
      </c>
      <c r="O45" s="95">
        <v>0</v>
      </c>
      <c r="P45" s="95">
        <f t="shared" si="4"/>
        <v>8</v>
      </c>
      <c r="Q45" s="95">
        <v>8</v>
      </c>
      <c r="R45" s="95">
        <v>0</v>
      </c>
      <c r="S45" s="95">
        <f t="shared" si="5"/>
        <v>8</v>
      </c>
      <c r="T45" s="5" t="s">
        <v>117</v>
      </c>
    </row>
    <row r="46" spans="1:20" x14ac:dyDescent="0.25">
      <c r="A46" s="5" t="s">
        <v>862</v>
      </c>
      <c r="B46" s="95">
        <v>1</v>
      </c>
      <c r="C46" s="95">
        <v>2</v>
      </c>
      <c r="D46" s="95">
        <f t="shared" si="0"/>
        <v>3</v>
      </c>
      <c r="E46" s="95">
        <v>1</v>
      </c>
      <c r="F46" s="95">
        <v>0</v>
      </c>
      <c r="G46" s="95">
        <f t="shared" si="1"/>
        <v>1</v>
      </c>
      <c r="H46" s="95">
        <v>1</v>
      </c>
      <c r="I46" s="95">
        <v>0</v>
      </c>
      <c r="J46" s="95">
        <f t="shared" si="2"/>
        <v>1</v>
      </c>
      <c r="K46" s="95">
        <v>1</v>
      </c>
      <c r="L46" s="95">
        <v>0</v>
      </c>
      <c r="M46" s="95">
        <f t="shared" si="3"/>
        <v>1</v>
      </c>
      <c r="N46" s="95">
        <v>1</v>
      </c>
      <c r="O46" s="95">
        <v>0</v>
      </c>
      <c r="P46" s="95">
        <f t="shared" si="4"/>
        <v>1</v>
      </c>
      <c r="Q46" s="95">
        <v>1</v>
      </c>
      <c r="R46" s="95">
        <v>0</v>
      </c>
      <c r="S46" s="95">
        <f t="shared" si="5"/>
        <v>1</v>
      </c>
      <c r="T46" s="5" t="s">
        <v>118</v>
      </c>
    </row>
    <row r="47" spans="1:20" x14ac:dyDescent="0.25">
      <c r="A47" s="5" t="s">
        <v>863</v>
      </c>
      <c r="B47" s="95">
        <v>1345</v>
      </c>
      <c r="C47" s="95">
        <v>5</v>
      </c>
      <c r="D47" s="95">
        <f t="shared" si="0"/>
        <v>1350</v>
      </c>
      <c r="E47" s="95">
        <v>57</v>
      </c>
      <c r="F47" s="95">
        <v>0</v>
      </c>
      <c r="G47" s="95">
        <f t="shared" si="1"/>
        <v>57</v>
      </c>
      <c r="H47" s="95">
        <v>665</v>
      </c>
      <c r="I47" s="95">
        <v>0</v>
      </c>
      <c r="J47" s="95">
        <f t="shared" si="2"/>
        <v>665</v>
      </c>
      <c r="K47" s="95">
        <v>30</v>
      </c>
      <c r="L47" s="95">
        <v>0</v>
      </c>
      <c r="M47" s="95">
        <f t="shared" si="3"/>
        <v>30</v>
      </c>
      <c r="N47" s="95">
        <v>1776</v>
      </c>
      <c r="O47" s="95">
        <v>5</v>
      </c>
      <c r="P47" s="95">
        <f t="shared" si="4"/>
        <v>1781</v>
      </c>
      <c r="Q47" s="95">
        <v>1643</v>
      </c>
      <c r="R47" s="95">
        <v>5</v>
      </c>
      <c r="S47" s="95">
        <f t="shared" si="5"/>
        <v>1648</v>
      </c>
      <c r="T47" s="5" t="s">
        <v>119</v>
      </c>
    </row>
    <row r="48" spans="1:20" x14ac:dyDescent="0.25">
      <c r="A48" s="5" t="s">
        <v>864</v>
      </c>
      <c r="B48" s="95">
        <v>923</v>
      </c>
      <c r="C48" s="95">
        <v>1</v>
      </c>
      <c r="D48" s="95">
        <f t="shared" si="0"/>
        <v>924</v>
      </c>
      <c r="E48" s="95">
        <v>25</v>
      </c>
      <c r="F48" s="95">
        <v>0</v>
      </c>
      <c r="G48" s="95">
        <f t="shared" si="1"/>
        <v>25</v>
      </c>
      <c r="H48" s="95">
        <v>39</v>
      </c>
      <c r="I48" s="95">
        <v>0</v>
      </c>
      <c r="J48" s="95">
        <f t="shared" si="2"/>
        <v>39</v>
      </c>
      <c r="K48" s="95">
        <v>13</v>
      </c>
      <c r="L48" s="95">
        <v>0</v>
      </c>
      <c r="M48" s="95">
        <f t="shared" si="3"/>
        <v>13</v>
      </c>
      <c r="N48" s="95">
        <v>1241</v>
      </c>
      <c r="O48" s="95">
        <v>1</v>
      </c>
      <c r="P48" s="95">
        <f t="shared" si="4"/>
        <v>1242</v>
      </c>
      <c r="Q48" s="95">
        <v>1125</v>
      </c>
      <c r="R48" s="95">
        <v>1</v>
      </c>
      <c r="S48" s="95">
        <f t="shared" si="5"/>
        <v>1126</v>
      </c>
      <c r="T48" s="5" t="s">
        <v>923</v>
      </c>
    </row>
    <row r="49" spans="1:20" x14ac:dyDescent="0.25">
      <c r="A49" s="5" t="s">
        <v>865</v>
      </c>
      <c r="B49" s="95">
        <v>408</v>
      </c>
      <c r="C49" s="95">
        <v>6</v>
      </c>
      <c r="D49" s="95">
        <f t="shared" si="0"/>
        <v>414</v>
      </c>
      <c r="E49" s="95">
        <v>44</v>
      </c>
      <c r="F49" s="95">
        <v>2</v>
      </c>
      <c r="G49" s="95">
        <f t="shared" si="1"/>
        <v>46</v>
      </c>
      <c r="H49" s="95">
        <v>44</v>
      </c>
      <c r="I49" s="95">
        <v>1</v>
      </c>
      <c r="J49" s="95">
        <f t="shared" si="2"/>
        <v>45</v>
      </c>
      <c r="K49" s="95">
        <v>38</v>
      </c>
      <c r="L49" s="95">
        <v>1</v>
      </c>
      <c r="M49" s="95">
        <f t="shared" si="3"/>
        <v>39</v>
      </c>
      <c r="N49" s="95">
        <v>436</v>
      </c>
      <c r="O49" s="95">
        <v>10</v>
      </c>
      <c r="P49" s="95">
        <f t="shared" si="4"/>
        <v>446</v>
      </c>
      <c r="Q49" s="95">
        <v>402</v>
      </c>
      <c r="R49" s="95">
        <v>10</v>
      </c>
      <c r="S49" s="95">
        <f t="shared" si="5"/>
        <v>412</v>
      </c>
      <c r="T49" s="5" t="s">
        <v>924</v>
      </c>
    </row>
    <row r="50" spans="1:20" x14ac:dyDescent="0.25">
      <c r="A50" s="5" t="s">
        <v>866</v>
      </c>
      <c r="B50" s="95">
        <v>623</v>
      </c>
      <c r="C50" s="95">
        <v>36</v>
      </c>
      <c r="D50" s="95">
        <f t="shared" si="0"/>
        <v>659</v>
      </c>
      <c r="E50" s="95">
        <v>45</v>
      </c>
      <c r="F50" s="95">
        <v>2</v>
      </c>
      <c r="G50" s="95">
        <f t="shared" si="1"/>
        <v>47</v>
      </c>
      <c r="H50" s="95">
        <v>122</v>
      </c>
      <c r="I50" s="95">
        <v>2</v>
      </c>
      <c r="J50" s="95">
        <f t="shared" si="2"/>
        <v>124</v>
      </c>
      <c r="K50" s="95">
        <v>12</v>
      </c>
      <c r="L50" s="95">
        <v>2</v>
      </c>
      <c r="M50" s="95">
        <f t="shared" si="3"/>
        <v>14</v>
      </c>
      <c r="N50" s="95">
        <v>725</v>
      </c>
      <c r="O50" s="95">
        <v>67</v>
      </c>
      <c r="P50" s="95">
        <f t="shared" si="4"/>
        <v>792</v>
      </c>
      <c r="Q50" s="95">
        <v>658</v>
      </c>
      <c r="R50" s="95">
        <v>66</v>
      </c>
      <c r="S50" s="95">
        <f t="shared" si="5"/>
        <v>724</v>
      </c>
      <c r="T50" s="5" t="s">
        <v>925</v>
      </c>
    </row>
    <row r="51" spans="1:20" x14ac:dyDescent="0.25">
      <c r="A51" s="5" t="s">
        <v>867</v>
      </c>
      <c r="B51" s="95">
        <v>2397</v>
      </c>
      <c r="C51" s="95">
        <v>21</v>
      </c>
      <c r="D51" s="95">
        <f t="shared" si="0"/>
        <v>2418</v>
      </c>
      <c r="E51" s="95">
        <v>91</v>
      </c>
      <c r="F51" s="95">
        <v>1</v>
      </c>
      <c r="G51" s="95">
        <f t="shared" si="1"/>
        <v>92</v>
      </c>
      <c r="H51" s="95">
        <v>732</v>
      </c>
      <c r="I51" s="95">
        <v>1</v>
      </c>
      <c r="J51" s="95">
        <f t="shared" si="2"/>
        <v>733</v>
      </c>
      <c r="K51" s="95">
        <v>63</v>
      </c>
      <c r="L51" s="95">
        <v>1</v>
      </c>
      <c r="M51" s="95">
        <f t="shared" si="3"/>
        <v>64</v>
      </c>
      <c r="N51" s="95">
        <v>2852</v>
      </c>
      <c r="O51" s="95">
        <v>26</v>
      </c>
      <c r="P51" s="95">
        <f t="shared" si="4"/>
        <v>2878</v>
      </c>
      <c r="Q51" s="95">
        <v>2598</v>
      </c>
      <c r="R51" s="95">
        <v>24</v>
      </c>
      <c r="S51" s="95">
        <f t="shared" si="5"/>
        <v>2622</v>
      </c>
      <c r="T51" s="5" t="s">
        <v>926</v>
      </c>
    </row>
    <row r="52" spans="1:20" x14ac:dyDescent="0.25">
      <c r="A52" s="5" t="s">
        <v>868</v>
      </c>
      <c r="B52" s="95">
        <v>9</v>
      </c>
      <c r="C52" s="95">
        <v>2</v>
      </c>
      <c r="D52" s="95">
        <f t="shared" si="0"/>
        <v>11</v>
      </c>
      <c r="E52" s="95">
        <v>2</v>
      </c>
      <c r="F52" s="95">
        <v>0</v>
      </c>
      <c r="G52" s="95">
        <f t="shared" si="1"/>
        <v>2</v>
      </c>
      <c r="H52" s="95">
        <v>2</v>
      </c>
      <c r="I52" s="95">
        <v>0</v>
      </c>
      <c r="J52" s="95">
        <f t="shared" si="2"/>
        <v>2</v>
      </c>
      <c r="K52" s="95">
        <v>2</v>
      </c>
      <c r="L52" s="95">
        <v>0</v>
      </c>
      <c r="M52" s="95">
        <f t="shared" si="3"/>
        <v>2</v>
      </c>
      <c r="N52" s="95">
        <v>8</v>
      </c>
      <c r="O52" s="95">
        <v>5</v>
      </c>
      <c r="P52" s="95">
        <f t="shared" si="4"/>
        <v>13</v>
      </c>
      <c r="Q52" s="95">
        <v>6</v>
      </c>
      <c r="R52" s="95">
        <v>4</v>
      </c>
      <c r="S52" s="95">
        <f t="shared" si="5"/>
        <v>10</v>
      </c>
      <c r="T52" s="5" t="s">
        <v>927</v>
      </c>
    </row>
    <row r="53" spans="1:20" x14ac:dyDescent="0.25">
      <c r="A53" s="5" t="s">
        <v>869</v>
      </c>
      <c r="B53" s="95">
        <v>20</v>
      </c>
      <c r="C53" s="95">
        <v>0</v>
      </c>
      <c r="D53" s="95">
        <f t="shared" si="0"/>
        <v>20</v>
      </c>
      <c r="E53" s="95">
        <v>1</v>
      </c>
      <c r="F53" s="95">
        <v>0</v>
      </c>
      <c r="G53" s="95">
        <f t="shared" si="1"/>
        <v>1</v>
      </c>
      <c r="H53" s="95">
        <v>1</v>
      </c>
      <c r="I53" s="95">
        <v>0</v>
      </c>
      <c r="J53" s="95">
        <f t="shared" si="2"/>
        <v>1</v>
      </c>
      <c r="K53" s="95">
        <v>0</v>
      </c>
      <c r="L53" s="95">
        <v>0</v>
      </c>
      <c r="M53" s="95">
        <f t="shared" si="3"/>
        <v>0</v>
      </c>
      <c r="N53" s="95">
        <v>19</v>
      </c>
      <c r="O53" s="95">
        <v>1</v>
      </c>
      <c r="P53" s="95">
        <f t="shared" si="4"/>
        <v>20</v>
      </c>
      <c r="Q53" s="95">
        <v>18</v>
      </c>
      <c r="R53" s="95">
        <v>1</v>
      </c>
      <c r="S53" s="95">
        <f t="shared" si="5"/>
        <v>19</v>
      </c>
      <c r="T53" s="5" t="s">
        <v>928</v>
      </c>
    </row>
    <row r="54" spans="1:20" x14ac:dyDescent="0.25">
      <c r="A54" s="5" t="s">
        <v>870</v>
      </c>
      <c r="B54" s="95">
        <v>375</v>
      </c>
      <c r="C54" s="95">
        <v>0</v>
      </c>
      <c r="D54" s="95">
        <f t="shared" si="0"/>
        <v>375</v>
      </c>
      <c r="E54" s="95">
        <v>17</v>
      </c>
      <c r="F54" s="95">
        <v>0</v>
      </c>
      <c r="G54" s="95">
        <f t="shared" si="1"/>
        <v>17</v>
      </c>
      <c r="H54" s="95">
        <v>32</v>
      </c>
      <c r="I54" s="95">
        <v>0</v>
      </c>
      <c r="J54" s="95">
        <f t="shared" si="2"/>
        <v>32</v>
      </c>
      <c r="K54" s="95">
        <v>19</v>
      </c>
      <c r="L54" s="95">
        <v>0</v>
      </c>
      <c r="M54" s="95">
        <f t="shared" si="3"/>
        <v>19</v>
      </c>
      <c r="N54" s="95">
        <v>441</v>
      </c>
      <c r="O54" s="95">
        <v>0</v>
      </c>
      <c r="P54" s="95">
        <f t="shared" si="4"/>
        <v>441</v>
      </c>
      <c r="Q54" s="95">
        <v>417</v>
      </c>
      <c r="R54" s="95">
        <v>0</v>
      </c>
      <c r="S54" s="95">
        <f t="shared" si="5"/>
        <v>417</v>
      </c>
      <c r="T54" s="5" t="s">
        <v>929</v>
      </c>
    </row>
    <row r="55" spans="1:20" x14ac:dyDescent="0.25">
      <c r="A55" s="5" t="s">
        <v>871</v>
      </c>
      <c r="B55" s="95">
        <v>697</v>
      </c>
      <c r="C55" s="95">
        <v>0</v>
      </c>
      <c r="D55" s="95">
        <f t="shared" si="0"/>
        <v>697</v>
      </c>
      <c r="E55" s="95">
        <v>85</v>
      </c>
      <c r="F55" s="95">
        <v>0</v>
      </c>
      <c r="G55" s="95">
        <f t="shared" si="1"/>
        <v>85</v>
      </c>
      <c r="H55" s="95">
        <v>179</v>
      </c>
      <c r="I55" s="95">
        <v>0</v>
      </c>
      <c r="J55" s="95">
        <f t="shared" si="2"/>
        <v>179</v>
      </c>
      <c r="K55" s="95">
        <v>56</v>
      </c>
      <c r="L55" s="95">
        <v>1</v>
      </c>
      <c r="M55" s="95">
        <f t="shared" si="3"/>
        <v>57</v>
      </c>
      <c r="N55" s="95">
        <v>838</v>
      </c>
      <c r="O55" s="95">
        <v>1</v>
      </c>
      <c r="P55" s="95">
        <f t="shared" si="4"/>
        <v>839</v>
      </c>
      <c r="Q55" s="95">
        <v>778</v>
      </c>
      <c r="R55" s="95">
        <v>1</v>
      </c>
      <c r="S55" s="95">
        <f t="shared" si="5"/>
        <v>779</v>
      </c>
      <c r="T55" s="5" t="s">
        <v>930</v>
      </c>
    </row>
    <row r="56" spans="1:20" x14ac:dyDescent="0.25">
      <c r="A56" s="5" t="s">
        <v>872</v>
      </c>
      <c r="B56" s="95">
        <v>1197</v>
      </c>
      <c r="C56" s="95">
        <v>4</v>
      </c>
      <c r="D56" s="95">
        <f t="shared" si="0"/>
        <v>1201</v>
      </c>
      <c r="E56" s="95">
        <v>47</v>
      </c>
      <c r="F56" s="95">
        <v>0</v>
      </c>
      <c r="G56" s="95">
        <f t="shared" si="1"/>
        <v>47</v>
      </c>
      <c r="H56" s="95">
        <v>536</v>
      </c>
      <c r="I56" s="95">
        <v>0</v>
      </c>
      <c r="J56" s="95">
        <f t="shared" si="2"/>
        <v>536</v>
      </c>
      <c r="K56" s="95">
        <v>19</v>
      </c>
      <c r="L56" s="95">
        <v>0</v>
      </c>
      <c r="M56" s="95">
        <f t="shared" si="3"/>
        <v>19</v>
      </c>
      <c r="N56" s="95">
        <v>1564</v>
      </c>
      <c r="O56" s="95">
        <v>4</v>
      </c>
      <c r="P56" s="95">
        <f t="shared" si="4"/>
        <v>1568</v>
      </c>
      <c r="Q56" s="95">
        <v>1430</v>
      </c>
      <c r="R56" s="95">
        <v>4</v>
      </c>
      <c r="S56" s="95">
        <f t="shared" si="5"/>
        <v>1434</v>
      </c>
      <c r="T56" s="5" t="s">
        <v>931</v>
      </c>
    </row>
    <row r="57" spans="1:20" x14ac:dyDescent="0.25">
      <c r="A57" s="5" t="s">
        <v>873</v>
      </c>
      <c r="B57" s="95">
        <v>159</v>
      </c>
      <c r="C57" s="95">
        <v>27</v>
      </c>
      <c r="D57" s="95">
        <f t="shared" si="0"/>
        <v>186</v>
      </c>
      <c r="E57" s="95">
        <v>4</v>
      </c>
      <c r="F57" s="95">
        <v>7</v>
      </c>
      <c r="G57" s="95">
        <f t="shared" si="1"/>
        <v>11</v>
      </c>
      <c r="H57" s="95">
        <v>1</v>
      </c>
      <c r="I57" s="95">
        <v>1</v>
      </c>
      <c r="J57" s="95">
        <f t="shared" si="2"/>
        <v>2</v>
      </c>
      <c r="K57" s="95">
        <v>1</v>
      </c>
      <c r="L57" s="95">
        <v>0</v>
      </c>
      <c r="M57" s="95">
        <f t="shared" si="3"/>
        <v>1</v>
      </c>
      <c r="N57" s="95">
        <v>190</v>
      </c>
      <c r="O57" s="95">
        <v>36</v>
      </c>
      <c r="P57" s="95">
        <f t="shared" si="4"/>
        <v>226</v>
      </c>
      <c r="Q57" s="95">
        <v>182</v>
      </c>
      <c r="R57" s="95">
        <v>35</v>
      </c>
      <c r="S57" s="95">
        <f t="shared" si="5"/>
        <v>217</v>
      </c>
      <c r="T57" s="5" t="s">
        <v>932</v>
      </c>
    </row>
    <row r="58" spans="1:20" x14ac:dyDescent="0.25">
      <c r="A58" s="5" t="s">
        <v>874</v>
      </c>
      <c r="B58" s="95">
        <v>111</v>
      </c>
      <c r="C58" s="95">
        <v>3</v>
      </c>
      <c r="D58" s="95">
        <f t="shared" si="0"/>
        <v>114</v>
      </c>
      <c r="E58" s="95">
        <v>12</v>
      </c>
      <c r="F58" s="95">
        <v>0</v>
      </c>
      <c r="G58" s="95">
        <f t="shared" si="1"/>
        <v>12</v>
      </c>
      <c r="H58" s="95">
        <v>12</v>
      </c>
      <c r="I58" s="95">
        <v>0</v>
      </c>
      <c r="J58" s="95">
        <f t="shared" si="2"/>
        <v>12</v>
      </c>
      <c r="K58" s="95">
        <v>10</v>
      </c>
      <c r="L58" s="95">
        <v>0</v>
      </c>
      <c r="M58" s="95">
        <f t="shared" si="3"/>
        <v>10</v>
      </c>
      <c r="N58" s="95">
        <v>127</v>
      </c>
      <c r="O58" s="95">
        <v>4</v>
      </c>
      <c r="P58" s="95">
        <f t="shared" si="4"/>
        <v>131</v>
      </c>
      <c r="Q58" s="95">
        <v>126</v>
      </c>
      <c r="R58" s="95">
        <v>4</v>
      </c>
      <c r="S58" s="95">
        <f t="shared" si="5"/>
        <v>130</v>
      </c>
      <c r="T58" s="5" t="s">
        <v>946</v>
      </c>
    </row>
    <row r="59" spans="1:20" x14ac:dyDescent="0.25">
      <c r="A59" s="5" t="s">
        <v>875</v>
      </c>
      <c r="B59" s="95">
        <v>1</v>
      </c>
      <c r="C59" s="95">
        <v>0</v>
      </c>
      <c r="D59" s="95">
        <f t="shared" si="0"/>
        <v>1</v>
      </c>
      <c r="E59" s="95">
        <v>0</v>
      </c>
      <c r="F59" s="95">
        <v>0</v>
      </c>
      <c r="G59" s="95">
        <f t="shared" si="1"/>
        <v>0</v>
      </c>
      <c r="H59" s="95">
        <v>0</v>
      </c>
      <c r="I59" s="95">
        <v>0</v>
      </c>
      <c r="J59" s="95">
        <f t="shared" si="2"/>
        <v>0</v>
      </c>
      <c r="K59" s="95">
        <v>0</v>
      </c>
      <c r="L59" s="95">
        <v>0</v>
      </c>
      <c r="M59" s="95">
        <f t="shared" si="3"/>
        <v>0</v>
      </c>
      <c r="N59" s="95">
        <v>2</v>
      </c>
      <c r="O59" s="95">
        <v>0</v>
      </c>
      <c r="P59" s="95">
        <f t="shared" si="4"/>
        <v>2</v>
      </c>
      <c r="Q59" s="95">
        <v>2</v>
      </c>
      <c r="R59" s="95">
        <v>0</v>
      </c>
      <c r="S59" s="95">
        <f t="shared" si="5"/>
        <v>2</v>
      </c>
      <c r="T59" s="5" t="s">
        <v>933</v>
      </c>
    </row>
    <row r="60" spans="1:20" x14ac:dyDescent="0.25">
      <c r="A60" s="5" t="s">
        <v>876</v>
      </c>
      <c r="B60" s="95">
        <v>80</v>
      </c>
      <c r="C60" s="95">
        <v>13</v>
      </c>
      <c r="D60" s="95">
        <f t="shared" si="0"/>
        <v>93</v>
      </c>
      <c r="E60" s="95">
        <v>2</v>
      </c>
      <c r="F60" s="95">
        <v>0</v>
      </c>
      <c r="G60" s="95">
        <f t="shared" si="1"/>
        <v>2</v>
      </c>
      <c r="H60" s="95">
        <v>0</v>
      </c>
      <c r="I60" s="95">
        <v>0</v>
      </c>
      <c r="J60" s="95">
        <f t="shared" si="2"/>
        <v>0</v>
      </c>
      <c r="K60" s="95">
        <v>0</v>
      </c>
      <c r="L60" s="95">
        <v>0</v>
      </c>
      <c r="M60" s="95">
        <f t="shared" si="3"/>
        <v>0</v>
      </c>
      <c r="N60" s="95">
        <v>102</v>
      </c>
      <c r="O60" s="95">
        <v>20</v>
      </c>
      <c r="P60" s="95">
        <f t="shared" si="4"/>
        <v>122</v>
      </c>
      <c r="Q60" s="95">
        <v>99</v>
      </c>
      <c r="R60" s="95">
        <v>20</v>
      </c>
      <c r="S60" s="95">
        <f t="shared" si="5"/>
        <v>119</v>
      </c>
      <c r="T60" s="5" t="s">
        <v>934</v>
      </c>
    </row>
    <row r="61" spans="1:20" x14ac:dyDescent="0.25">
      <c r="A61" s="5" t="s">
        <v>877</v>
      </c>
      <c r="B61" s="95">
        <v>143</v>
      </c>
      <c r="C61" s="95">
        <v>0</v>
      </c>
      <c r="D61" s="95">
        <f t="shared" si="0"/>
        <v>143</v>
      </c>
      <c r="E61" s="95">
        <v>5</v>
      </c>
      <c r="F61" s="95">
        <v>0</v>
      </c>
      <c r="G61" s="95">
        <f t="shared" si="1"/>
        <v>5</v>
      </c>
      <c r="H61" s="95">
        <v>5</v>
      </c>
      <c r="I61" s="95">
        <v>0</v>
      </c>
      <c r="J61" s="95">
        <f t="shared" si="2"/>
        <v>5</v>
      </c>
      <c r="K61" s="95">
        <v>5</v>
      </c>
      <c r="L61" s="95">
        <v>0</v>
      </c>
      <c r="M61" s="95">
        <f t="shared" si="3"/>
        <v>5</v>
      </c>
      <c r="N61" s="95">
        <v>141</v>
      </c>
      <c r="O61" s="95">
        <v>0</v>
      </c>
      <c r="P61" s="95">
        <f t="shared" si="4"/>
        <v>141</v>
      </c>
      <c r="Q61" s="95">
        <v>137</v>
      </c>
      <c r="R61" s="95">
        <v>0</v>
      </c>
      <c r="S61" s="95">
        <f t="shared" si="5"/>
        <v>137</v>
      </c>
      <c r="T61" s="5" t="s">
        <v>133</v>
      </c>
    </row>
    <row r="62" spans="1:20" x14ac:dyDescent="0.25">
      <c r="A62" s="5" t="s">
        <v>878</v>
      </c>
      <c r="B62" s="95">
        <v>148</v>
      </c>
      <c r="C62" s="95">
        <v>1</v>
      </c>
      <c r="D62" s="95">
        <f t="shared" si="0"/>
        <v>149</v>
      </c>
      <c r="E62" s="95">
        <v>18</v>
      </c>
      <c r="F62" s="95">
        <v>0</v>
      </c>
      <c r="G62" s="95">
        <f t="shared" si="1"/>
        <v>18</v>
      </c>
      <c r="H62" s="95">
        <v>14</v>
      </c>
      <c r="I62" s="95">
        <v>0</v>
      </c>
      <c r="J62" s="95">
        <f t="shared" si="2"/>
        <v>14</v>
      </c>
      <c r="K62" s="95">
        <v>5</v>
      </c>
      <c r="L62" s="95">
        <v>0</v>
      </c>
      <c r="M62" s="95">
        <f t="shared" si="3"/>
        <v>5</v>
      </c>
      <c r="N62" s="95">
        <v>173</v>
      </c>
      <c r="O62" s="95">
        <v>2</v>
      </c>
      <c r="P62" s="95">
        <f t="shared" si="4"/>
        <v>175</v>
      </c>
      <c r="Q62" s="95">
        <v>154</v>
      </c>
      <c r="R62" s="95">
        <v>2</v>
      </c>
      <c r="S62" s="95">
        <f t="shared" si="5"/>
        <v>156</v>
      </c>
      <c r="T62" s="5" t="s">
        <v>134</v>
      </c>
    </row>
    <row r="63" spans="1:20" x14ac:dyDescent="0.25">
      <c r="A63" s="5" t="s">
        <v>879</v>
      </c>
      <c r="B63" s="95">
        <v>78</v>
      </c>
      <c r="C63" s="95">
        <v>162</v>
      </c>
      <c r="D63" s="95">
        <f t="shared" si="0"/>
        <v>240</v>
      </c>
      <c r="E63" s="95">
        <v>50</v>
      </c>
      <c r="F63" s="95">
        <v>15</v>
      </c>
      <c r="G63" s="95">
        <f t="shared" si="1"/>
        <v>65</v>
      </c>
      <c r="H63" s="95">
        <v>14</v>
      </c>
      <c r="I63" s="95">
        <v>12</v>
      </c>
      <c r="J63" s="95">
        <f t="shared" si="2"/>
        <v>26</v>
      </c>
      <c r="K63" s="95">
        <v>6</v>
      </c>
      <c r="L63" s="95">
        <v>5</v>
      </c>
      <c r="M63" s="95">
        <f t="shared" si="3"/>
        <v>11</v>
      </c>
      <c r="N63" s="95">
        <v>85</v>
      </c>
      <c r="O63" s="95">
        <v>202</v>
      </c>
      <c r="P63" s="95">
        <f t="shared" si="4"/>
        <v>287</v>
      </c>
      <c r="Q63" s="95">
        <v>83</v>
      </c>
      <c r="R63" s="95">
        <v>202</v>
      </c>
      <c r="S63" s="95">
        <f t="shared" si="5"/>
        <v>285</v>
      </c>
      <c r="T63" s="5" t="s">
        <v>935</v>
      </c>
    </row>
    <row r="64" spans="1:20" x14ac:dyDescent="0.25">
      <c r="A64" s="5" t="s">
        <v>880</v>
      </c>
      <c r="B64" s="95">
        <v>37</v>
      </c>
      <c r="C64" s="95">
        <v>0</v>
      </c>
      <c r="D64" s="95">
        <f t="shared" si="0"/>
        <v>37</v>
      </c>
      <c r="E64" s="95">
        <v>16</v>
      </c>
      <c r="F64" s="95">
        <v>0</v>
      </c>
      <c r="G64" s="95">
        <f t="shared" si="1"/>
        <v>16</v>
      </c>
      <c r="H64" s="95">
        <v>14</v>
      </c>
      <c r="I64" s="95">
        <v>0</v>
      </c>
      <c r="J64" s="95">
        <f t="shared" si="2"/>
        <v>14</v>
      </c>
      <c r="K64" s="95">
        <v>10</v>
      </c>
      <c r="L64" s="95">
        <v>0</v>
      </c>
      <c r="M64" s="95">
        <f t="shared" si="3"/>
        <v>10</v>
      </c>
      <c r="N64" s="95">
        <v>29</v>
      </c>
      <c r="O64" s="95">
        <v>0</v>
      </c>
      <c r="P64" s="95">
        <f t="shared" si="4"/>
        <v>29</v>
      </c>
      <c r="Q64" s="95">
        <v>26</v>
      </c>
      <c r="R64" s="95">
        <v>0</v>
      </c>
      <c r="S64" s="95">
        <f t="shared" si="5"/>
        <v>26</v>
      </c>
      <c r="T64" s="5" t="s">
        <v>936</v>
      </c>
    </row>
    <row r="65" spans="1:20" x14ac:dyDescent="0.25">
      <c r="A65" s="5" t="s">
        <v>881</v>
      </c>
      <c r="B65" s="95">
        <v>26</v>
      </c>
      <c r="C65" s="95">
        <v>0</v>
      </c>
      <c r="D65" s="95">
        <f t="shared" si="0"/>
        <v>26</v>
      </c>
      <c r="E65" s="95">
        <v>3</v>
      </c>
      <c r="F65" s="95">
        <v>0</v>
      </c>
      <c r="G65" s="95">
        <f t="shared" si="1"/>
        <v>3</v>
      </c>
      <c r="H65" s="95">
        <v>3</v>
      </c>
      <c r="I65" s="95">
        <v>0</v>
      </c>
      <c r="J65" s="95">
        <f t="shared" si="2"/>
        <v>3</v>
      </c>
      <c r="K65" s="95">
        <v>3</v>
      </c>
      <c r="L65" s="95">
        <v>0</v>
      </c>
      <c r="M65" s="95">
        <f t="shared" si="3"/>
        <v>3</v>
      </c>
      <c r="N65" s="95">
        <v>18</v>
      </c>
      <c r="O65" s="95">
        <v>0</v>
      </c>
      <c r="P65" s="95">
        <f t="shared" si="4"/>
        <v>18</v>
      </c>
      <c r="Q65" s="95">
        <v>18</v>
      </c>
      <c r="R65" s="95">
        <v>0</v>
      </c>
      <c r="S65" s="95">
        <f t="shared" si="5"/>
        <v>18</v>
      </c>
      <c r="T65" s="5" t="s">
        <v>137</v>
      </c>
    </row>
    <row r="66" spans="1:20" x14ac:dyDescent="0.25">
      <c r="A66" s="5" t="s">
        <v>882</v>
      </c>
      <c r="B66" s="95">
        <v>32</v>
      </c>
      <c r="C66" s="95">
        <v>0</v>
      </c>
      <c r="D66" s="95">
        <f t="shared" si="0"/>
        <v>32</v>
      </c>
      <c r="E66" s="95">
        <v>0</v>
      </c>
      <c r="F66" s="95">
        <v>0</v>
      </c>
      <c r="G66" s="95">
        <f t="shared" si="1"/>
        <v>0</v>
      </c>
      <c r="H66" s="95">
        <v>0</v>
      </c>
      <c r="I66" s="95">
        <v>0</v>
      </c>
      <c r="J66" s="95">
        <f t="shared" si="2"/>
        <v>0</v>
      </c>
      <c r="K66" s="95">
        <v>0</v>
      </c>
      <c r="L66" s="95">
        <v>0</v>
      </c>
      <c r="M66" s="95">
        <f t="shared" si="3"/>
        <v>0</v>
      </c>
      <c r="N66" s="95">
        <v>33</v>
      </c>
      <c r="O66" s="95">
        <v>0</v>
      </c>
      <c r="P66" s="95">
        <f t="shared" si="4"/>
        <v>33</v>
      </c>
      <c r="Q66" s="95">
        <v>30</v>
      </c>
      <c r="R66" s="95">
        <v>0</v>
      </c>
      <c r="S66" s="95">
        <f t="shared" si="5"/>
        <v>30</v>
      </c>
      <c r="T66" s="5" t="s">
        <v>947</v>
      </c>
    </row>
    <row r="67" spans="1:20" x14ac:dyDescent="0.25">
      <c r="A67" s="5" t="s">
        <v>883</v>
      </c>
      <c r="B67" s="95">
        <v>198</v>
      </c>
      <c r="C67" s="95">
        <v>0</v>
      </c>
      <c r="D67" s="95">
        <f t="shared" si="0"/>
        <v>198</v>
      </c>
      <c r="E67" s="95">
        <v>24</v>
      </c>
      <c r="F67" s="95">
        <v>0</v>
      </c>
      <c r="G67" s="95">
        <f t="shared" si="1"/>
        <v>24</v>
      </c>
      <c r="H67" s="95">
        <v>30</v>
      </c>
      <c r="I67" s="95">
        <v>0</v>
      </c>
      <c r="J67" s="95">
        <f t="shared" si="2"/>
        <v>30</v>
      </c>
      <c r="K67" s="95">
        <v>13</v>
      </c>
      <c r="L67" s="95">
        <v>0</v>
      </c>
      <c r="M67" s="95">
        <f t="shared" si="3"/>
        <v>13</v>
      </c>
      <c r="N67" s="95">
        <v>262</v>
      </c>
      <c r="O67" s="95">
        <v>0</v>
      </c>
      <c r="P67" s="95">
        <f t="shared" si="4"/>
        <v>262</v>
      </c>
      <c r="Q67" s="95">
        <v>243</v>
      </c>
      <c r="R67" s="95">
        <v>0</v>
      </c>
      <c r="S67" s="95">
        <f t="shared" si="5"/>
        <v>243</v>
      </c>
      <c r="T67" s="5" t="s">
        <v>139</v>
      </c>
    </row>
    <row r="68" spans="1:20" x14ac:dyDescent="0.25">
      <c r="A68" s="5" t="s">
        <v>67</v>
      </c>
      <c r="B68" s="95">
        <v>45</v>
      </c>
      <c r="C68" s="95">
        <v>0</v>
      </c>
      <c r="D68" s="95">
        <f t="shared" si="0"/>
        <v>45</v>
      </c>
      <c r="E68" s="95">
        <v>0</v>
      </c>
      <c r="F68" s="95">
        <v>0</v>
      </c>
      <c r="G68" s="95">
        <f t="shared" si="1"/>
        <v>0</v>
      </c>
      <c r="H68" s="95">
        <v>0</v>
      </c>
      <c r="I68" s="95">
        <v>0</v>
      </c>
      <c r="J68" s="95">
        <f t="shared" si="2"/>
        <v>0</v>
      </c>
      <c r="K68" s="95">
        <v>0</v>
      </c>
      <c r="L68" s="95">
        <v>0</v>
      </c>
      <c r="M68" s="95">
        <f t="shared" si="3"/>
        <v>0</v>
      </c>
      <c r="N68" s="95">
        <v>51</v>
      </c>
      <c r="O68" s="95">
        <v>0</v>
      </c>
      <c r="P68" s="95">
        <f t="shared" si="4"/>
        <v>51</v>
      </c>
      <c r="Q68" s="95">
        <v>47</v>
      </c>
      <c r="R68" s="95">
        <v>0</v>
      </c>
      <c r="S68" s="95">
        <f t="shared" si="5"/>
        <v>47</v>
      </c>
      <c r="T68" s="5" t="s">
        <v>937</v>
      </c>
    </row>
    <row r="69" spans="1:20" x14ac:dyDescent="0.25">
      <c r="A69" s="5" t="s">
        <v>884</v>
      </c>
      <c r="B69" s="95">
        <v>88</v>
      </c>
      <c r="C69" s="95">
        <v>0</v>
      </c>
      <c r="D69" s="95">
        <f t="shared" si="0"/>
        <v>88</v>
      </c>
      <c r="E69" s="95">
        <v>5</v>
      </c>
      <c r="F69" s="95">
        <v>0</v>
      </c>
      <c r="G69" s="95">
        <f t="shared" si="1"/>
        <v>5</v>
      </c>
      <c r="H69" s="95">
        <v>5</v>
      </c>
      <c r="I69" s="95">
        <v>0</v>
      </c>
      <c r="J69" s="95">
        <f t="shared" si="2"/>
        <v>5</v>
      </c>
      <c r="K69" s="95">
        <v>5</v>
      </c>
      <c r="L69" s="95">
        <v>0</v>
      </c>
      <c r="M69" s="95">
        <f t="shared" si="3"/>
        <v>5</v>
      </c>
      <c r="N69" s="95">
        <v>90</v>
      </c>
      <c r="O69" s="95">
        <v>0</v>
      </c>
      <c r="P69" s="95">
        <f t="shared" si="4"/>
        <v>90</v>
      </c>
      <c r="Q69" s="95">
        <v>89</v>
      </c>
      <c r="R69" s="95">
        <v>0</v>
      </c>
      <c r="S69" s="95">
        <f t="shared" si="5"/>
        <v>89</v>
      </c>
      <c r="T69" s="5" t="s">
        <v>938</v>
      </c>
    </row>
    <row r="70" spans="1:20" x14ac:dyDescent="0.25">
      <c r="A70" s="5" t="s">
        <v>885</v>
      </c>
      <c r="B70" s="95">
        <v>138</v>
      </c>
      <c r="C70" s="95">
        <v>3</v>
      </c>
      <c r="D70" s="95">
        <f t="shared" si="0"/>
        <v>141</v>
      </c>
      <c r="E70" s="95">
        <v>1</v>
      </c>
      <c r="F70" s="95">
        <v>0</v>
      </c>
      <c r="G70" s="95">
        <f t="shared" si="1"/>
        <v>1</v>
      </c>
      <c r="H70" s="95">
        <v>1</v>
      </c>
      <c r="I70" s="95">
        <v>0</v>
      </c>
      <c r="J70" s="95">
        <f t="shared" si="2"/>
        <v>1</v>
      </c>
      <c r="K70" s="95">
        <v>1</v>
      </c>
      <c r="L70" s="95">
        <v>0</v>
      </c>
      <c r="M70" s="95">
        <f t="shared" si="3"/>
        <v>1</v>
      </c>
      <c r="N70" s="95">
        <v>140</v>
      </c>
      <c r="O70" s="95">
        <v>3</v>
      </c>
      <c r="P70" s="95">
        <f t="shared" si="4"/>
        <v>143</v>
      </c>
      <c r="Q70" s="95">
        <v>133</v>
      </c>
      <c r="R70" s="95">
        <v>2</v>
      </c>
      <c r="S70" s="95">
        <f t="shared" si="5"/>
        <v>135</v>
      </c>
      <c r="T70" s="5" t="s">
        <v>939</v>
      </c>
    </row>
    <row r="71" spans="1:20" x14ac:dyDescent="0.25">
      <c r="A71" s="5" t="s">
        <v>886</v>
      </c>
      <c r="B71" s="95">
        <v>370</v>
      </c>
      <c r="C71" s="95">
        <v>9</v>
      </c>
      <c r="D71" s="95">
        <f t="shared" si="0"/>
        <v>379</v>
      </c>
      <c r="E71" s="95">
        <v>18</v>
      </c>
      <c r="F71" s="95">
        <v>0</v>
      </c>
      <c r="G71" s="95">
        <f t="shared" si="1"/>
        <v>18</v>
      </c>
      <c r="H71" s="95">
        <v>46</v>
      </c>
      <c r="I71" s="95">
        <v>0</v>
      </c>
      <c r="J71" s="95">
        <f t="shared" si="2"/>
        <v>46</v>
      </c>
      <c r="K71" s="95">
        <v>10</v>
      </c>
      <c r="L71" s="95">
        <v>0</v>
      </c>
      <c r="M71" s="95">
        <f t="shared" si="3"/>
        <v>10</v>
      </c>
      <c r="N71" s="95">
        <v>529</v>
      </c>
      <c r="O71" s="95">
        <v>9</v>
      </c>
      <c r="P71" s="95">
        <f t="shared" si="4"/>
        <v>538</v>
      </c>
      <c r="Q71" s="95">
        <v>504</v>
      </c>
      <c r="R71" s="95">
        <v>9</v>
      </c>
      <c r="S71" s="95">
        <f t="shared" si="5"/>
        <v>513</v>
      </c>
      <c r="T71" s="5" t="s">
        <v>940</v>
      </c>
    </row>
    <row r="72" spans="1:20" x14ac:dyDescent="0.25">
      <c r="A72" s="5" t="s">
        <v>887</v>
      </c>
      <c r="B72" s="95">
        <v>58</v>
      </c>
      <c r="C72" s="95">
        <v>0</v>
      </c>
      <c r="D72" s="95">
        <f t="shared" ref="D72:D79" si="7">C72+B72</f>
        <v>58</v>
      </c>
      <c r="E72" s="95">
        <v>10</v>
      </c>
      <c r="F72" s="95">
        <v>0</v>
      </c>
      <c r="G72" s="95">
        <f t="shared" ref="G72:G78" si="8">E72+F72</f>
        <v>10</v>
      </c>
      <c r="H72" s="95">
        <v>3</v>
      </c>
      <c r="I72" s="95">
        <v>0</v>
      </c>
      <c r="J72" s="95">
        <f t="shared" ref="J72:J79" si="9">H72+I72</f>
        <v>3</v>
      </c>
      <c r="K72" s="95">
        <v>3</v>
      </c>
      <c r="L72" s="95">
        <v>0</v>
      </c>
      <c r="M72" s="95">
        <f t="shared" ref="M72:M79" si="10">K72+L72</f>
        <v>3</v>
      </c>
      <c r="N72" s="95">
        <v>65</v>
      </c>
      <c r="O72" s="95">
        <v>0</v>
      </c>
      <c r="P72" s="95">
        <f t="shared" ref="P72:P79" si="11">N72+O72</f>
        <v>65</v>
      </c>
      <c r="Q72" s="95">
        <v>60</v>
      </c>
      <c r="R72" s="95">
        <v>0</v>
      </c>
      <c r="S72" s="95">
        <f t="shared" ref="S72:S79" si="12">Q72+R72</f>
        <v>60</v>
      </c>
      <c r="T72" s="5" t="s">
        <v>941</v>
      </c>
    </row>
    <row r="73" spans="1:20" x14ac:dyDescent="0.25">
      <c r="A73" s="5" t="s">
        <v>888</v>
      </c>
      <c r="B73" s="95">
        <v>43</v>
      </c>
      <c r="C73" s="95">
        <v>0</v>
      </c>
      <c r="D73" s="95">
        <f t="shared" si="7"/>
        <v>43</v>
      </c>
      <c r="E73" s="95">
        <v>1</v>
      </c>
      <c r="F73" s="95">
        <v>0</v>
      </c>
      <c r="G73" s="95">
        <f t="shared" si="8"/>
        <v>1</v>
      </c>
      <c r="H73" s="95">
        <v>1</v>
      </c>
      <c r="I73" s="95">
        <v>0</v>
      </c>
      <c r="J73" s="95">
        <f t="shared" si="9"/>
        <v>1</v>
      </c>
      <c r="K73" s="95">
        <v>0</v>
      </c>
      <c r="L73" s="95">
        <v>0</v>
      </c>
      <c r="M73" s="95">
        <f t="shared" si="10"/>
        <v>0</v>
      </c>
      <c r="N73" s="95">
        <v>59</v>
      </c>
      <c r="O73" s="95">
        <v>0</v>
      </c>
      <c r="P73" s="95">
        <f t="shared" si="11"/>
        <v>59</v>
      </c>
      <c r="Q73" s="95">
        <v>56</v>
      </c>
      <c r="R73" s="95">
        <v>0</v>
      </c>
      <c r="S73" s="95">
        <f t="shared" si="12"/>
        <v>56</v>
      </c>
      <c r="T73" s="5" t="s">
        <v>942</v>
      </c>
    </row>
    <row r="74" spans="1:20" x14ac:dyDescent="0.25">
      <c r="A74" s="5" t="s">
        <v>889</v>
      </c>
      <c r="B74" s="95">
        <v>168</v>
      </c>
      <c r="C74" s="95">
        <v>0</v>
      </c>
      <c r="D74" s="95">
        <f t="shared" si="7"/>
        <v>168</v>
      </c>
      <c r="E74" s="95">
        <v>24</v>
      </c>
      <c r="F74" s="95">
        <v>0</v>
      </c>
      <c r="G74" s="95">
        <f t="shared" si="8"/>
        <v>24</v>
      </c>
      <c r="H74" s="95">
        <v>35</v>
      </c>
      <c r="I74" s="95">
        <v>0</v>
      </c>
      <c r="J74" s="95">
        <f t="shared" si="9"/>
        <v>35</v>
      </c>
      <c r="K74" s="95">
        <v>17</v>
      </c>
      <c r="L74" s="95">
        <v>0</v>
      </c>
      <c r="M74" s="95">
        <f t="shared" si="10"/>
        <v>17</v>
      </c>
      <c r="N74" s="95">
        <v>171</v>
      </c>
      <c r="O74" s="95">
        <v>0</v>
      </c>
      <c r="P74" s="95">
        <f t="shared" si="11"/>
        <v>171</v>
      </c>
      <c r="Q74" s="95">
        <v>153</v>
      </c>
      <c r="R74" s="95">
        <v>0</v>
      </c>
      <c r="S74" s="95">
        <f t="shared" si="12"/>
        <v>153</v>
      </c>
      <c r="T74" s="5" t="s">
        <v>943</v>
      </c>
    </row>
    <row r="75" spans="1:20" x14ac:dyDescent="0.25">
      <c r="A75" s="5" t="s">
        <v>890</v>
      </c>
      <c r="B75" s="95">
        <v>435</v>
      </c>
      <c r="C75" s="95">
        <v>28</v>
      </c>
      <c r="D75" s="95">
        <f t="shared" si="7"/>
        <v>463</v>
      </c>
      <c r="E75" s="95">
        <v>40</v>
      </c>
      <c r="F75" s="95">
        <v>0</v>
      </c>
      <c r="G75" s="95">
        <f t="shared" si="8"/>
        <v>40</v>
      </c>
      <c r="H75" s="95">
        <v>71</v>
      </c>
      <c r="I75" s="95">
        <v>13</v>
      </c>
      <c r="J75" s="95">
        <f t="shared" si="9"/>
        <v>84</v>
      </c>
      <c r="K75" s="95">
        <v>21</v>
      </c>
      <c r="L75" s="95">
        <v>1</v>
      </c>
      <c r="M75" s="95">
        <f t="shared" si="10"/>
        <v>22</v>
      </c>
      <c r="N75" s="95">
        <v>519</v>
      </c>
      <c r="O75" s="95">
        <v>28</v>
      </c>
      <c r="P75" s="95">
        <f t="shared" si="11"/>
        <v>547</v>
      </c>
      <c r="Q75" s="95">
        <v>489</v>
      </c>
      <c r="R75" s="95">
        <v>28</v>
      </c>
      <c r="S75" s="95">
        <f t="shared" si="12"/>
        <v>517</v>
      </c>
      <c r="T75" s="5" t="s">
        <v>944</v>
      </c>
    </row>
    <row r="76" spans="1:20" x14ac:dyDescent="0.25">
      <c r="A76" s="5" t="s">
        <v>891</v>
      </c>
      <c r="B76" s="97">
        <v>3857</v>
      </c>
      <c r="C76" s="95">
        <v>5</v>
      </c>
      <c r="D76" s="95">
        <f t="shared" si="7"/>
        <v>3862</v>
      </c>
      <c r="E76" s="95">
        <v>184</v>
      </c>
      <c r="F76" s="95">
        <v>0</v>
      </c>
      <c r="G76" s="95">
        <f t="shared" si="8"/>
        <v>184</v>
      </c>
      <c r="H76" s="95">
        <v>640</v>
      </c>
      <c r="I76" s="95">
        <v>0</v>
      </c>
      <c r="J76" s="95">
        <f t="shared" si="9"/>
        <v>640</v>
      </c>
      <c r="K76" s="95">
        <v>136</v>
      </c>
      <c r="L76" s="95">
        <v>0</v>
      </c>
      <c r="M76" s="95">
        <f t="shared" si="10"/>
        <v>136</v>
      </c>
      <c r="N76" s="95">
        <v>4961</v>
      </c>
      <c r="O76" s="95">
        <v>6</v>
      </c>
      <c r="P76" s="95">
        <f t="shared" si="11"/>
        <v>4967</v>
      </c>
      <c r="Q76" s="95">
        <v>4558</v>
      </c>
      <c r="R76" s="95">
        <v>6</v>
      </c>
      <c r="S76" s="95">
        <f t="shared" si="12"/>
        <v>4564</v>
      </c>
      <c r="T76" s="5" t="s">
        <v>945</v>
      </c>
    </row>
    <row r="77" spans="1:20" x14ac:dyDescent="0.25">
      <c r="A77" s="5" t="s">
        <v>892</v>
      </c>
      <c r="B77" s="97">
        <v>999</v>
      </c>
      <c r="C77" s="95">
        <v>2</v>
      </c>
      <c r="D77" s="95">
        <f t="shared" si="7"/>
        <v>1001</v>
      </c>
      <c r="E77" s="95">
        <v>41</v>
      </c>
      <c r="F77" s="95">
        <v>0</v>
      </c>
      <c r="G77" s="95">
        <f t="shared" si="8"/>
        <v>41</v>
      </c>
      <c r="H77" s="95">
        <v>61</v>
      </c>
      <c r="I77" s="95">
        <v>0</v>
      </c>
      <c r="J77" s="95">
        <f t="shared" si="9"/>
        <v>61</v>
      </c>
      <c r="K77" s="95">
        <v>23</v>
      </c>
      <c r="L77" s="95">
        <v>0</v>
      </c>
      <c r="M77" s="95">
        <f t="shared" si="10"/>
        <v>23</v>
      </c>
      <c r="N77" s="95">
        <v>1361</v>
      </c>
      <c r="O77" s="95">
        <v>6</v>
      </c>
      <c r="P77" s="95">
        <f t="shared" si="11"/>
        <v>1367</v>
      </c>
      <c r="Q77" s="95">
        <v>1284</v>
      </c>
      <c r="R77" s="95">
        <v>6</v>
      </c>
      <c r="S77" s="95">
        <f t="shared" si="12"/>
        <v>1290</v>
      </c>
      <c r="T77" s="7" t="s">
        <v>955</v>
      </c>
    </row>
    <row r="78" spans="1:20" x14ac:dyDescent="0.25">
      <c r="A78" s="5" t="s">
        <v>893</v>
      </c>
      <c r="B78" s="97">
        <v>20150</v>
      </c>
      <c r="C78" s="95">
        <v>4926</v>
      </c>
      <c r="D78" s="95">
        <f t="shared" si="7"/>
        <v>25076</v>
      </c>
      <c r="E78" s="95">
        <v>12242</v>
      </c>
      <c r="F78" s="95">
        <v>597</v>
      </c>
      <c r="G78" s="95">
        <f t="shared" si="8"/>
        <v>12839</v>
      </c>
      <c r="H78" s="95">
        <v>17283</v>
      </c>
      <c r="I78" s="95">
        <v>1914</v>
      </c>
      <c r="J78" s="95">
        <f t="shared" si="9"/>
        <v>19197</v>
      </c>
      <c r="K78" s="95">
        <v>5486</v>
      </c>
      <c r="L78" s="95">
        <v>799</v>
      </c>
      <c r="M78" s="95">
        <f t="shared" si="10"/>
        <v>6285</v>
      </c>
      <c r="N78" s="95">
        <v>22788</v>
      </c>
      <c r="O78" s="95">
        <v>5930</v>
      </c>
      <c r="P78" s="95">
        <f t="shared" si="11"/>
        <v>28718</v>
      </c>
      <c r="Q78" s="95">
        <v>21934</v>
      </c>
      <c r="R78" s="95">
        <v>5827</v>
      </c>
      <c r="S78" s="95">
        <f t="shared" si="12"/>
        <v>27761</v>
      </c>
      <c r="T78" s="5" t="s">
        <v>150</v>
      </c>
    </row>
    <row r="79" spans="1:20" x14ac:dyDescent="0.25">
      <c r="A79" s="77" t="s">
        <v>352</v>
      </c>
      <c r="B79" s="96">
        <v>55523</v>
      </c>
      <c r="C79" s="96">
        <v>15626</v>
      </c>
      <c r="D79" s="96">
        <f t="shared" si="7"/>
        <v>71149</v>
      </c>
      <c r="E79" s="96">
        <v>15598</v>
      </c>
      <c r="F79" s="96">
        <v>1066</v>
      </c>
      <c r="G79" s="96">
        <f>E79+F79</f>
        <v>16664</v>
      </c>
      <c r="H79" s="96">
        <v>23668</v>
      </c>
      <c r="I79" s="96">
        <v>3407</v>
      </c>
      <c r="J79" s="96">
        <f t="shared" si="9"/>
        <v>27075</v>
      </c>
      <c r="K79" s="96">
        <v>7035</v>
      </c>
      <c r="L79" s="96">
        <v>1316</v>
      </c>
      <c r="M79" s="96">
        <f t="shared" si="10"/>
        <v>8351</v>
      </c>
      <c r="N79" s="96">
        <v>66115</v>
      </c>
      <c r="O79" s="96">
        <v>18778</v>
      </c>
      <c r="P79" s="96">
        <f t="shared" si="11"/>
        <v>84893</v>
      </c>
      <c r="Q79" s="96">
        <v>62774</v>
      </c>
      <c r="R79" s="96">
        <v>18337</v>
      </c>
      <c r="S79" s="96">
        <f t="shared" si="12"/>
        <v>81111</v>
      </c>
      <c r="T79" s="77" t="s">
        <v>151</v>
      </c>
    </row>
  </sheetData>
  <mergeCells count="12">
    <mergeCell ref="Q5:S5"/>
    <mergeCell ref="T5:T6"/>
    <mergeCell ref="A1:T1"/>
    <mergeCell ref="A2:T2"/>
    <mergeCell ref="A3:T3"/>
    <mergeCell ref="A4:T4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47" zoomScaleNormal="47" workbookViewId="0">
      <selection activeCell="A79" sqref="A79:T79"/>
    </sheetView>
  </sheetViews>
  <sheetFormatPr defaultRowHeight="15" x14ac:dyDescent="0.25"/>
  <cols>
    <col min="1" max="1" width="45" bestFit="1" customWidth="1"/>
    <col min="20" max="20" width="80" bestFit="1" customWidth="1"/>
  </cols>
  <sheetData>
    <row r="1" spans="1:20" x14ac:dyDescent="0.25">
      <c r="A1" s="208" t="s">
        <v>1202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</row>
    <row r="2" spans="1:20" x14ac:dyDescent="0.25">
      <c r="A2" s="208" t="s">
        <v>1203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1:20" x14ac:dyDescent="0.25">
      <c r="A3" s="208" t="s">
        <v>1204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</row>
    <row r="4" spans="1:20" x14ac:dyDescent="0.25">
      <c r="A4" s="208" t="s">
        <v>1205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</row>
    <row r="5" spans="1:20" ht="46.5" customHeight="1" x14ac:dyDescent="0.25">
      <c r="A5" s="231" t="s">
        <v>4</v>
      </c>
      <c r="B5" s="229" t="s">
        <v>826</v>
      </c>
      <c r="C5" s="229"/>
      <c r="D5" s="229"/>
      <c r="E5" s="229" t="s">
        <v>828</v>
      </c>
      <c r="F5" s="229"/>
      <c r="G5" s="229"/>
      <c r="H5" s="229" t="s">
        <v>1191</v>
      </c>
      <c r="I5" s="229"/>
      <c r="J5" s="229"/>
      <c r="K5" s="229" t="s">
        <v>827</v>
      </c>
      <c r="L5" s="229"/>
      <c r="M5" s="229"/>
      <c r="N5" s="229" t="s">
        <v>1192</v>
      </c>
      <c r="O5" s="229"/>
      <c r="P5" s="229"/>
      <c r="Q5" s="229" t="s">
        <v>948</v>
      </c>
      <c r="R5" s="229"/>
      <c r="S5" s="229"/>
      <c r="T5" s="230" t="s">
        <v>5</v>
      </c>
    </row>
    <row r="6" spans="1:20" ht="30" x14ac:dyDescent="0.25">
      <c r="A6" s="231"/>
      <c r="B6" s="62" t="s">
        <v>413</v>
      </c>
      <c r="C6" s="62" t="s">
        <v>414</v>
      </c>
      <c r="D6" s="62" t="s">
        <v>415</v>
      </c>
      <c r="E6" s="62" t="s">
        <v>413</v>
      </c>
      <c r="F6" s="62" t="s">
        <v>414</v>
      </c>
      <c r="G6" s="62" t="s">
        <v>415</v>
      </c>
      <c r="H6" s="62" t="s">
        <v>413</v>
      </c>
      <c r="I6" s="62" t="s">
        <v>414</v>
      </c>
      <c r="J6" s="62" t="s">
        <v>415</v>
      </c>
      <c r="K6" s="62" t="s">
        <v>413</v>
      </c>
      <c r="L6" s="62" t="s">
        <v>414</v>
      </c>
      <c r="M6" s="62" t="s">
        <v>415</v>
      </c>
      <c r="N6" s="62" t="s">
        <v>413</v>
      </c>
      <c r="O6" s="62" t="s">
        <v>414</v>
      </c>
      <c r="P6" s="62" t="s">
        <v>415</v>
      </c>
      <c r="Q6" s="62" t="s">
        <v>413</v>
      </c>
      <c r="R6" s="62" t="s">
        <v>414</v>
      </c>
      <c r="S6" s="62" t="s">
        <v>415</v>
      </c>
      <c r="T6" s="230"/>
    </row>
    <row r="7" spans="1:20" x14ac:dyDescent="0.25">
      <c r="A7" s="5" t="s">
        <v>830</v>
      </c>
      <c r="B7" s="95">
        <v>90</v>
      </c>
      <c r="C7" s="95">
        <v>57</v>
      </c>
      <c r="D7" s="95">
        <f>B7+C7</f>
        <v>147</v>
      </c>
      <c r="E7" s="95">
        <v>8</v>
      </c>
      <c r="F7" s="95">
        <v>2</v>
      </c>
      <c r="G7" s="95">
        <f>E7+F7</f>
        <v>10</v>
      </c>
      <c r="H7" s="95">
        <v>2</v>
      </c>
      <c r="I7" s="95">
        <v>5</v>
      </c>
      <c r="J7" s="95">
        <f>H7+I7</f>
        <v>7</v>
      </c>
      <c r="K7" s="95">
        <v>0</v>
      </c>
      <c r="L7" s="95">
        <v>2</v>
      </c>
      <c r="M7" s="95">
        <f>K7+L7</f>
        <v>2</v>
      </c>
      <c r="N7" s="95">
        <v>101</v>
      </c>
      <c r="O7" s="95">
        <v>63</v>
      </c>
      <c r="P7" s="95">
        <f>N7+O7</f>
        <v>164</v>
      </c>
      <c r="Q7" s="95">
        <v>101</v>
      </c>
      <c r="R7" s="95">
        <v>60</v>
      </c>
      <c r="S7" s="95">
        <f>Q7+R7</f>
        <v>161</v>
      </c>
      <c r="T7" s="5" t="s">
        <v>894</v>
      </c>
    </row>
    <row r="8" spans="1:20" x14ac:dyDescent="0.25">
      <c r="A8" s="5" t="s">
        <v>831</v>
      </c>
      <c r="B8" s="95">
        <v>523</v>
      </c>
      <c r="C8" s="95">
        <v>255</v>
      </c>
      <c r="D8" s="95">
        <f t="shared" ref="D8:D71" si="0">B8+C8</f>
        <v>778</v>
      </c>
      <c r="E8" s="95">
        <v>88</v>
      </c>
      <c r="F8" s="95">
        <v>16</v>
      </c>
      <c r="G8" s="95">
        <f t="shared" ref="G8:G71" si="1">E8+F8</f>
        <v>104</v>
      </c>
      <c r="H8" s="95">
        <v>92</v>
      </c>
      <c r="I8" s="95">
        <v>24</v>
      </c>
      <c r="J8" s="95">
        <f t="shared" ref="J8:J71" si="2">H8+I8</f>
        <v>116</v>
      </c>
      <c r="K8" s="95">
        <v>40</v>
      </c>
      <c r="L8" s="95">
        <v>17</v>
      </c>
      <c r="M8" s="95">
        <f t="shared" ref="M8:M71" si="3">K8+L8</f>
        <v>57</v>
      </c>
      <c r="N8" s="95">
        <v>578</v>
      </c>
      <c r="O8" s="95">
        <v>261</v>
      </c>
      <c r="P8" s="95">
        <f t="shared" ref="P8:P71" si="4">N8+O8</f>
        <v>839</v>
      </c>
      <c r="Q8" s="95">
        <v>534</v>
      </c>
      <c r="R8" s="95">
        <v>246</v>
      </c>
      <c r="S8" s="95">
        <f t="shared" ref="S8:S71" si="5">Q8+R8</f>
        <v>780</v>
      </c>
      <c r="T8" s="5" t="s">
        <v>896</v>
      </c>
    </row>
    <row r="9" spans="1:20" x14ac:dyDescent="0.25">
      <c r="A9" s="5" t="s">
        <v>832</v>
      </c>
      <c r="B9" s="95">
        <v>115</v>
      </c>
      <c r="C9" s="95">
        <v>53</v>
      </c>
      <c r="D9" s="95">
        <f t="shared" si="0"/>
        <v>168</v>
      </c>
      <c r="E9" s="95">
        <v>8</v>
      </c>
      <c r="F9" s="95">
        <v>2</v>
      </c>
      <c r="G9" s="95">
        <f t="shared" si="1"/>
        <v>10</v>
      </c>
      <c r="H9" s="95">
        <v>12</v>
      </c>
      <c r="I9" s="95">
        <v>4</v>
      </c>
      <c r="J9" s="95">
        <f t="shared" si="2"/>
        <v>16</v>
      </c>
      <c r="K9" s="95">
        <v>9</v>
      </c>
      <c r="L9" s="95">
        <v>2</v>
      </c>
      <c r="M9" s="95">
        <f t="shared" si="3"/>
        <v>11</v>
      </c>
      <c r="N9" s="95">
        <v>140</v>
      </c>
      <c r="O9" s="95">
        <v>69</v>
      </c>
      <c r="P9" s="95">
        <f t="shared" si="4"/>
        <v>209</v>
      </c>
      <c r="Q9" s="95">
        <v>131</v>
      </c>
      <c r="R9" s="95">
        <v>67</v>
      </c>
      <c r="S9" s="95">
        <f t="shared" si="5"/>
        <v>198</v>
      </c>
      <c r="T9" s="5" t="s">
        <v>897</v>
      </c>
    </row>
    <row r="10" spans="1:20" x14ac:dyDescent="0.25">
      <c r="A10" s="5" t="s">
        <v>833</v>
      </c>
      <c r="B10" s="95">
        <v>918</v>
      </c>
      <c r="C10" s="95">
        <v>169</v>
      </c>
      <c r="D10" s="95">
        <f t="shared" si="0"/>
        <v>1087</v>
      </c>
      <c r="E10" s="95">
        <v>48</v>
      </c>
      <c r="F10" s="95">
        <v>3</v>
      </c>
      <c r="G10" s="95">
        <f t="shared" si="1"/>
        <v>51</v>
      </c>
      <c r="H10" s="95">
        <v>44</v>
      </c>
      <c r="I10" s="95">
        <v>4</v>
      </c>
      <c r="J10" s="95">
        <f t="shared" si="2"/>
        <v>48</v>
      </c>
      <c r="K10" s="95">
        <v>22</v>
      </c>
      <c r="L10" s="95">
        <v>3</v>
      </c>
      <c r="M10" s="95">
        <f t="shared" si="3"/>
        <v>25</v>
      </c>
      <c r="N10" s="95">
        <v>975</v>
      </c>
      <c r="O10" s="95">
        <v>182</v>
      </c>
      <c r="P10" s="95">
        <f t="shared" si="4"/>
        <v>1157</v>
      </c>
      <c r="Q10" s="95">
        <v>924</v>
      </c>
      <c r="R10" s="95">
        <v>173</v>
      </c>
      <c r="S10" s="95">
        <f t="shared" si="5"/>
        <v>1097</v>
      </c>
      <c r="T10" s="5" t="s">
        <v>895</v>
      </c>
    </row>
    <row r="11" spans="1:20" x14ac:dyDescent="0.25">
      <c r="A11" s="5" t="s">
        <v>834</v>
      </c>
      <c r="B11" s="95">
        <v>26</v>
      </c>
      <c r="C11" s="95">
        <v>14</v>
      </c>
      <c r="D11" s="95">
        <f t="shared" si="0"/>
        <v>40</v>
      </c>
      <c r="E11" s="95">
        <v>2</v>
      </c>
      <c r="F11" s="95">
        <v>2</v>
      </c>
      <c r="G11" s="95">
        <f t="shared" si="1"/>
        <v>4</v>
      </c>
      <c r="H11" s="95">
        <v>1</v>
      </c>
      <c r="I11" s="95">
        <v>2</v>
      </c>
      <c r="J11" s="95">
        <f t="shared" si="2"/>
        <v>3</v>
      </c>
      <c r="K11" s="95">
        <v>1</v>
      </c>
      <c r="L11" s="95">
        <v>1</v>
      </c>
      <c r="M11" s="95">
        <f t="shared" si="3"/>
        <v>2</v>
      </c>
      <c r="N11" s="95">
        <v>27</v>
      </c>
      <c r="O11" s="95">
        <v>11</v>
      </c>
      <c r="P11" s="95">
        <f t="shared" si="4"/>
        <v>38</v>
      </c>
      <c r="Q11" s="95">
        <v>25</v>
      </c>
      <c r="R11" s="95">
        <v>10</v>
      </c>
      <c r="S11" s="95">
        <f t="shared" si="5"/>
        <v>35</v>
      </c>
      <c r="T11" s="5" t="s">
        <v>898</v>
      </c>
    </row>
    <row r="12" spans="1:20" ht="15.75" x14ac:dyDescent="0.25">
      <c r="A12" s="34" t="s">
        <v>949</v>
      </c>
      <c r="B12" s="95">
        <v>23</v>
      </c>
      <c r="C12" s="95">
        <v>13</v>
      </c>
      <c r="D12" s="95">
        <f t="shared" si="0"/>
        <v>36</v>
      </c>
      <c r="E12" s="95">
        <v>2</v>
      </c>
      <c r="F12" s="95">
        <v>0</v>
      </c>
      <c r="G12" s="95">
        <f t="shared" si="1"/>
        <v>2</v>
      </c>
      <c r="H12" s="95">
        <v>1</v>
      </c>
      <c r="I12" s="95">
        <v>3</v>
      </c>
      <c r="J12" s="95">
        <f t="shared" si="2"/>
        <v>4</v>
      </c>
      <c r="K12" s="95">
        <v>0</v>
      </c>
      <c r="L12" s="95">
        <v>0</v>
      </c>
      <c r="M12" s="95">
        <f t="shared" si="3"/>
        <v>0</v>
      </c>
      <c r="N12" s="95">
        <v>32</v>
      </c>
      <c r="O12" s="95">
        <v>14</v>
      </c>
      <c r="P12" s="95">
        <f t="shared" si="4"/>
        <v>46</v>
      </c>
      <c r="Q12" s="95">
        <v>32</v>
      </c>
      <c r="R12" s="95">
        <v>13</v>
      </c>
      <c r="S12" s="95">
        <f t="shared" si="5"/>
        <v>45</v>
      </c>
      <c r="T12" s="5" t="s">
        <v>899</v>
      </c>
    </row>
    <row r="13" spans="1:20" x14ac:dyDescent="0.25">
      <c r="A13" s="7" t="s">
        <v>950</v>
      </c>
      <c r="B13" s="95">
        <v>86</v>
      </c>
      <c r="C13" s="95">
        <v>188</v>
      </c>
      <c r="D13" s="95">
        <f t="shared" si="0"/>
        <v>274</v>
      </c>
      <c r="E13" s="95">
        <v>22</v>
      </c>
      <c r="F13" s="95">
        <v>16</v>
      </c>
      <c r="G13" s="95">
        <f t="shared" si="1"/>
        <v>38</v>
      </c>
      <c r="H13" s="95">
        <v>22</v>
      </c>
      <c r="I13" s="95">
        <v>52</v>
      </c>
      <c r="J13" s="95">
        <f t="shared" si="2"/>
        <v>74</v>
      </c>
      <c r="K13" s="95">
        <v>4</v>
      </c>
      <c r="L13" s="95">
        <v>12</v>
      </c>
      <c r="M13" s="95">
        <f t="shared" si="3"/>
        <v>16</v>
      </c>
      <c r="N13" s="95">
        <v>91</v>
      </c>
      <c r="O13" s="95">
        <v>204</v>
      </c>
      <c r="P13" s="95">
        <f t="shared" si="4"/>
        <v>295</v>
      </c>
      <c r="Q13" s="95">
        <v>83</v>
      </c>
      <c r="R13" s="95">
        <v>185</v>
      </c>
      <c r="S13" s="95">
        <f t="shared" si="5"/>
        <v>268</v>
      </c>
      <c r="T13" s="5" t="s">
        <v>900</v>
      </c>
    </row>
    <row r="14" spans="1:20" x14ac:dyDescent="0.25">
      <c r="A14" s="7" t="s">
        <v>951</v>
      </c>
      <c r="B14" s="95">
        <v>724</v>
      </c>
      <c r="C14" s="95">
        <v>557</v>
      </c>
      <c r="D14" s="95">
        <f t="shared" si="0"/>
        <v>1281</v>
      </c>
      <c r="E14" s="95">
        <v>51</v>
      </c>
      <c r="F14" s="95">
        <v>23</v>
      </c>
      <c r="G14" s="95">
        <f t="shared" si="1"/>
        <v>74</v>
      </c>
      <c r="H14" s="95">
        <v>65</v>
      </c>
      <c r="I14" s="95">
        <v>58</v>
      </c>
      <c r="J14" s="95">
        <f t="shared" si="2"/>
        <v>123</v>
      </c>
      <c r="K14" s="95">
        <v>30</v>
      </c>
      <c r="L14" s="95">
        <v>17</v>
      </c>
      <c r="M14" s="95">
        <f t="shared" si="3"/>
        <v>47</v>
      </c>
      <c r="N14" s="95">
        <v>762</v>
      </c>
      <c r="O14" s="95">
        <v>604</v>
      </c>
      <c r="P14" s="95">
        <f t="shared" si="4"/>
        <v>1366</v>
      </c>
      <c r="Q14" s="95">
        <v>715</v>
      </c>
      <c r="R14" s="95">
        <v>565</v>
      </c>
      <c r="S14" s="95">
        <f t="shared" si="5"/>
        <v>1280</v>
      </c>
      <c r="T14" s="5" t="s">
        <v>902</v>
      </c>
    </row>
    <row r="15" spans="1:20" x14ac:dyDescent="0.25">
      <c r="A15" s="5" t="s">
        <v>835</v>
      </c>
      <c r="B15" s="95">
        <v>1528</v>
      </c>
      <c r="C15" s="95">
        <v>804</v>
      </c>
      <c r="D15" s="95">
        <f t="shared" si="0"/>
        <v>2332</v>
      </c>
      <c r="E15" s="95">
        <v>74</v>
      </c>
      <c r="F15" s="95">
        <v>13</v>
      </c>
      <c r="G15" s="95">
        <f t="shared" si="1"/>
        <v>87</v>
      </c>
      <c r="H15" s="95">
        <v>115</v>
      </c>
      <c r="I15" s="95">
        <v>20</v>
      </c>
      <c r="J15" s="95">
        <f t="shared" si="2"/>
        <v>135</v>
      </c>
      <c r="K15" s="95">
        <v>39</v>
      </c>
      <c r="L15" s="95">
        <v>9</v>
      </c>
      <c r="M15" s="95">
        <f t="shared" si="3"/>
        <v>48</v>
      </c>
      <c r="N15" s="95">
        <v>1750</v>
      </c>
      <c r="O15" s="95">
        <v>963</v>
      </c>
      <c r="P15" s="95">
        <f t="shared" si="4"/>
        <v>2713</v>
      </c>
      <c r="Q15" s="95">
        <v>1676</v>
      </c>
      <c r="R15" s="95">
        <v>936</v>
      </c>
      <c r="S15" s="95">
        <f t="shared" si="5"/>
        <v>2612</v>
      </c>
      <c r="T15" s="5" t="s">
        <v>87</v>
      </c>
    </row>
    <row r="16" spans="1:20" x14ac:dyDescent="0.25">
      <c r="A16" s="5" t="s">
        <v>836</v>
      </c>
      <c r="B16" s="95">
        <v>378</v>
      </c>
      <c r="C16" s="95">
        <v>591</v>
      </c>
      <c r="D16" s="95">
        <f t="shared" si="0"/>
        <v>969</v>
      </c>
      <c r="E16" s="95">
        <v>48</v>
      </c>
      <c r="F16" s="95">
        <v>19</v>
      </c>
      <c r="G16" s="95">
        <f t="shared" si="1"/>
        <v>67</v>
      </c>
      <c r="H16" s="95">
        <v>60</v>
      </c>
      <c r="I16" s="95">
        <v>51</v>
      </c>
      <c r="J16" s="95">
        <f t="shared" si="2"/>
        <v>111</v>
      </c>
      <c r="K16" s="95">
        <v>15</v>
      </c>
      <c r="L16" s="95">
        <v>16</v>
      </c>
      <c r="M16" s="95">
        <f t="shared" si="3"/>
        <v>31</v>
      </c>
      <c r="N16" s="95">
        <v>475</v>
      </c>
      <c r="O16" s="95">
        <v>779</v>
      </c>
      <c r="P16" s="95">
        <f t="shared" si="4"/>
        <v>1254</v>
      </c>
      <c r="Q16" s="95">
        <v>455</v>
      </c>
      <c r="R16" s="95">
        <v>758</v>
      </c>
      <c r="S16" s="95">
        <f t="shared" si="5"/>
        <v>1213</v>
      </c>
      <c r="T16" s="5" t="s">
        <v>901</v>
      </c>
    </row>
    <row r="17" spans="1:20" x14ac:dyDescent="0.25">
      <c r="A17" s="5" t="s">
        <v>16</v>
      </c>
      <c r="B17" s="95">
        <v>1381</v>
      </c>
      <c r="C17" s="95">
        <v>1060</v>
      </c>
      <c r="D17" s="95">
        <f t="shared" si="0"/>
        <v>2441</v>
      </c>
      <c r="E17" s="95">
        <v>83</v>
      </c>
      <c r="F17" s="95">
        <v>24</v>
      </c>
      <c r="G17" s="95">
        <f t="shared" si="1"/>
        <v>107</v>
      </c>
      <c r="H17" s="95">
        <v>95</v>
      </c>
      <c r="I17" s="95">
        <v>77</v>
      </c>
      <c r="J17" s="95">
        <f t="shared" si="2"/>
        <v>172</v>
      </c>
      <c r="K17" s="95">
        <v>35</v>
      </c>
      <c r="L17" s="95">
        <v>30</v>
      </c>
      <c r="M17" s="95">
        <f t="shared" si="3"/>
        <v>65</v>
      </c>
      <c r="N17" s="95">
        <v>1803</v>
      </c>
      <c r="O17" s="95">
        <v>1366</v>
      </c>
      <c r="P17" s="95">
        <f t="shared" si="4"/>
        <v>3169</v>
      </c>
      <c r="Q17" s="95">
        <v>1703</v>
      </c>
      <c r="R17" s="95">
        <v>1303</v>
      </c>
      <c r="S17" s="95">
        <f t="shared" si="5"/>
        <v>3006</v>
      </c>
      <c r="T17" s="5" t="s">
        <v>89</v>
      </c>
    </row>
    <row r="18" spans="1:20" x14ac:dyDescent="0.25">
      <c r="A18" s="5" t="s">
        <v>837</v>
      </c>
      <c r="B18" s="95">
        <v>86</v>
      </c>
      <c r="C18" s="95">
        <v>30</v>
      </c>
      <c r="D18" s="95">
        <f t="shared" si="0"/>
        <v>116</v>
      </c>
      <c r="E18" s="95">
        <v>8</v>
      </c>
      <c r="F18" s="95">
        <v>2</v>
      </c>
      <c r="G18" s="95">
        <f t="shared" si="1"/>
        <v>10</v>
      </c>
      <c r="H18" s="95">
        <v>2</v>
      </c>
      <c r="I18" s="95">
        <v>2</v>
      </c>
      <c r="J18" s="95">
        <f t="shared" si="2"/>
        <v>4</v>
      </c>
      <c r="K18" s="95">
        <v>1</v>
      </c>
      <c r="L18" s="95">
        <v>0</v>
      </c>
      <c r="M18" s="95">
        <f t="shared" si="3"/>
        <v>1</v>
      </c>
      <c r="N18" s="95">
        <v>145</v>
      </c>
      <c r="O18" s="95">
        <v>50</v>
      </c>
      <c r="P18" s="95">
        <f t="shared" si="4"/>
        <v>195</v>
      </c>
      <c r="Q18" s="95">
        <v>141</v>
      </c>
      <c r="R18" s="95">
        <v>49</v>
      </c>
      <c r="S18" s="95">
        <f t="shared" si="5"/>
        <v>190</v>
      </c>
      <c r="T18" s="5" t="s">
        <v>954</v>
      </c>
    </row>
    <row r="19" spans="1:20" x14ac:dyDescent="0.25">
      <c r="A19" s="5" t="s">
        <v>838</v>
      </c>
      <c r="B19" s="95">
        <v>5890</v>
      </c>
      <c r="C19" s="95">
        <v>2395</v>
      </c>
      <c r="D19" s="95">
        <f t="shared" si="0"/>
        <v>8285</v>
      </c>
      <c r="E19" s="95">
        <v>832</v>
      </c>
      <c r="F19" s="95">
        <v>96</v>
      </c>
      <c r="G19" s="95">
        <f t="shared" si="1"/>
        <v>928</v>
      </c>
      <c r="H19" s="95">
        <v>1445</v>
      </c>
      <c r="I19" s="95">
        <v>734</v>
      </c>
      <c r="J19" s="95">
        <f t="shared" si="2"/>
        <v>2179</v>
      </c>
      <c r="K19" s="95">
        <v>236</v>
      </c>
      <c r="L19" s="95">
        <v>80</v>
      </c>
      <c r="M19" s="95">
        <f t="shared" si="3"/>
        <v>316</v>
      </c>
      <c r="N19" s="95">
        <v>7576</v>
      </c>
      <c r="O19" s="95">
        <v>2902</v>
      </c>
      <c r="P19" s="95">
        <f t="shared" si="4"/>
        <v>10478</v>
      </c>
      <c r="Q19" s="95">
        <v>7097</v>
      </c>
      <c r="R19" s="95">
        <v>2778</v>
      </c>
      <c r="S19" s="95">
        <f t="shared" si="5"/>
        <v>9875</v>
      </c>
      <c r="T19" s="5" t="s">
        <v>903</v>
      </c>
    </row>
    <row r="20" spans="1:20" x14ac:dyDescent="0.25">
      <c r="A20" s="5" t="s">
        <v>839</v>
      </c>
      <c r="B20" s="95">
        <v>414</v>
      </c>
      <c r="C20" s="95">
        <v>212</v>
      </c>
      <c r="D20" s="95">
        <f t="shared" si="0"/>
        <v>626</v>
      </c>
      <c r="E20" s="95">
        <v>27</v>
      </c>
      <c r="F20" s="95">
        <v>4</v>
      </c>
      <c r="G20" s="95">
        <f t="shared" si="1"/>
        <v>31</v>
      </c>
      <c r="H20" s="95">
        <v>48</v>
      </c>
      <c r="I20" s="95">
        <v>11</v>
      </c>
      <c r="J20" s="95">
        <f t="shared" si="2"/>
        <v>59</v>
      </c>
      <c r="K20" s="95">
        <v>16</v>
      </c>
      <c r="L20" s="95">
        <v>4</v>
      </c>
      <c r="M20" s="95">
        <f t="shared" si="3"/>
        <v>20</v>
      </c>
      <c r="N20" s="95">
        <v>651</v>
      </c>
      <c r="O20" s="95">
        <v>344</v>
      </c>
      <c r="P20" s="95">
        <f t="shared" si="4"/>
        <v>995</v>
      </c>
      <c r="Q20" s="95">
        <v>639</v>
      </c>
      <c r="R20" s="95">
        <v>341</v>
      </c>
      <c r="S20" s="95">
        <f t="shared" si="5"/>
        <v>980</v>
      </c>
      <c r="T20" s="5" t="s">
        <v>92</v>
      </c>
    </row>
    <row r="21" spans="1:20" x14ac:dyDescent="0.25">
      <c r="A21" s="5" t="s">
        <v>840</v>
      </c>
      <c r="B21" s="95">
        <v>613</v>
      </c>
      <c r="C21" s="95">
        <v>76</v>
      </c>
      <c r="D21" s="95">
        <f t="shared" si="0"/>
        <v>689</v>
      </c>
      <c r="E21" s="95">
        <v>23</v>
      </c>
      <c r="F21" s="95">
        <v>7</v>
      </c>
      <c r="G21" s="95">
        <f t="shared" si="1"/>
        <v>30</v>
      </c>
      <c r="H21" s="95">
        <v>28</v>
      </c>
      <c r="I21" s="95">
        <v>4</v>
      </c>
      <c r="J21" s="95">
        <f t="shared" si="2"/>
        <v>32</v>
      </c>
      <c r="K21" s="95">
        <v>8</v>
      </c>
      <c r="L21" s="95">
        <v>4</v>
      </c>
      <c r="M21" s="95">
        <f t="shared" si="3"/>
        <v>12</v>
      </c>
      <c r="N21" s="95">
        <v>762</v>
      </c>
      <c r="O21" s="95">
        <v>109</v>
      </c>
      <c r="P21" s="95">
        <f t="shared" si="4"/>
        <v>871</v>
      </c>
      <c r="Q21" s="95">
        <v>716</v>
      </c>
      <c r="R21" s="95">
        <v>108</v>
      </c>
      <c r="S21" s="95">
        <f t="shared" si="5"/>
        <v>824</v>
      </c>
      <c r="T21" s="5" t="s">
        <v>93</v>
      </c>
    </row>
    <row r="22" spans="1:20" x14ac:dyDescent="0.25">
      <c r="A22" s="5" t="s">
        <v>21</v>
      </c>
      <c r="B22" s="95">
        <v>381</v>
      </c>
      <c r="C22" s="95">
        <v>43</v>
      </c>
      <c r="D22" s="95">
        <f t="shared" si="0"/>
        <v>424</v>
      </c>
      <c r="E22" s="95">
        <v>30</v>
      </c>
      <c r="F22" s="95">
        <v>1</v>
      </c>
      <c r="G22" s="95">
        <f t="shared" si="1"/>
        <v>31</v>
      </c>
      <c r="H22" s="95">
        <v>12</v>
      </c>
      <c r="I22" s="95">
        <v>0</v>
      </c>
      <c r="J22" s="95">
        <f t="shared" si="2"/>
        <v>12</v>
      </c>
      <c r="K22" s="95">
        <v>9</v>
      </c>
      <c r="L22" s="95">
        <v>0</v>
      </c>
      <c r="M22" s="95">
        <f t="shared" si="3"/>
        <v>9</v>
      </c>
      <c r="N22" s="95">
        <v>485</v>
      </c>
      <c r="O22" s="95">
        <v>58</v>
      </c>
      <c r="P22" s="95">
        <f t="shared" si="4"/>
        <v>543</v>
      </c>
      <c r="Q22" s="95">
        <v>459</v>
      </c>
      <c r="R22" s="95">
        <v>58</v>
      </c>
      <c r="S22" s="95">
        <f t="shared" si="5"/>
        <v>517</v>
      </c>
      <c r="T22" s="5" t="s">
        <v>904</v>
      </c>
    </row>
    <row r="23" spans="1:20" x14ac:dyDescent="0.25">
      <c r="A23" s="5" t="s">
        <v>841</v>
      </c>
      <c r="B23" s="95">
        <v>1242</v>
      </c>
      <c r="C23" s="95">
        <v>316</v>
      </c>
      <c r="D23" s="95">
        <f t="shared" si="0"/>
        <v>1558</v>
      </c>
      <c r="E23" s="95">
        <v>104</v>
      </c>
      <c r="F23" s="95">
        <v>9</v>
      </c>
      <c r="G23" s="95">
        <f t="shared" si="1"/>
        <v>113</v>
      </c>
      <c r="H23" s="95">
        <v>80</v>
      </c>
      <c r="I23" s="95">
        <v>18</v>
      </c>
      <c r="J23" s="95">
        <f t="shared" si="2"/>
        <v>98</v>
      </c>
      <c r="K23" s="95">
        <v>43</v>
      </c>
      <c r="L23" s="95">
        <v>9</v>
      </c>
      <c r="M23" s="95">
        <f t="shared" si="3"/>
        <v>52</v>
      </c>
      <c r="N23" s="95">
        <v>1670</v>
      </c>
      <c r="O23" s="95">
        <v>374</v>
      </c>
      <c r="P23" s="95">
        <f t="shared" si="4"/>
        <v>2044</v>
      </c>
      <c r="Q23" s="95">
        <v>1613</v>
      </c>
      <c r="R23" s="95">
        <v>369</v>
      </c>
      <c r="S23" s="95">
        <f t="shared" si="5"/>
        <v>1982</v>
      </c>
      <c r="T23" s="5" t="s">
        <v>95</v>
      </c>
    </row>
    <row r="24" spans="1:20" x14ac:dyDescent="0.25">
      <c r="A24" s="5" t="s">
        <v>842</v>
      </c>
      <c r="B24" s="95">
        <v>282</v>
      </c>
      <c r="C24" s="95">
        <v>431</v>
      </c>
      <c r="D24" s="95">
        <f t="shared" si="0"/>
        <v>713</v>
      </c>
      <c r="E24" s="95">
        <v>317</v>
      </c>
      <c r="F24" s="95">
        <v>664</v>
      </c>
      <c r="G24" s="95">
        <f t="shared" si="1"/>
        <v>981</v>
      </c>
      <c r="H24" s="95">
        <v>163</v>
      </c>
      <c r="I24" s="95">
        <v>421</v>
      </c>
      <c r="J24" s="95">
        <f t="shared" si="2"/>
        <v>584</v>
      </c>
      <c r="K24" s="95">
        <v>271</v>
      </c>
      <c r="L24" s="95">
        <v>664</v>
      </c>
      <c r="M24" s="95">
        <f t="shared" si="3"/>
        <v>935</v>
      </c>
      <c r="N24" s="95">
        <v>270</v>
      </c>
      <c r="O24" s="95">
        <v>15</v>
      </c>
      <c r="P24" s="95">
        <f t="shared" si="4"/>
        <v>285</v>
      </c>
      <c r="Q24" s="95">
        <v>255</v>
      </c>
      <c r="R24" s="95">
        <v>15</v>
      </c>
      <c r="S24" s="95">
        <f t="shared" si="5"/>
        <v>270</v>
      </c>
      <c r="T24" s="5" t="s">
        <v>905</v>
      </c>
    </row>
    <row r="25" spans="1:20" x14ac:dyDescent="0.25">
      <c r="A25" s="5" t="s">
        <v>843</v>
      </c>
      <c r="B25" s="95">
        <v>73</v>
      </c>
      <c r="C25" s="95">
        <v>10</v>
      </c>
      <c r="D25" s="95">
        <f t="shared" si="0"/>
        <v>83</v>
      </c>
      <c r="E25" s="95">
        <v>4</v>
      </c>
      <c r="F25" s="95">
        <v>0</v>
      </c>
      <c r="G25" s="95">
        <f t="shared" si="1"/>
        <v>4</v>
      </c>
      <c r="H25" s="95">
        <v>3</v>
      </c>
      <c r="I25" s="95">
        <v>0</v>
      </c>
      <c r="J25" s="95">
        <f t="shared" si="2"/>
        <v>3</v>
      </c>
      <c r="K25" s="95">
        <v>4</v>
      </c>
      <c r="L25" s="95">
        <v>0</v>
      </c>
      <c r="M25" s="95">
        <f t="shared" si="3"/>
        <v>4</v>
      </c>
      <c r="N25" s="95">
        <v>91</v>
      </c>
      <c r="O25" s="95">
        <v>15</v>
      </c>
      <c r="P25" s="95">
        <f t="shared" si="4"/>
        <v>106</v>
      </c>
      <c r="Q25" s="95">
        <v>87</v>
      </c>
      <c r="R25" s="95">
        <v>14</v>
      </c>
      <c r="S25" s="95">
        <f t="shared" si="5"/>
        <v>101</v>
      </c>
      <c r="T25" s="5" t="s">
        <v>97</v>
      </c>
    </row>
    <row r="26" spans="1:20" x14ac:dyDescent="0.25">
      <c r="A26" s="5" t="s">
        <v>844</v>
      </c>
      <c r="B26" s="95">
        <v>89</v>
      </c>
      <c r="C26" s="95">
        <v>1</v>
      </c>
      <c r="D26" s="95">
        <f t="shared" si="0"/>
        <v>90</v>
      </c>
      <c r="E26" s="95">
        <v>7</v>
      </c>
      <c r="F26" s="95">
        <v>0</v>
      </c>
      <c r="G26" s="95">
        <f t="shared" si="1"/>
        <v>7</v>
      </c>
      <c r="H26" s="95">
        <v>7</v>
      </c>
      <c r="I26" s="95">
        <v>0</v>
      </c>
      <c r="J26" s="95">
        <f t="shared" si="2"/>
        <v>7</v>
      </c>
      <c r="K26" s="95">
        <v>7</v>
      </c>
      <c r="L26" s="95">
        <v>0</v>
      </c>
      <c r="M26" s="95">
        <f t="shared" si="3"/>
        <v>7</v>
      </c>
      <c r="N26" s="95">
        <v>101</v>
      </c>
      <c r="O26" s="95">
        <v>1</v>
      </c>
      <c r="P26" s="95">
        <f t="shared" si="4"/>
        <v>102</v>
      </c>
      <c r="Q26" s="95">
        <v>99</v>
      </c>
      <c r="R26" s="95">
        <v>1</v>
      </c>
      <c r="S26" s="95">
        <f t="shared" si="5"/>
        <v>100</v>
      </c>
      <c r="T26" s="5" t="s">
        <v>906</v>
      </c>
    </row>
    <row r="27" spans="1:20" x14ac:dyDescent="0.25">
      <c r="A27" s="5" t="s">
        <v>845</v>
      </c>
      <c r="B27" s="95">
        <v>127</v>
      </c>
      <c r="C27" s="95">
        <v>4</v>
      </c>
      <c r="D27" s="95">
        <f t="shared" si="0"/>
        <v>131</v>
      </c>
      <c r="E27" s="95">
        <v>11</v>
      </c>
      <c r="F27" s="95">
        <v>0</v>
      </c>
      <c r="G27" s="95">
        <f t="shared" si="1"/>
        <v>11</v>
      </c>
      <c r="H27" s="95">
        <v>18</v>
      </c>
      <c r="I27" s="95">
        <v>0</v>
      </c>
      <c r="J27" s="95">
        <f t="shared" si="2"/>
        <v>18</v>
      </c>
      <c r="K27" s="95">
        <v>10</v>
      </c>
      <c r="L27" s="95">
        <v>0</v>
      </c>
      <c r="M27" s="95">
        <f t="shared" si="3"/>
        <v>10</v>
      </c>
      <c r="N27" s="95">
        <v>147</v>
      </c>
      <c r="O27" s="95">
        <v>4</v>
      </c>
      <c r="P27" s="95">
        <f t="shared" si="4"/>
        <v>151</v>
      </c>
      <c r="Q27" s="95">
        <v>143</v>
      </c>
      <c r="R27" s="95">
        <v>4</v>
      </c>
      <c r="S27" s="95">
        <f t="shared" si="5"/>
        <v>147</v>
      </c>
      <c r="T27" s="5" t="s">
        <v>907</v>
      </c>
    </row>
    <row r="28" spans="1:20" x14ac:dyDescent="0.25">
      <c r="A28" s="5" t="s">
        <v>846</v>
      </c>
      <c r="B28" s="95">
        <v>50</v>
      </c>
      <c r="C28" s="95">
        <v>3</v>
      </c>
      <c r="D28" s="95">
        <f t="shared" si="0"/>
        <v>53</v>
      </c>
      <c r="E28" s="95">
        <v>0</v>
      </c>
      <c r="F28" s="95">
        <v>0</v>
      </c>
      <c r="G28" s="95">
        <f t="shared" si="1"/>
        <v>0</v>
      </c>
      <c r="H28" s="95">
        <v>0</v>
      </c>
      <c r="I28" s="95">
        <v>0</v>
      </c>
      <c r="J28" s="95">
        <f t="shared" si="2"/>
        <v>0</v>
      </c>
      <c r="K28" s="95">
        <v>0</v>
      </c>
      <c r="L28" s="95">
        <v>0</v>
      </c>
      <c r="M28" s="95">
        <f t="shared" si="3"/>
        <v>0</v>
      </c>
      <c r="N28" s="95">
        <v>51</v>
      </c>
      <c r="O28" s="95">
        <v>3</v>
      </c>
      <c r="P28" s="95">
        <f t="shared" si="4"/>
        <v>54</v>
      </c>
      <c r="Q28" s="95">
        <v>51</v>
      </c>
      <c r="R28" s="95">
        <v>3</v>
      </c>
      <c r="S28" s="95">
        <f t="shared" si="5"/>
        <v>54</v>
      </c>
      <c r="T28" s="5" t="s">
        <v>915</v>
      </c>
    </row>
    <row r="29" spans="1:20" x14ac:dyDescent="0.25">
      <c r="A29" s="5" t="s">
        <v>847</v>
      </c>
      <c r="B29" s="95">
        <v>16</v>
      </c>
      <c r="C29" s="95">
        <v>0</v>
      </c>
      <c r="D29" s="95">
        <f t="shared" si="0"/>
        <v>16</v>
      </c>
      <c r="E29" s="95">
        <v>0</v>
      </c>
      <c r="F29" s="95">
        <v>0</v>
      </c>
      <c r="G29" s="95">
        <f t="shared" si="1"/>
        <v>0</v>
      </c>
      <c r="H29" s="95">
        <v>0</v>
      </c>
      <c r="I29" s="95">
        <v>0</v>
      </c>
      <c r="J29" s="95">
        <f t="shared" si="2"/>
        <v>0</v>
      </c>
      <c r="K29" s="95">
        <v>0</v>
      </c>
      <c r="L29" s="95">
        <v>0</v>
      </c>
      <c r="M29" s="95">
        <f t="shared" si="3"/>
        <v>0</v>
      </c>
      <c r="N29" s="95">
        <v>20</v>
      </c>
      <c r="O29" s="95">
        <v>0</v>
      </c>
      <c r="P29" s="95">
        <f t="shared" si="4"/>
        <v>20</v>
      </c>
      <c r="Q29" s="95">
        <v>20</v>
      </c>
      <c r="R29" s="95">
        <v>0</v>
      </c>
      <c r="S29" s="95">
        <f t="shared" si="5"/>
        <v>20</v>
      </c>
      <c r="T29" s="5" t="s">
        <v>908</v>
      </c>
    </row>
    <row r="30" spans="1:20" x14ac:dyDescent="0.25">
      <c r="A30" s="5" t="s">
        <v>848</v>
      </c>
      <c r="B30" s="95">
        <v>72</v>
      </c>
      <c r="C30" s="95">
        <v>0</v>
      </c>
      <c r="D30" s="95">
        <f t="shared" si="0"/>
        <v>72</v>
      </c>
      <c r="E30" s="95">
        <v>1</v>
      </c>
      <c r="F30" s="95">
        <v>0</v>
      </c>
      <c r="G30" s="95">
        <f t="shared" si="1"/>
        <v>1</v>
      </c>
      <c r="H30" s="95">
        <v>0</v>
      </c>
      <c r="I30" s="95">
        <v>0</v>
      </c>
      <c r="J30" s="95">
        <f t="shared" si="2"/>
        <v>0</v>
      </c>
      <c r="K30" s="95">
        <v>0</v>
      </c>
      <c r="L30" s="95">
        <v>0</v>
      </c>
      <c r="M30" s="95">
        <f t="shared" si="3"/>
        <v>0</v>
      </c>
      <c r="N30" s="95">
        <v>112</v>
      </c>
      <c r="O30" s="95">
        <v>0</v>
      </c>
      <c r="P30" s="95">
        <f t="shared" si="4"/>
        <v>112</v>
      </c>
      <c r="Q30" s="95">
        <v>108</v>
      </c>
      <c r="R30" s="95">
        <v>0</v>
      </c>
      <c r="S30" s="95">
        <f t="shared" si="5"/>
        <v>108</v>
      </c>
      <c r="T30" s="5" t="s">
        <v>909</v>
      </c>
    </row>
    <row r="31" spans="1:20" x14ac:dyDescent="0.25">
      <c r="A31" s="5" t="s">
        <v>849</v>
      </c>
      <c r="B31" s="95">
        <v>767</v>
      </c>
      <c r="C31" s="95">
        <v>572</v>
      </c>
      <c r="D31" s="95">
        <f t="shared" si="0"/>
        <v>1339</v>
      </c>
      <c r="E31" s="95">
        <v>57</v>
      </c>
      <c r="F31" s="95">
        <v>1</v>
      </c>
      <c r="G31" s="95">
        <f t="shared" si="1"/>
        <v>58</v>
      </c>
      <c r="H31" s="95">
        <v>39</v>
      </c>
      <c r="I31" s="95">
        <v>16</v>
      </c>
      <c r="J31" s="95">
        <f t="shared" si="2"/>
        <v>55</v>
      </c>
      <c r="K31" s="95">
        <v>39</v>
      </c>
      <c r="L31" s="95">
        <v>16</v>
      </c>
      <c r="M31" s="95">
        <f t="shared" si="3"/>
        <v>55</v>
      </c>
      <c r="N31" s="95">
        <v>817</v>
      </c>
      <c r="O31" s="95">
        <v>607</v>
      </c>
      <c r="P31" s="95">
        <f t="shared" si="4"/>
        <v>1424</v>
      </c>
      <c r="Q31" s="95">
        <v>810</v>
      </c>
      <c r="R31" s="95">
        <v>607</v>
      </c>
      <c r="S31" s="95">
        <f t="shared" si="5"/>
        <v>1417</v>
      </c>
      <c r="T31" s="5" t="s">
        <v>910</v>
      </c>
    </row>
    <row r="32" spans="1:20" x14ac:dyDescent="0.25">
      <c r="A32" s="5" t="s">
        <v>850</v>
      </c>
      <c r="B32" s="95">
        <v>892</v>
      </c>
      <c r="C32" s="95">
        <v>89</v>
      </c>
      <c r="D32" s="95">
        <f t="shared" si="0"/>
        <v>981</v>
      </c>
      <c r="E32" s="95">
        <v>47</v>
      </c>
      <c r="F32" s="95">
        <v>1</v>
      </c>
      <c r="G32" s="95">
        <f t="shared" si="1"/>
        <v>48</v>
      </c>
      <c r="H32" s="95">
        <v>40</v>
      </c>
      <c r="I32" s="95">
        <v>4</v>
      </c>
      <c r="J32" s="95">
        <f t="shared" si="2"/>
        <v>44</v>
      </c>
      <c r="K32" s="95">
        <v>12</v>
      </c>
      <c r="L32" s="95">
        <v>1</v>
      </c>
      <c r="M32" s="95">
        <f t="shared" si="3"/>
        <v>13</v>
      </c>
      <c r="N32" s="95">
        <v>926</v>
      </c>
      <c r="O32" s="95">
        <v>127</v>
      </c>
      <c r="P32" s="95">
        <f t="shared" si="4"/>
        <v>1053</v>
      </c>
      <c r="Q32" s="95">
        <v>917</v>
      </c>
      <c r="R32" s="95">
        <v>127</v>
      </c>
      <c r="S32" s="95">
        <f t="shared" si="5"/>
        <v>1044</v>
      </c>
      <c r="T32" s="5" t="s">
        <v>911</v>
      </c>
    </row>
    <row r="33" spans="1:20" x14ac:dyDescent="0.25">
      <c r="A33" s="5" t="s">
        <v>851</v>
      </c>
      <c r="B33" s="95">
        <v>377</v>
      </c>
      <c r="C33" s="95">
        <v>19</v>
      </c>
      <c r="D33" s="95">
        <f t="shared" si="0"/>
        <v>396</v>
      </c>
      <c r="E33" s="95">
        <v>13</v>
      </c>
      <c r="F33" s="95">
        <v>0</v>
      </c>
      <c r="G33" s="95">
        <f t="shared" si="1"/>
        <v>13</v>
      </c>
      <c r="H33" s="95">
        <v>2</v>
      </c>
      <c r="I33" s="95">
        <v>11</v>
      </c>
      <c r="J33" s="95">
        <f t="shared" si="2"/>
        <v>13</v>
      </c>
      <c r="K33" s="95">
        <v>2</v>
      </c>
      <c r="L33" s="95">
        <v>11</v>
      </c>
      <c r="M33" s="95">
        <f t="shared" si="3"/>
        <v>13</v>
      </c>
      <c r="N33" s="95">
        <v>412</v>
      </c>
      <c r="O33" s="95">
        <v>9</v>
      </c>
      <c r="P33" s="95">
        <f t="shared" si="4"/>
        <v>421</v>
      </c>
      <c r="Q33" s="95">
        <v>411</v>
      </c>
      <c r="R33" s="95">
        <v>9</v>
      </c>
      <c r="S33" s="95">
        <f t="shared" si="5"/>
        <v>420</v>
      </c>
      <c r="T33" s="5" t="s">
        <v>912</v>
      </c>
    </row>
    <row r="34" spans="1:20" x14ac:dyDescent="0.25">
      <c r="A34" s="5" t="s">
        <v>852</v>
      </c>
      <c r="B34" s="95">
        <v>0</v>
      </c>
      <c r="C34" s="95">
        <v>0</v>
      </c>
      <c r="D34" s="95">
        <f t="shared" si="0"/>
        <v>0</v>
      </c>
      <c r="E34" s="95">
        <v>0</v>
      </c>
      <c r="F34" s="95">
        <v>0</v>
      </c>
      <c r="G34" s="95">
        <f t="shared" si="1"/>
        <v>0</v>
      </c>
      <c r="H34" s="95">
        <v>0</v>
      </c>
      <c r="I34" s="95">
        <v>0</v>
      </c>
      <c r="J34" s="95">
        <f t="shared" si="2"/>
        <v>0</v>
      </c>
      <c r="K34" s="95">
        <v>0</v>
      </c>
      <c r="L34" s="95">
        <v>0</v>
      </c>
      <c r="M34" s="95">
        <f t="shared" si="3"/>
        <v>0</v>
      </c>
      <c r="N34" s="95">
        <v>1</v>
      </c>
      <c r="O34" s="95">
        <v>0</v>
      </c>
      <c r="P34" s="95">
        <f t="shared" si="4"/>
        <v>1</v>
      </c>
      <c r="Q34" s="95">
        <v>1</v>
      </c>
      <c r="R34" s="95">
        <v>0</v>
      </c>
      <c r="S34" s="95">
        <f t="shared" si="5"/>
        <v>1</v>
      </c>
      <c r="T34" s="5" t="s">
        <v>913</v>
      </c>
    </row>
    <row r="35" spans="1:20" x14ac:dyDescent="0.25">
      <c r="A35" s="5" t="s">
        <v>853</v>
      </c>
      <c r="B35" s="95">
        <v>224</v>
      </c>
      <c r="C35" s="95">
        <v>10</v>
      </c>
      <c r="D35" s="95">
        <f t="shared" si="0"/>
        <v>234</v>
      </c>
      <c r="E35" s="95">
        <v>37</v>
      </c>
      <c r="F35" s="95">
        <v>0</v>
      </c>
      <c r="G35" s="95">
        <f t="shared" si="1"/>
        <v>37</v>
      </c>
      <c r="H35" s="95">
        <v>18</v>
      </c>
      <c r="I35" s="95">
        <v>8</v>
      </c>
      <c r="J35" s="95">
        <f t="shared" si="2"/>
        <v>26</v>
      </c>
      <c r="K35" s="95">
        <v>7</v>
      </c>
      <c r="L35" s="95">
        <v>8</v>
      </c>
      <c r="M35" s="95">
        <f t="shared" si="3"/>
        <v>15</v>
      </c>
      <c r="N35" s="95">
        <v>318</v>
      </c>
      <c r="O35" s="95">
        <v>3</v>
      </c>
      <c r="P35" s="95">
        <f t="shared" si="4"/>
        <v>321</v>
      </c>
      <c r="Q35" s="95">
        <v>302</v>
      </c>
      <c r="R35" s="95">
        <v>3</v>
      </c>
      <c r="S35" s="95">
        <f t="shared" si="5"/>
        <v>305</v>
      </c>
      <c r="T35" s="5" t="s">
        <v>914</v>
      </c>
    </row>
    <row r="36" spans="1:20" x14ac:dyDescent="0.25">
      <c r="A36" s="5" t="s">
        <v>854</v>
      </c>
      <c r="B36" s="95">
        <v>0</v>
      </c>
      <c r="C36" s="95">
        <v>0</v>
      </c>
      <c r="D36" s="95">
        <f t="shared" si="0"/>
        <v>0</v>
      </c>
      <c r="E36" s="95">
        <v>0</v>
      </c>
      <c r="F36" s="95">
        <v>0</v>
      </c>
      <c r="G36" s="95">
        <f t="shared" si="1"/>
        <v>0</v>
      </c>
      <c r="H36" s="95">
        <v>0</v>
      </c>
      <c r="I36" s="95">
        <v>0</v>
      </c>
      <c r="J36" s="95">
        <f t="shared" si="2"/>
        <v>0</v>
      </c>
      <c r="K36" s="95">
        <v>0</v>
      </c>
      <c r="L36" s="95">
        <v>0</v>
      </c>
      <c r="M36" s="95">
        <f t="shared" si="3"/>
        <v>0</v>
      </c>
      <c r="N36" s="95">
        <v>0</v>
      </c>
      <c r="O36" s="95">
        <v>0</v>
      </c>
      <c r="P36" s="95">
        <f t="shared" si="4"/>
        <v>0</v>
      </c>
      <c r="Q36" s="95">
        <v>0</v>
      </c>
      <c r="R36" s="95">
        <v>0</v>
      </c>
      <c r="S36" s="95">
        <f t="shared" si="5"/>
        <v>0</v>
      </c>
      <c r="T36" s="5" t="s">
        <v>916</v>
      </c>
    </row>
    <row r="37" spans="1:20" x14ac:dyDescent="0.25">
      <c r="A37" s="5" t="s">
        <v>855</v>
      </c>
      <c r="B37" s="95">
        <v>36</v>
      </c>
      <c r="C37" s="95">
        <v>72</v>
      </c>
      <c r="D37" s="95">
        <f t="shared" si="0"/>
        <v>108</v>
      </c>
      <c r="E37" s="95">
        <v>2</v>
      </c>
      <c r="F37" s="95">
        <v>2</v>
      </c>
      <c r="G37" s="95">
        <f t="shared" si="1"/>
        <v>4</v>
      </c>
      <c r="H37" s="95">
        <v>0</v>
      </c>
      <c r="I37" s="95">
        <v>3</v>
      </c>
      <c r="J37" s="95">
        <f t="shared" si="2"/>
        <v>3</v>
      </c>
      <c r="K37" s="95">
        <v>0</v>
      </c>
      <c r="L37" s="95">
        <v>1</v>
      </c>
      <c r="M37" s="95">
        <f t="shared" si="3"/>
        <v>1</v>
      </c>
      <c r="N37" s="95">
        <v>44</v>
      </c>
      <c r="O37" s="95">
        <v>94</v>
      </c>
      <c r="P37" s="95">
        <f t="shared" si="4"/>
        <v>138</v>
      </c>
      <c r="Q37" s="95">
        <v>40</v>
      </c>
      <c r="R37" s="95">
        <v>91</v>
      </c>
      <c r="S37" s="95">
        <f t="shared" si="5"/>
        <v>131</v>
      </c>
      <c r="T37" s="5" t="s">
        <v>917</v>
      </c>
    </row>
    <row r="38" spans="1:20" x14ac:dyDescent="0.25">
      <c r="A38" s="5" t="s">
        <v>856</v>
      </c>
      <c r="B38" s="95">
        <v>212</v>
      </c>
      <c r="C38" s="95">
        <v>271</v>
      </c>
      <c r="D38" s="95">
        <f t="shared" si="0"/>
        <v>483</v>
      </c>
      <c r="E38" s="95">
        <v>145</v>
      </c>
      <c r="F38" s="95">
        <v>18</v>
      </c>
      <c r="G38" s="95">
        <f t="shared" si="1"/>
        <v>163</v>
      </c>
      <c r="H38" s="95">
        <v>96</v>
      </c>
      <c r="I38" s="95">
        <v>112</v>
      </c>
      <c r="J38" s="95">
        <f t="shared" si="2"/>
        <v>208</v>
      </c>
      <c r="K38" s="95">
        <v>38</v>
      </c>
      <c r="L38" s="95">
        <v>66</v>
      </c>
      <c r="M38" s="95">
        <f t="shared" si="3"/>
        <v>104</v>
      </c>
      <c r="N38" s="95">
        <v>224</v>
      </c>
      <c r="O38" s="95">
        <v>327</v>
      </c>
      <c r="P38" s="95">
        <f t="shared" si="4"/>
        <v>551</v>
      </c>
      <c r="Q38" s="95">
        <v>210</v>
      </c>
      <c r="R38" s="95">
        <v>317</v>
      </c>
      <c r="S38" s="95">
        <f t="shared" si="5"/>
        <v>527</v>
      </c>
      <c r="T38" s="5" t="s">
        <v>918</v>
      </c>
    </row>
    <row r="39" spans="1:20" x14ac:dyDescent="0.25">
      <c r="A39" s="5" t="s">
        <v>857</v>
      </c>
      <c r="B39" s="95">
        <v>16</v>
      </c>
      <c r="C39" s="95">
        <v>0</v>
      </c>
      <c r="D39" s="95">
        <f t="shared" si="0"/>
        <v>16</v>
      </c>
      <c r="E39" s="95">
        <v>0</v>
      </c>
      <c r="F39" s="95">
        <v>0</v>
      </c>
      <c r="G39" s="95">
        <f t="shared" si="1"/>
        <v>0</v>
      </c>
      <c r="H39" s="95">
        <v>0</v>
      </c>
      <c r="I39" s="95">
        <v>0</v>
      </c>
      <c r="J39" s="95">
        <f t="shared" si="2"/>
        <v>0</v>
      </c>
      <c r="K39" s="95">
        <v>0</v>
      </c>
      <c r="L39" s="95">
        <v>0</v>
      </c>
      <c r="M39" s="95">
        <f t="shared" si="3"/>
        <v>0</v>
      </c>
      <c r="N39" s="95">
        <v>18</v>
      </c>
      <c r="O39" s="95">
        <v>0</v>
      </c>
      <c r="P39" s="95">
        <f t="shared" si="4"/>
        <v>18</v>
      </c>
      <c r="Q39" s="95">
        <v>13</v>
      </c>
      <c r="R39" s="95">
        <v>0</v>
      </c>
      <c r="S39" s="95">
        <f t="shared" si="5"/>
        <v>13</v>
      </c>
      <c r="T39" s="5" t="s">
        <v>919</v>
      </c>
    </row>
    <row r="40" spans="1:20" x14ac:dyDescent="0.25">
      <c r="A40" s="5" t="s">
        <v>952</v>
      </c>
      <c r="B40" s="95">
        <v>453</v>
      </c>
      <c r="C40" s="95">
        <v>1</v>
      </c>
      <c r="D40" s="95">
        <f t="shared" si="0"/>
        <v>454</v>
      </c>
      <c r="E40" s="95">
        <v>7</v>
      </c>
      <c r="F40" s="95">
        <v>1</v>
      </c>
      <c r="G40" s="95">
        <f t="shared" si="1"/>
        <v>8</v>
      </c>
      <c r="H40" s="95">
        <v>11</v>
      </c>
      <c r="I40" s="95">
        <v>1</v>
      </c>
      <c r="J40" s="95">
        <f t="shared" si="2"/>
        <v>12</v>
      </c>
      <c r="K40" s="95">
        <v>7</v>
      </c>
      <c r="L40" s="95">
        <v>1</v>
      </c>
      <c r="M40" s="95">
        <f t="shared" si="3"/>
        <v>8</v>
      </c>
      <c r="N40" s="95">
        <v>543</v>
      </c>
      <c r="O40" s="95">
        <v>3</v>
      </c>
      <c r="P40" s="95">
        <f t="shared" si="4"/>
        <v>546</v>
      </c>
      <c r="Q40" s="95">
        <v>502</v>
      </c>
      <c r="R40" s="95">
        <v>2</v>
      </c>
      <c r="S40" s="95">
        <f t="shared" si="5"/>
        <v>504</v>
      </c>
      <c r="T40" s="5" t="s">
        <v>920</v>
      </c>
    </row>
    <row r="41" spans="1:20" x14ac:dyDescent="0.25">
      <c r="A41" s="5" t="s">
        <v>953</v>
      </c>
      <c r="B41" s="95">
        <v>5</v>
      </c>
      <c r="C41" s="95">
        <v>0</v>
      </c>
      <c r="D41" s="95">
        <f t="shared" si="0"/>
        <v>5</v>
      </c>
      <c r="E41" s="95">
        <v>0</v>
      </c>
      <c r="F41" s="95">
        <v>0</v>
      </c>
      <c r="G41" s="95">
        <f t="shared" si="1"/>
        <v>0</v>
      </c>
      <c r="H41" s="95">
        <v>0</v>
      </c>
      <c r="I41" s="95">
        <v>0</v>
      </c>
      <c r="J41" s="95">
        <f t="shared" si="2"/>
        <v>0</v>
      </c>
      <c r="K41" s="95">
        <v>0</v>
      </c>
      <c r="L41" s="95">
        <v>0</v>
      </c>
      <c r="M41" s="95">
        <f t="shared" si="3"/>
        <v>0</v>
      </c>
      <c r="N41" s="95">
        <v>5</v>
      </c>
      <c r="O41" s="95">
        <v>0</v>
      </c>
      <c r="P41" s="95">
        <f t="shared" si="4"/>
        <v>5</v>
      </c>
      <c r="Q41" s="95">
        <v>5</v>
      </c>
      <c r="R41" s="95">
        <v>0</v>
      </c>
      <c r="S41" s="95">
        <f t="shared" si="5"/>
        <v>5</v>
      </c>
      <c r="T41" s="5" t="s">
        <v>921</v>
      </c>
    </row>
    <row r="42" spans="1:20" x14ac:dyDescent="0.25">
      <c r="A42" s="5" t="s">
        <v>858</v>
      </c>
      <c r="B42" s="95">
        <v>38</v>
      </c>
      <c r="C42" s="95">
        <v>0</v>
      </c>
      <c r="D42" s="95">
        <f t="shared" si="0"/>
        <v>38</v>
      </c>
      <c r="E42" s="95">
        <v>0</v>
      </c>
      <c r="F42" s="95">
        <v>0</v>
      </c>
      <c r="G42" s="95">
        <f t="shared" si="1"/>
        <v>0</v>
      </c>
      <c r="H42" s="95">
        <v>0</v>
      </c>
      <c r="I42" s="95">
        <v>0</v>
      </c>
      <c r="J42" s="95">
        <f t="shared" si="2"/>
        <v>0</v>
      </c>
      <c r="K42" s="95">
        <v>0</v>
      </c>
      <c r="L42" s="95">
        <v>0</v>
      </c>
      <c r="M42" s="95">
        <f t="shared" si="3"/>
        <v>0</v>
      </c>
      <c r="N42" s="95">
        <v>35</v>
      </c>
      <c r="O42" s="95">
        <v>0</v>
      </c>
      <c r="P42" s="95">
        <f t="shared" si="4"/>
        <v>35</v>
      </c>
      <c r="Q42" s="95">
        <v>33</v>
      </c>
      <c r="R42" s="95">
        <v>0</v>
      </c>
      <c r="S42" s="95">
        <f t="shared" si="5"/>
        <v>33</v>
      </c>
      <c r="T42" s="5" t="s">
        <v>114</v>
      </c>
    </row>
    <row r="43" spans="1:20" x14ac:dyDescent="0.25">
      <c r="A43" s="5" t="s">
        <v>859</v>
      </c>
      <c r="B43" s="95">
        <v>50</v>
      </c>
      <c r="C43" s="95">
        <v>0</v>
      </c>
      <c r="D43" s="95">
        <f t="shared" si="0"/>
        <v>50</v>
      </c>
      <c r="E43" s="95">
        <v>1</v>
      </c>
      <c r="F43" s="95">
        <v>0</v>
      </c>
      <c r="G43" s="95">
        <f t="shared" si="1"/>
        <v>1</v>
      </c>
      <c r="H43" s="95">
        <v>0</v>
      </c>
      <c r="I43" s="95">
        <v>0</v>
      </c>
      <c r="J43" s="95">
        <f t="shared" si="2"/>
        <v>0</v>
      </c>
      <c r="K43" s="95">
        <v>0</v>
      </c>
      <c r="L43" s="95">
        <v>0</v>
      </c>
      <c r="M43" s="95">
        <f t="shared" si="3"/>
        <v>0</v>
      </c>
      <c r="N43" s="95">
        <v>58</v>
      </c>
      <c r="O43" s="95">
        <v>0</v>
      </c>
      <c r="P43" s="95">
        <f t="shared" si="4"/>
        <v>58</v>
      </c>
      <c r="Q43" s="95">
        <v>56</v>
      </c>
      <c r="R43" s="95">
        <v>0</v>
      </c>
      <c r="S43" s="95">
        <f t="shared" si="5"/>
        <v>56</v>
      </c>
      <c r="T43" s="5" t="s">
        <v>115</v>
      </c>
    </row>
    <row r="44" spans="1:20" x14ac:dyDescent="0.25">
      <c r="A44" s="5" t="s">
        <v>860</v>
      </c>
      <c r="B44" s="95">
        <v>206</v>
      </c>
      <c r="C44" s="95">
        <v>0</v>
      </c>
      <c r="D44" s="95">
        <f t="shared" si="0"/>
        <v>206</v>
      </c>
      <c r="E44" s="95">
        <v>19</v>
      </c>
      <c r="F44" s="95">
        <v>0</v>
      </c>
      <c r="G44" s="95">
        <f t="shared" si="1"/>
        <v>19</v>
      </c>
      <c r="H44" s="95">
        <v>44</v>
      </c>
      <c r="I44" s="95">
        <v>0</v>
      </c>
      <c r="J44" s="95">
        <f t="shared" si="2"/>
        <v>44</v>
      </c>
      <c r="K44" s="95">
        <v>8</v>
      </c>
      <c r="L44" s="95">
        <v>0</v>
      </c>
      <c r="M44" s="95">
        <f t="shared" si="3"/>
        <v>8</v>
      </c>
      <c r="N44" s="95">
        <v>238</v>
      </c>
      <c r="O44" s="95">
        <v>0</v>
      </c>
      <c r="P44" s="95">
        <f t="shared" si="4"/>
        <v>238</v>
      </c>
      <c r="Q44" s="95">
        <v>228</v>
      </c>
      <c r="R44" s="95">
        <v>0</v>
      </c>
      <c r="S44" s="95">
        <f t="shared" si="5"/>
        <v>228</v>
      </c>
      <c r="T44" s="5" t="s">
        <v>922</v>
      </c>
    </row>
    <row r="45" spans="1:20" x14ac:dyDescent="0.25">
      <c r="A45" s="5" t="s">
        <v>861</v>
      </c>
      <c r="B45" s="95">
        <v>2</v>
      </c>
      <c r="C45" s="95">
        <v>0</v>
      </c>
      <c r="D45" s="95">
        <f t="shared" si="0"/>
        <v>2</v>
      </c>
      <c r="E45" s="95">
        <v>0</v>
      </c>
      <c r="F45" s="95">
        <v>0</v>
      </c>
      <c r="G45" s="95">
        <f t="shared" si="1"/>
        <v>0</v>
      </c>
      <c r="H45" s="95">
        <v>0</v>
      </c>
      <c r="I45" s="95">
        <v>0</v>
      </c>
      <c r="J45" s="95">
        <f t="shared" si="2"/>
        <v>0</v>
      </c>
      <c r="K45" s="95">
        <v>0</v>
      </c>
      <c r="L45" s="95">
        <v>0</v>
      </c>
      <c r="M45" s="95">
        <f t="shared" si="3"/>
        <v>0</v>
      </c>
      <c r="N45" s="95">
        <v>5</v>
      </c>
      <c r="O45" s="95">
        <v>0</v>
      </c>
      <c r="P45" s="95">
        <f t="shared" si="4"/>
        <v>5</v>
      </c>
      <c r="Q45" s="95">
        <v>5</v>
      </c>
      <c r="R45" s="95">
        <v>0</v>
      </c>
      <c r="S45" s="95">
        <f t="shared" si="5"/>
        <v>5</v>
      </c>
      <c r="T45" s="5" t="s">
        <v>117</v>
      </c>
    </row>
    <row r="46" spans="1:20" x14ac:dyDescent="0.25">
      <c r="A46" s="5" t="s">
        <v>862</v>
      </c>
      <c r="B46" s="95">
        <v>0</v>
      </c>
      <c r="C46" s="95">
        <v>0</v>
      </c>
      <c r="D46" s="95">
        <f t="shared" si="0"/>
        <v>0</v>
      </c>
      <c r="E46" s="95">
        <v>0</v>
      </c>
      <c r="F46" s="95">
        <v>0</v>
      </c>
      <c r="G46" s="95">
        <f t="shared" si="1"/>
        <v>0</v>
      </c>
      <c r="H46" s="95">
        <v>0</v>
      </c>
      <c r="I46" s="95">
        <v>0</v>
      </c>
      <c r="J46" s="95">
        <f t="shared" si="2"/>
        <v>0</v>
      </c>
      <c r="K46" s="95">
        <v>0</v>
      </c>
      <c r="L46" s="95">
        <v>0</v>
      </c>
      <c r="M46" s="95">
        <f t="shared" si="3"/>
        <v>0</v>
      </c>
      <c r="N46" s="95">
        <v>0</v>
      </c>
      <c r="O46" s="95">
        <v>0</v>
      </c>
      <c r="P46" s="95">
        <f t="shared" si="4"/>
        <v>0</v>
      </c>
      <c r="Q46" s="95">
        <v>0</v>
      </c>
      <c r="R46" s="95">
        <v>0</v>
      </c>
      <c r="S46" s="95">
        <f t="shared" si="5"/>
        <v>0</v>
      </c>
      <c r="T46" s="5" t="s">
        <v>118</v>
      </c>
    </row>
    <row r="47" spans="1:20" x14ac:dyDescent="0.25">
      <c r="A47" s="5" t="s">
        <v>863</v>
      </c>
      <c r="B47" s="95">
        <v>568</v>
      </c>
      <c r="C47" s="95">
        <v>2</v>
      </c>
      <c r="D47" s="95">
        <f t="shared" si="0"/>
        <v>570</v>
      </c>
      <c r="E47" s="95">
        <v>26</v>
      </c>
      <c r="F47" s="95">
        <v>0</v>
      </c>
      <c r="G47" s="95">
        <f t="shared" si="1"/>
        <v>26</v>
      </c>
      <c r="H47" s="95">
        <v>41</v>
      </c>
      <c r="I47" s="95">
        <v>0</v>
      </c>
      <c r="J47" s="95">
        <f t="shared" si="2"/>
        <v>41</v>
      </c>
      <c r="K47" s="95">
        <v>22</v>
      </c>
      <c r="L47" s="95">
        <v>0</v>
      </c>
      <c r="M47" s="95">
        <f t="shared" si="3"/>
        <v>22</v>
      </c>
      <c r="N47" s="95">
        <v>708</v>
      </c>
      <c r="O47" s="95">
        <v>2</v>
      </c>
      <c r="P47" s="95">
        <f t="shared" si="4"/>
        <v>710</v>
      </c>
      <c r="Q47" s="95">
        <v>671</v>
      </c>
      <c r="R47" s="95">
        <v>2</v>
      </c>
      <c r="S47" s="95">
        <f t="shared" si="5"/>
        <v>673</v>
      </c>
      <c r="T47" s="5" t="s">
        <v>119</v>
      </c>
    </row>
    <row r="48" spans="1:20" x14ac:dyDescent="0.25">
      <c r="A48" s="5" t="s">
        <v>864</v>
      </c>
      <c r="B48" s="95">
        <v>425</v>
      </c>
      <c r="C48" s="95">
        <v>1</v>
      </c>
      <c r="D48" s="95">
        <f t="shared" si="0"/>
        <v>426</v>
      </c>
      <c r="E48" s="95">
        <v>14</v>
      </c>
      <c r="F48" s="95">
        <v>0</v>
      </c>
      <c r="G48" s="95">
        <f t="shared" si="1"/>
        <v>14</v>
      </c>
      <c r="H48" s="95">
        <v>29</v>
      </c>
      <c r="I48" s="95">
        <v>0</v>
      </c>
      <c r="J48" s="95">
        <f t="shared" si="2"/>
        <v>29</v>
      </c>
      <c r="K48" s="95">
        <v>10</v>
      </c>
      <c r="L48" s="95">
        <v>0</v>
      </c>
      <c r="M48" s="95">
        <f t="shared" si="3"/>
        <v>10</v>
      </c>
      <c r="N48" s="95">
        <v>486</v>
      </c>
      <c r="O48" s="95">
        <v>1</v>
      </c>
      <c r="P48" s="95">
        <f t="shared" si="4"/>
        <v>487</v>
      </c>
      <c r="Q48" s="95">
        <v>428</v>
      </c>
      <c r="R48" s="95">
        <v>1</v>
      </c>
      <c r="S48" s="95">
        <f t="shared" si="5"/>
        <v>429</v>
      </c>
      <c r="T48" s="5" t="s">
        <v>923</v>
      </c>
    </row>
    <row r="49" spans="1:20" x14ac:dyDescent="0.25">
      <c r="A49" s="5" t="s">
        <v>865</v>
      </c>
      <c r="B49" s="95">
        <v>697</v>
      </c>
      <c r="C49" s="95">
        <v>16</v>
      </c>
      <c r="D49" s="95">
        <f t="shared" si="0"/>
        <v>713</v>
      </c>
      <c r="E49" s="95">
        <v>62</v>
      </c>
      <c r="F49" s="95">
        <v>0</v>
      </c>
      <c r="G49" s="95">
        <f t="shared" si="1"/>
        <v>62</v>
      </c>
      <c r="H49" s="95">
        <v>32</v>
      </c>
      <c r="I49" s="95">
        <v>2</v>
      </c>
      <c r="J49" s="95">
        <f t="shared" si="2"/>
        <v>34</v>
      </c>
      <c r="K49" s="95">
        <v>11</v>
      </c>
      <c r="L49" s="95">
        <v>0</v>
      </c>
      <c r="M49" s="95">
        <f t="shared" si="3"/>
        <v>11</v>
      </c>
      <c r="N49" s="95">
        <v>811</v>
      </c>
      <c r="O49" s="95">
        <v>16</v>
      </c>
      <c r="P49" s="95">
        <f t="shared" si="4"/>
        <v>827</v>
      </c>
      <c r="Q49" s="95">
        <v>774</v>
      </c>
      <c r="R49" s="95">
        <v>16</v>
      </c>
      <c r="S49" s="95">
        <f t="shared" si="5"/>
        <v>790</v>
      </c>
      <c r="T49" s="5" t="s">
        <v>924</v>
      </c>
    </row>
    <row r="50" spans="1:20" x14ac:dyDescent="0.25">
      <c r="A50" s="5" t="s">
        <v>866</v>
      </c>
      <c r="B50" s="95">
        <v>437</v>
      </c>
      <c r="C50" s="95">
        <v>39</v>
      </c>
      <c r="D50" s="95">
        <f t="shared" si="0"/>
        <v>476</v>
      </c>
      <c r="E50" s="95">
        <v>21</v>
      </c>
      <c r="F50" s="95">
        <v>0</v>
      </c>
      <c r="G50" s="95">
        <f t="shared" si="1"/>
        <v>21</v>
      </c>
      <c r="H50" s="95">
        <v>38</v>
      </c>
      <c r="I50" s="95">
        <v>1</v>
      </c>
      <c r="J50" s="95">
        <f t="shared" si="2"/>
        <v>39</v>
      </c>
      <c r="K50" s="95">
        <v>12</v>
      </c>
      <c r="L50" s="95">
        <v>0</v>
      </c>
      <c r="M50" s="95">
        <f t="shared" si="3"/>
        <v>12</v>
      </c>
      <c r="N50" s="95">
        <v>500</v>
      </c>
      <c r="O50" s="95">
        <v>42</v>
      </c>
      <c r="P50" s="95">
        <f t="shared" si="4"/>
        <v>542</v>
      </c>
      <c r="Q50" s="95">
        <v>454</v>
      </c>
      <c r="R50" s="95">
        <v>40</v>
      </c>
      <c r="S50" s="95">
        <f t="shared" si="5"/>
        <v>494</v>
      </c>
      <c r="T50" s="5" t="s">
        <v>925</v>
      </c>
    </row>
    <row r="51" spans="1:20" x14ac:dyDescent="0.25">
      <c r="A51" s="5" t="s">
        <v>867</v>
      </c>
      <c r="B51" s="95">
        <v>1699</v>
      </c>
      <c r="C51" s="95">
        <v>30</v>
      </c>
      <c r="D51" s="95">
        <f t="shared" si="0"/>
        <v>1729</v>
      </c>
      <c r="E51" s="95">
        <v>123</v>
      </c>
      <c r="F51" s="95">
        <v>0</v>
      </c>
      <c r="G51" s="95">
        <f t="shared" si="1"/>
        <v>123</v>
      </c>
      <c r="H51" s="95">
        <v>120</v>
      </c>
      <c r="I51" s="95">
        <v>0</v>
      </c>
      <c r="J51" s="95">
        <f t="shared" si="2"/>
        <v>120</v>
      </c>
      <c r="K51" s="95">
        <v>63</v>
      </c>
      <c r="L51" s="95">
        <v>0</v>
      </c>
      <c r="M51" s="95">
        <f t="shared" si="3"/>
        <v>63</v>
      </c>
      <c r="N51" s="95">
        <v>1895</v>
      </c>
      <c r="O51" s="95">
        <v>35</v>
      </c>
      <c r="P51" s="95">
        <f t="shared" si="4"/>
        <v>1930</v>
      </c>
      <c r="Q51" s="95">
        <v>1777</v>
      </c>
      <c r="R51" s="95">
        <v>35</v>
      </c>
      <c r="S51" s="95">
        <f t="shared" si="5"/>
        <v>1812</v>
      </c>
      <c r="T51" s="5" t="s">
        <v>926</v>
      </c>
    </row>
    <row r="52" spans="1:20" x14ac:dyDescent="0.25">
      <c r="A52" s="5" t="s">
        <v>868</v>
      </c>
      <c r="B52" s="95">
        <v>21</v>
      </c>
      <c r="C52" s="95">
        <v>0</v>
      </c>
      <c r="D52" s="95">
        <f t="shared" si="0"/>
        <v>21</v>
      </c>
      <c r="E52" s="95">
        <v>0</v>
      </c>
      <c r="F52" s="95">
        <v>0</v>
      </c>
      <c r="G52" s="95">
        <f t="shared" si="1"/>
        <v>0</v>
      </c>
      <c r="H52" s="95">
        <v>0</v>
      </c>
      <c r="I52" s="95">
        <v>0</v>
      </c>
      <c r="J52" s="95">
        <f t="shared" si="2"/>
        <v>0</v>
      </c>
      <c r="K52" s="95">
        <v>0</v>
      </c>
      <c r="L52" s="95">
        <v>0</v>
      </c>
      <c r="M52" s="95">
        <f t="shared" si="3"/>
        <v>0</v>
      </c>
      <c r="N52" s="95">
        <v>30</v>
      </c>
      <c r="O52" s="95">
        <v>0</v>
      </c>
      <c r="P52" s="95">
        <f t="shared" si="4"/>
        <v>30</v>
      </c>
      <c r="Q52" s="95">
        <v>29</v>
      </c>
      <c r="R52" s="95">
        <v>0</v>
      </c>
      <c r="S52" s="95">
        <f t="shared" si="5"/>
        <v>29</v>
      </c>
      <c r="T52" s="5" t="s">
        <v>927</v>
      </c>
    </row>
    <row r="53" spans="1:20" x14ac:dyDescent="0.25">
      <c r="A53" s="5" t="s">
        <v>869</v>
      </c>
      <c r="B53" s="95">
        <v>3</v>
      </c>
      <c r="C53" s="95">
        <v>0</v>
      </c>
      <c r="D53" s="95">
        <f t="shared" si="0"/>
        <v>3</v>
      </c>
      <c r="E53" s="95">
        <v>0</v>
      </c>
      <c r="F53" s="95">
        <v>0</v>
      </c>
      <c r="G53" s="95">
        <f t="shared" si="1"/>
        <v>0</v>
      </c>
      <c r="H53" s="95">
        <v>0</v>
      </c>
      <c r="I53" s="95">
        <v>0</v>
      </c>
      <c r="J53" s="95">
        <f t="shared" si="2"/>
        <v>0</v>
      </c>
      <c r="K53" s="95">
        <v>0</v>
      </c>
      <c r="L53" s="95">
        <v>0</v>
      </c>
      <c r="M53" s="95">
        <f t="shared" si="3"/>
        <v>0</v>
      </c>
      <c r="N53" s="95">
        <v>4</v>
      </c>
      <c r="O53" s="95">
        <v>0</v>
      </c>
      <c r="P53" s="95">
        <f t="shared" si="4"/>
        <v>4</v>
      </c>
      <c r="Q53" s="95">
        <v>4</v>
      </c>
      <c r="R53" s="95">
        <v>0</v>
      </c>
      <c r="S53" s="95">
        <f t="shared" si="5"/>
        <v>4</v>
      </c>
      <c r="T53" s="5" t="s">
        <v>928</v>
      </c>
    </row>
    <row r="54" spans="1:20" x14ac:dyDescent="0.25">
      <c r="A54" s="5" t="s">
        <v>870</v>
      </c>
      <c r="B54" s="95">
        <v>286</v>
      </c>
      <c r="C54" s="95">
        <v>2</v>
      </c>
      <c r="D54" s="95">
        <f t="shared" si="0"/>
        <v>288</v>
      </c>
      <c r="E54" s="95">
        <v>40</v>
      </c>
      <c r="F54" s="95">
        <v>0</v>
      </c>
      <c r="G54" s="95">
        <f t="shared" si="1"/>
        <v>40</v>
      </c>
      <c r="H54" s="95">
        <v>13</v>
      </c>
      <c r="I54" s="95">
        <v>0</v>
      </c>
      <c r="J54" s="95">
        <f t="shared" si="2"/>
        <v>13</v>
      </c>
      <c r="K54" s="95">
        <v>7</v>
      </c>
      <c r="L54" s="95">
        <v>0</v>
      </c>
      <c r="M54" s="95">
        <f t="shared" si="3"/>
        <v>7</v>
      </c>
      <c r="N54" s="95">
        <v>328</v>
      </c>
      <c r="O54" s="95">
        <v>3</v>
      </c>
      <c r="P54" s="95">
        <f t="shared" si="4"/>
        <v>331</v>
      </c>
      <c r="Q54" s="95">
        <v>301</v>
      </c>
      <c r="R54" s="95">
        <v>3</v>
      </c>
      <c r="S54" s="95">
        <f t="shared" si="5"/>
        <v>304</v>
      </c>
      <c r="T54" s="5" t="s">
        <v>929</v>
      </c>
    </row>
    <row r="55" spans="1:20" x14ac:dyDescent="0.25">
      <c r="A55" s="5" t="s">
        <v>871</v>
      </c>
      <c r="B55" s="95">
        <v>595</v>
      </c>
      <c r="C55" s="95">
        <v>2</v>
      </c>
      <c r="D55" s="95">
        <f t="shared" si="0"/>
        <v>597</v>
      </c>
      <c r="E55" s="95">
        <v>43</v>
      </c>
      <c r="F55" s="95">
        <v>0</v>
      </c>
      <c r="G55" s="95">
        <f t="shared" si="1"/>
        <v>43</v>
      </c>
      <c r="H55" s="95">
        <v>59</v>
      </c>
      <c r="I55" s="95">
        <v>0</v>
      </c>
      <c r="J55" s="95">
        <f t="shared" si="2"/>
        <v>59</v>
      </c>
      <c r="K55" s="95">
        <v>22</v>
      </c>
      <c r="L55" s="95">
        <v>0</v>
      </c>
      <c r="M55" s="95">
        <f t="shared" si="3"/>
        <v>22</v>
      </c>
      <c r="N55" s="95">
        <v>704</v>
      </c>
      <c r="O55" s="95">
        <v>2</v>
      </c>
      <c r="P55" s="95">
        <f t="shared" si="4"/>
        <v>706</v>
      </c>
      <c r="Q55" s="95">
        <v>650</v>
      </c>
      <c r="R55" s="95">
        <v>2</v>
      </c>
      <c r="S55" s="95">
        <f t="shared" si="5"/>
        <v>652</v>
      </c>
      <c r="T55" s="5" t="s">
        <v>930</v>
      </c>
    </row>
    <row r="56" spans="1:20" x14ac:dyDescent="0.25">
      <c r="A56" s="5" t="s">
        <v>872</v>
      </c>
      <c r="B56" s="95">
        <v>623</v>
      </c>
      <c r="C56" s="95">
        <v>1</v>
      </c>
      <c r="D56" s="95">
        <f t="shared" si="0"/>
        <v>624</v>
      </c>
      <c r="E56" s="95">
        <v>8</v>
      </c>
      <c r="F56" s="95">
        <v>0</v>
      </c>
      <c r="G56" s="95">
        <f t="shared" si="1"/>
        <v>8</v>
      </c>
      <c r="H56" s="95">
        <v>26</v>
      </c>
      <c r="I56" s="95">
        <v>0</v>
      </c>
      <c r="J56" s="95">
        <f t="shared" si="2"/>
        <v>26</v>
      </c>
      <c r="K56" s="95">
        <v>5</v>
      </c>
      <c r="L56" s="95">
        <v>0</v>
      </c>
      <c r="M56" s="95">
        <f t="shared" si="3"/>
        <v>5</v>
      </c>
      <c r="N56" s="95">
        <v>745</v>
      </c>
      <c r="O56" s="95">
        <v>1</v>
      </c>
      <c r="P56" s="95">
        <f t="shared" si="4"/>
        <v>746</v>
      </c>
      <c r="Q56" s="95">
        <v>692</v>
      </c>
      <c r="R56" s="95">
        <v>1</v>
      </c>
      <c r="S56" s="95">
        <f t="shared" si="5"/>
        <v>693</v>
      </c>
      <c r="T56" s="5" t="s">
        <v>931</v>
      </c>
    </row>
    <row r="57" spans="1:20" x14ac:dyDescent="0.25">
      <c r="A57" s="5" t="s">
        <v>873</v>
      </c>
      <c r="B57" s="95">
        <v>139</v>
      </c>
      <c r="C57" s="95">
        <v>7</v>
      </c>
      <c r="D57" s="95">
        <f t="shared" si="0"/>
        <v>146</v>
      </c>
      <c r="E57" s="95">
        <v>14</v>
      </c>
      <c r="F57" s="95">
        <v>0</v>
      </c>
      <c r="G57" s="95">
        <f t="shared" si="1"/>
        <v>14</v>
      </c>
      <c r="H57" s="95">
        <v>5</v>
      </c>
      <c r="I57" s="95">
        <v>0</v>
      </c>
      <c r="J57" s="95">
        <f t="shared" si="2"/>
        <v>5</v>
      </c>
      <c r="K57" s="95">
        <v>5</v>
      </c>
      <c r="L57" s="95">
        <v>0</v>
      </c>
      <c r="M57" s="95">
        <f t="shared" si="3"/>
        <v>5</v>
      </c>
      <c r="N57" s="95">
        <v>143</v>
      </c>
      <c r="O57" s="95">
        <v>5</v>
      </c>
      <c r="P57" s="95">
        <f t="shared" si="4"/>
        <v>148</v>
      </c>
      <c r="Q57" s="95">
        <v>107</v>
      </c>
      <c r="R57" s="95">
        <v>5</v>
      </c>
      <c r="S57" s="95">
        <f t="shared" si="5"/>
        <v>112</v>
      </c>
      <c r="T57" s="5" t="s">
        <v>932</v>
      </c>
    </row>
    <row r="58" spans="1:20" x14ac:dyDescent="0.25">
      <c r="A58" s="5" t="s">
        <v>874</v>
      </c>
      <c r="B58" s="95">
        <v>57</v>
      </c>
      <c r="C58" s="95">
        <v>6</v>
      </c>
      <c r="D58" s="95">
        <f t="shared" si="0"/>
        <v>63</v>
      </c>
      <c r="E58" s="95">
        <v>2</v>
      </c>
      <c r="F58" s="95">
        <v>0</v>
      </c>
      <c r="G58" s="95">
        <f t="shared" si="1"/>
        <v>2</v>
      </c>
      <c r="H58" s="95">
        <v>1</v>
      </c>
      <c r="I58" s="95">
        <v>0</v>
      </c>
      <c r="J58" s="95">
        <f t="shared" si="2"/>
        <v>1</v>
      </c>
      <c r="K58" s="95">
        <v>0</v>
      </c>
      <c r="L58" s="95">
        <v>0</v>
      </c>
      <c r="M58" s="95">
        <f t="shared" si="3"/>
        <v>0</v>
      </c>
      <c r="N58" s="95">
        <v>111</v>
      </c>
      <c r="O58" s="95">
        <v>7</v>
      </c>
      <c r="P58" s="95">
        <f t="shared" si="4"/>
        <v>118</v>
      </c>
      <c r="Q58" s="95">
        <v>109</v>
      </c>
      <c r="R58" s="95">
        <v>7</v>
      </c>
      <c r="S58" s="95">
        <f t="shared" si="5"/>
        <v>116</v>
      </c>
      <c r="T58" s="5" t="s">
        <v>946</v>
      </c>
    </row>
    <row r="59" spans="1:20" x14ac:dyDescent="0.25">
      <c r="A59" s="5" t="s">
        <v>875</v>
      </c>
      <c r="B59" s="95">
        <v>3</v>
      </c>
      <c r="C59" s="95">
        <v>0</v>
      </c>
      <c r="D59" s="95">
        <f t="shared" si="0"/>
        <v>3</v>
      </c>
      <c r="E59" s="95">
        <v>0</v>
      </c>
      <c r="F59" s="95">
        <v>0</v>
      </c>
      <c r="G59" s="95">
        <f t="shared" si="1"/>
        <v>0</v>
      </c>
      <c r="H59" s="95">
        <v>0</v>
      </c>
      <c r="I59" s="95">
        <v>0</v>
      </c>
      <c r="J59" s="95">
        <f t="shared" si="2"/>
        <v>0</v>
      </c>
      <c r="K59" s="95">
        <v>0</v>
      </c>
      <c r="L59" s="95">
        <v>0</v>
      </c>
      <c r="M59" s="95">
        <f t="shared" si="3"/>
        <v>0</v>
      </c>
      <c r="N59" s="95">
        <v>4</v>
      </c>
      <c r="O59" s="95">
        <v>0</v>
      </c>
      <c r="P59" s="95">
        <f t="shared" si="4"/>
        <v>4</v>
      </c>
      <c r="Q59" s="95">
        <v>4</v>
      </c>
      <c r="R59" s="95">
        <v>0</v>
      </c>
      <c r="S59" s="95">
        <f t="shared" si="5"/>
        <v>4</v>
      </c>
      <c r="T59" s="5" t="s">
        <v>933</v>
      </c>
    </row>
    <row r="60" spans="1:20" x14ac:dyDescent="0.25">
      <c r="A60" s="5" t="s">
        <v>876</v>
      </c>
      <c r="B60" s="95">
        <v>129</v>
      </c>
      <c r="C60" s="95">
        <v>5</v>
      </c>
      <c r="D60" s="95">
        <f t="shared" si="0"/>
        <v>134</v>
      </c>
      <c r="E60" s="95">
        <v>0</v>
      </c>
      <c r="F60" s="95">
        <v>0</v>
      </c>
      <c r="G60" s="95">
        <f t="shared" si="1"/>
        <v>0</v>
      </c>
      <c r="H60" s="95">
        <v>0</v>
      </c>
      <c r="I60" s="95">
        <v>0</v>
      </c>
      <c r="J60" s="95">
        <f t="shared" si="2"/>
        <v>0</v>
      </c>
      <c r="K60" s="95">
        <v>0</v>
      </c>
      <c r="L60" s="95">
        <v>0</v>
      </c>
      <c r="M60" s="95">
        <f t="shared" si="3"/>
        <v>0</v>
      </c>
      <c r="N60" s="95">
        <v>149</v>
      </c>
      <c r="O60" s="95">
        <v>5</v>
      </c>
      <c r="P60" s="95">
        <f t="shared" si="4"/>
        <v>154</v>
      </c>
      <c r="Q60" s="95">
        <v>148</v>
      </c>
      <c r="R60" s="95">
        <v>5</v>
      </c>
      <c r="S60" s="95">
        <f t="shared" si="5"/>
        <v>153</v>
      </c>
      <c r="T60" s="5" t="s">
        <v>934</v>
      </c>
    </row>
    <row r="61" spans="1:20" x14ac:dyDescent="0.25">
      <c r="A61" s="5" t="s">
        <v>877</v>
      </c>
      <c r="B61" s="95">
        <v>124</v>
      </c>
      <c r="C61" s="95">
        <v>0</v>
      </c>
      <c r="D61" s="95">
        <f t="shared" si="0"/>
        <v>124</v>
      </c>
      <c r="E61" s="95">
        <v>1</v>
      </c>
      <c r="F61" s="95">
        <v>0</v>
      </c>
      <c r="G61" s="95">
        <f t="shared" si="1"/>
        <v>1</v>
      </c>
      <c r="H61" s="95">
        <v>1</v>
      </c>
      <c r="I61" s="95">
        <v>0</v>
      </c>
      <c r="J61" s="95">
        <f t="shared" si="2"/>
        <v>1</v>
      </c>
      <c r="K61" s="95">
        <v>5</v>
      </c>
      <c r="L61" s="95">
        <v>0</v>
      </c>
      <c r="M61" s="95">
        <f t="shared" si="3"/>
        <v>5</v>
      </c>
      <c r="N61" s="95">
        <v>162</v>
      </c>
      <c r="O61" s="95">
        <v>0</v>
      </c>
      <c r="P61" s="95">
        <f t="shared" si="4"/>
        <v>162</v>
      </c>
      <c r="Q61" s="95">
        <v>141</v>
      </c>
      <c r="R61" s="95">
        <v>0</v>
      </c>
      <c r="S61" s="95">
        <f t="shared" si="5"/>
        <v>141</v>
      </c>
      <c r="T61" s="5" t="s">
        <v>133</v>
      </c>
    </row>
    <row r="62" spans="1:20" x14ac:dyDescent="0.25">
      <c r="A62" s="5" t="s">
        <v>878</v>
      </c>
      <c r="B62" s="95">
        <v>74</v>
      </c>
      <c r="C62" s="95">
        <v>0</v>
      </c>
      <c r="D62" s="95">
        <f t="shared" si="0"/>
        <v>74</v>
      </c>
      <c r="E62" s="95">
        <v>1</v>
      </c>
      <c r="F62" s="95">
        <v>0</v>
      </c>
      <c r="G62" s="95">
        <f t="shared" si="1"/>
        <v>1</v>
      </c>
      <c r="H62" s="95">
        <v>6</v>
      </c>
      <c r="I62" s="95">
        <v>0</v>
      </c>
      <c r="J62" s="95">
        <f t="shared" si="2"/>
        <v>6</v>
      </c>
      <c r="K62" s="95">
        <v>1</v>
      </c>
      <c r="L62" s="95">
        <v>0</v>
      </c>
      <c r="M62" s="95">
        <f t="shared" si="3"/>
        <v>1</v>
      </c>
      <c r="N62" s="95">
        <v>98</v>
      </c>
      <c r="O62" s="95">
        <v>0</v>
      </c>
      <c r="P62" s="95">
        <f t="shared" si="4"/>
        <v>98</v>
      </c>
      <c r="Q62" s="95">
        <v>88</v>
      </c>
      <c r="R62" s="95">
        <v>0</v>
      </c>
      <c r="S62" s="95">
        <f t="shared" si="5"/>
        <v>88</v>
      </c>
      <c r="T62" s="5" t="s">
        <v>134</v>
      </c>
    </row>
    <row r="63" spans="1:20" x14ac:dyDescent="0.25">
      <c r="A63" s="5" t="s">
        <v>879</v>
      </c>
      <c r="B63" s="95">
        <v>152</v>
      </c>
      <c r="C63" s="95">
        <v>134</v>
      </c>
      <c r="D63" s="95">
        <f t="shared" si="0"/>
        <v>286</v>
      </c>
      <c r="E63" s="95">
        <v>3</v>
      </c>
      <c r="F63" s="95">
        <v>5</v>
      </c>
      <c r="G63" s="95">
        <f t="shared" si="1"/>
        <v>8</v>
      </c>
      <c r="H63" s="95">
        <v>10</v>
      </c>
      <c r="I63" s="95">
        <v>13</v>
      </c>
      <c r="J63" s="95">
        <f t="shared" si="2"/>
        <v>23</v>
      </c>
      <c r="K63" s="95">
        <v>1</v>
      </c>
      <c r="L63" s="95">
        <v>6</v>
      </c>
      <c r="M63" s="95">
        <f t="shared" si="3"/>
        <v>7</v>
      </c>
      <c r="N63" s="95">
        <v>175</v>
      </c>
      <c r="O63" s="95">
        <v>150</v>
      </c>
      <c r="P63" s="95">
        <f t="shared" si="4"/>
        <v>325</v>
      </c>
      <c r="Q63" s="95">
        <v>174</v>
      </c>
      <c r="R63" s="95">
        <v>150</v>
      </c>
      <c r="S63" s="95">
        <f t="shared" si="5"/>
        <v>324</v>
      </c>
      <c r="T63" s="5" t="s">
        <v>935</v>
      </c>
    </row>
    <row r="64" spans="1:20" x14ac:dyDescent="0.25">
      <c r="A64" s="5" t="s">
        <v>880</v>
      </c>
      <c r="B64" s="95">
        <v>31</v>
      </c>
      <c r="C64" s="95">
        <v>1</v>
      </c>
      <c r="D64" s="95">
        <f t="shared" si="0"/>
        <v>32</v>
      </c>
      <c r="E64" s="95">
        <v>2</v>
      </c>
      <c r="F64" s="95">
        <v>0</v>
      </c>
      <c r="G64" s="95">
        <f t="shared" si="1"/>
        <v>2</v>
      </c>
      <c r="H64" s="95">
        <v>0</v>
      </c>
      <c r="I64" s="95">
        <v>0</v>
      </c>
      <c r="J64" s="95">
        <f t="shared" si="2"/>
        <v>0</v>
      </c>
      <c r="K64" s="95">
        <v>6</v>
      </c>
      <c r="L64" s="95">
        <v>0</v>
      </c>
      <c r="M64" s="95">
        <f t="shared" si="3"/>
        <v>6</v>
      </c>
      <c r="N64" s="95">
        <v>30</v>
      </c>
      <c r="O64" s="95">
        <v>1</v>
      </c>
      <c r="P64" s="95">
        <f t="shared" si="4"/>
        <v>31</v>
      </c>
      <c r="Q64" s="95">
        <v>26</v>
      </c>
      <c r="R64" s="95">
        <v>1</v>
      </c>
      <c r="S64" s="95">
        <f t="shared" si="5"/>
        <v>27</v>
      </c>
      <c r="T64" s="5" t="s">
        <v>936</v>
      </c>
    </row>
    <row r="65" spans="1:20" x14ac:dyDescent="0.25">
      <c r="A65" s="5" t="s">
        <v>881</v>
      </c>
      <c r="B65" s="95">
        <v>121</v>
      </c>
      <c r="C65" s="95">
        <v>0</v>
      </c>
      <c r="D65" s="95">
        <f t="shared" si="0"/>
        <v>121</v>
      </c>
      <c r="E65" s="95">
        <v>3</v>
      </c>
      <c r="F65" s="95">
        <v>0</v>
      </c>
      <c r="G65" s="95">
        <f t="shared" si="1"/>
        <v>3</v>
      </c>
      <c r="H65" s="95">
        <v>3</v>
      </c>
      <c r="I65" s="95">
        <v>0</v>
      </c>
      <c r="J65" s="95">
        <f t="shared" si="2"/>
        <v>3</v>
      </c>
      <c r="K65" s="95">
        <v>7</v>
      </c>
      <c r="L65" s="95">
        <v>0</v>
      </c>
      <c r="M65" s="95">
        <f t="shared" si="3"/>
        <v>7</v>
      </c>
      <c r="N65" s="95">
        <v>116</v>
      </c>
      <c r="O65" s="95">
        <v>0</v>
      </c>
      <c r="P65" s="95">
        <f t="shared" si="4"/>
        <v>116</v>
      </c>
      <c r="Q65" s="95">
        <v>112</v>
      </c>
      <c r="R65" s="95">
        <v>0</v>
      </c>
      <c r="S65" s="95">
        <f t="shared" si="5"/>
        <v>112</v>
      </c>
      <c r="T65" s="5" t="s">
        <v>137</v>
      </c>
    </row>
    <row r="66" spans="1:20" x14ac:dyDescent="0.25">
      <c r="A66" s="5" t="s">
        <v>882</v>
      </c>
      <c r="B66" s="95">
        <v>30</v>
      </c>
      <c r="C66" s="95">
        <v>0</v>
      </c>
      <c r="D66" s="95">
        <f t="shared" si="0"/>
        <v>30</v>
      </c>
      <c r="E66" s="95">
        <v>0</v>
      </c>
      <c r="F66" s="95">
        <v>0</v>
      </c>
      <c r="G66" s="95">
        <f t="shared" si="1"/>
        <v>0</v>
      </c>
      <c r="H66" s="95">
        <v>0</v>
      </c>
      <c r="I66" s="95">
        <v>0</v>
      </c>
      <c r="J66" s="95">
        <f t="shared" si="2"/>
        <v>0</v>
      </c>
      <c r="K66" s="95">
        <v>0</v>
      </c>
      <c r="L66" s="95">
        <v>0</v>
      </c>
      <c r="M66" s="95">
        <f t="shared" si="3"/>
        <v>0</v>
      </c>
      <c r="N66" s="95">
        <v>41</v>
      </c>
      <c r="O66" s="95">
        <v>0</v>
      </c>
      <c r="P66" s="95">
        <f t="shared" si="4"/>
        <v>41</v>
      </c>
      <c r="Q66" s="95">
        <v>33</v>
      </c>
      <c r="R66" s="95">
        <v>0</v>
      </c>
      <c r="S66" s="95">
        <f t="shared" si="5"/>
        <v>33</v>
      </c>
      <c r="T66" s="5" t="s">
        <v>947</v>
      </c>
    </row>
    <row r="67" spans="1:20" x14ac:dyDescent="0.25">
      <c r="A67" s="5" t="s">
        <v>883</v>
      </c>
      <c r="B67" s="95">
        <v>237</v>
      </c>
      <c r="C67" s="95">
        <v>0</v>
      </c>
      <c r="D67" s="95">
        <f t="shared" si="0"/>
        <v>237</v>
      </c>
      <c r="E67" s="95">
        <v>15</v>
      </c>
      <c r="F67" s="95">
        <v>0</v>
      </c>
      <c r="G67" s="95">
        <f t="shared" si="1"/>
        <v>15</v>
      </c>
      <c r="H67" s="95">
        <v>40</v>
      </c>
      <c r="I67" s="95">
        <v>0</v>
      </c>
      <c r="J67" s="95">
        <f t="shared" si="2"/>
        <v>40</v>
      </c>
      <c r="K67" s="95">
        <v>11</v>
      </c>
      <c r="L67" s="95">
        <v>0</v>
      </c>
      <c r="M67" s="95">
        <f t="shared" si="3"/>
        <v>11</v>
      </c>
      <c r="N67" s="95">
        <v>269</v>
      </c>
      <c r="O67" s="95">
        <v>0</v>
      </c>
      <c r="P67" s="95">
        <f t="shared" si="4"/>
        <v>269</v>
      </c>
      <c r="Q67" s="95">
        <v>234</v>
      </c>
      <c r="R67" s="95">
        <v>0</v>
      </c>
      <c r="S67" s="95">
        <f t="shared" si="5"/>
        <v>234</v>
      </c>
      <c r="T67" s="5" t="s">
        <v>139</v>
      </c>
    </row>
    <row r="68" spans="1:20" x14ac:dyDescent="0.25">
      <c r="A68" s="5" t="s">
        <v>67</v>
      </c>
      <c r="B68" s="95">
        <v>122</v>
      </c>
      <c r="C68" s="95">
        <v>0</v>
      </c>
      <c r="D68" s="95">
        <f t="shared" si="0"/>
        <v>122</v>
      </c>
      <c r="E68" s="95">
        <v>0</v>
      </c>
      <c r="F68" s="95">
        <v>0</v>
      </c>
      <c r="G68" s="95">
        <f t="shared" si="1"/>
        <v>0</v>
      </c>
      <c r="H68" s="95">
        <v>0</v>
      </c>
      <c r="I68" s="95">
        <v>0</v>
      </c>
      <c r="J68" s="95">
        <f t="shared" si="2"/>
        <v>0</v>
      </c>
      <c r="K68" s="95">
        <v>3</v>
      </c>
      <c r="L68" s="95">
        <v>0</v>
      </c>
      <c r="M68" s="95">
        <f t="shared" si="3"/>
        <v>3</v>
      </c>
      <c r="N68" s="95">
        <v>131</v>
      </c>
      <c r="O68" s="95">
        <v>0</v>
      </c>
      <c r="P68" s="95">
        <f t="shared" si="4"/>
        <v>131</v>
      </c>
      <c r="Q68" s="95">
        <v>89</v>
      </c>
      <c r="R68" s="95">
        <v>0</v>
      </c>
      <c r="S68" s="95">
        <f t="shared" si="5"/>
        <v>89</v>
      </c>
      <c r="T68" s="5" t="s">
        <v>937</v>
      </c>
    </row>
    <row r="69" spans="1:20" x14ac:dyDescent="0.25">
      <c r="A69" s="5" t="s">
        <v>884</v>
      </c>
      <c r="B69" s="95">
        <v>89</v>
      </c>
      <c r="C69" s="95">
        <v>0</v>
      </c>
      <c r="D69" s="95">
        <f t="shared" si="0"/>
        <v>89</v>
      </c>
      <c r="E69" s="95">
        <v>2</v>
      </c>
      <c r="F69" s="95">
        <v>0</v>
      </c>
      <c r="G69" s="95">
        <f t="shared" si="1"/>
        <v>2</v>
      </c>
      <c r="H69" s="95">
        <v>3</v>
      </c>
      <c r="I69" s="95">
        <v>0</v>
      </c>
      <c r="J69" s="95">
        <f t="shared" si="2"/>
        <v>3</v>
      </c>
      <c r="K69" s="95">
        <v>2</v>
      </c>
      <c r="L69" s="95">
        <v>0</v>
      </c>
      <c r="M69" s="95">
        <f t="shared" si="3"/>
        <v>2</v>
      </c>
      <c r="N69" s="95">
        <v>109</v>
      </c>
      <c r="O69" s="95">
        <v>0</v>
      </c>
      <c r="P69" s="95">
        <f t="shared" si="4"/>
        <v>109</v>
      </c>
      <c r="Q69" s="95">
        <v>93</v>
      </c>
      <c r="R69" s="95">
        <v>0</v>
      </c>
      <c r="S69" s="95">
        <f t="shared" si="5"/>
        <v>93</v>
      </c>
      <c r="T69" s="5" t="s">
        <v>938</v>
      </c>
    </row>
    <row r="70" spans="1:20" x14ac:dyDescent="0.25">
      <c r="A70" s="5" t="s">
        <v>885</v>
      </c>
      <c r="B70" s="95">
        <v>246</v>
      </c>
      <c r="C70" s="95">
        <v>3</v>
      </c>
      <c r="D70" s="95">
        <f t="shared" si="0"/>
        <v>249</v>
      </c>
      <c r="E70" s="95">
        <v>77</v>
      </c>
      <c r="F70" s="95">
        <v>0</v>
      </c>
      <c r="G70" s="95">
        <f t="shared" si="1"/>
        <v>77</v>
      </c>
      <c r="H70" s="95">
        <v>74</v>
      </c>
      <c r="I70" s="95">
        <v>2</v>
      </c>
      <c r="J70" s="95">
        <f t="shared" si="2"/>
        <v>76</v>
      </c>
      <c r="K70" s="95">
        <v>67</v>
      </c>
      <c r="L70" s="95">
        <v>2</v>
      </c>
      <c r="M70" s="95">
        <f t="shared" si="3"/>
        <v>69</v>
      </c>
      <c r="N70" s="95">
        <v>185</v>
      </c>
      <c r="O70" s="95">
        <v>1</v>
      </c>
      <c r="P70" s="95">
        <f t="shared" si="4"/>
        <v>186</v>
      </c>
      <c r="Q70" s="95">
        <v>160</v>
      </c>
      <c r="R70" s="95">
        <v>1</v>
      </c>
      <c r="S70" s="95">
        <f t="shared" si="5"/>
        <v>161</v>
      </c>
      <c r="T70" s="5" t="s">
        <v>939</v>
      </c>
    </row>
    <row r="71" spans="1:20" x14ac:dyDescent="0.25">
      <c r="A71" s="5" t="s">
        <v>886</v>
      </c>
      <c r="B71" s="95">
        <v>164</v>
      </c>
      <c r="C71" s="95">
        <v>0</v>
      </c>
      <c r="D71" s="95">
        <f t="shared" si="0"/>
        <v>164</v>
      </c>
      <c r="E71" s="95">
        <v>0</v>
      </c>
      <c r="F71" s="95">
        <v>0</v>
      </c>
      <c r="G71" s="95">
        <f t="shared" si="1"/>
        <v>0</v>
      </c>
      <c r="H71" s="110">
        <v>0</v>
      </c>
      <c r="I71" s="95">
        <v>0</v>
      </c>
      <c r="J71" s="95">
        <f t="shared" si="2"/>
        <v>0</v>
      </c>
      <c r="K71" s="95">
        <v>0</v>
      </c>
      <c r="L71" s="95">
        <v>0</v>
      </c>
      <c r="M71" s="95">
        <f t="shared" si="3"/>
        <v>0</v>
      </c>
      <c r="N71" s="95">
        <v>230</v>
      </c>
      <c r="O71" s="95">
        <v>0</v>
      </c>
      <c r="P71" s="95">
        <f t="shared" si="4"/>
        <v>230</v>
      </c>
      <c r="Q71" s="95">
        <v>221</v>
      </c>
      <c r="R71" s="95">
        <v>0</v>
      </c>
      <c r="S71" s="95">
        <f t="shared" si="5"/>
        <v>221</v>
      </c>
      <c r="T71" s="5" t="s">
        <v>940</v>
      </c>
    </row>
    <row r="72" spans="1:20" x14ac:dyDescent="0.25">
      <c r="A72" s="5" t="s">
        <v>887</v>
      </c>
      <c r="B72" s="95">
        <v>95</v>
      </c>
      <c r="C72" s="95">
        <v>4</v>
      </c>
      <c r="D72" s="95">
        <f t="shared" ref="D72:D79" si="6">B72+C72</f>
        <v>99</v>
      </c>
      <c r="E72" s="95">
        <v>11</v>
      </c>
      <c r="F72" s="95">
        <v>0</v>
      </c>
      <c r="G72" s="95">
        <f t="shared" ref="G72:G79" si="7">E72+F72</f>
        <v>11</v>
      </c>
      <c r="H72" s="95">
        <v>11</v>
      </c>
      <c r="I72" s="95">
        <v>0</v>
      </c>
      <c r="J72" s="95">
        <f t="shared" ref="J72:J79" si="8">H72+I72</f>
        <v>11</v>
      </c>
      <c r="K72" s="95">
        <v>11</v>
      </c>
      <c r="L72" s="95">
        <v>0</v>
      </c>
      <c r="M72" s="95">
        <f t="shared" ref="M72:M79" si="9">K72+L72</f>
        <v>11</v>
      </c>
      <c r="N72" s="95">
        <v>129</v>
      </c>
      <c r="O72" s="95">
        <v>4</v>
      </c>
      <c r="P72" s="95">
        <f t="shared" ref="P72:P79" si="10">N72+O72</f>
        <v>133</v>
      </c>
      <c r="Q72" s="95">
        <v>125</v>
      </c>
      <c r="R72" s="95">
        <v>2</v>
      </c>
      <c r="S72" s="95">
        <f t="shared" ref="S72:S79" si="11">Q72+R72</f>
        <v>127</v>
      </c>
      <c r="T72" s="5" t="s">
        <v>941</v>
      </c>
    </row>
    <row r="73" spans="1:20" x14ac:dyDescent="0.25">
      <c r="A73" s="5" t="s">
        <v>888</v>
      </c>
      <c r="B73" s="95">
        <v>49</v>
      </c>
      <c r="C73" s="95">
        <v>0</v>
      </c>
      <c r="D73" s="95">
        <f t="shared" si="6"/>
        <v>49</v>
      </c>
      <c r="E73" s="95">
        <v>3</v>
      </c>
      <c r="F73" s="95">
        <v>0</v>
      </c>
      <c r="G73" s="95">
        <f t="shared" si="7"/>
        <v>3</v>
      </c>
      <c r="H73" s="95">
        <v>1</v>
      </c>
      <c r="I73" s="95">
        <v>0</v>
      </c>
      <c r="J73" s="95">
        <f t="shared" si="8"/>
        <v>1</v>
      </c>
      <c r="K73" s="95">
        <v>1</v>
      </c>
      <c r="L73" s="95">
        <v>0</v>
      </c>
      <c r="M73" s="95">
        <f t="shared" si="9"/>
        <v>1</v>
      </c>
      <c r="N73" s="95">
        <v>76</v>
      </c>
      <c r="O73" s="95">
        <v>0</v>
      </c>
      <c r="P73" s="95">
        <f t="shared" si="10"/>
        <v>76</v>
      </c>
      <c r="Q73" s="95">
        <v>73</v>
      </c>
      <c r="R73" s="95">
        <v>0</v>
      </c>
      <c r="S73" s="95">
        <f t="shared" si="11"/>
        <v>73</v>
      </c>
      <c r="T73" s="5" t="s">
        <v>942</v>
      </c>
    </row>
    <row r="74" spans="1:20" x14ac:dyDescent="0.25">
      <c r="A74" s="5" t="s">
        <v>889</v>
      </c>
      <c r="B74" s="95">
        <v>201</v>
      </c>
      <c r="C74" s="95">
        <v>0</v>
      </c>
      <c r="D74" s="95">
        <f t="shared" si="6"/>
        <v>201</v>
      </c>
      <c r="E74" s="95">
        <v>12</v>
      </c>
      <c r="F74" s="95">
        <v>0</v>
      </c>
      <c r="G74" s="95">
        <f t="shared" si="7"/>
        <v>12</v>
      </c>
      <c r="H74" s="95">
        <v>13</v>
      </c>
      <c r="I74" s="95">
        <v>0</v>
      </c>
      <c r="J74" s="95">
        <f t="shared" si="8"/>
        <v>13</v>
      </c>
      <c r="K74" s="95">
        <v>8</v>
      </c>
      <c r="L74" s="95">
        <v>0</v>
      </c>
      <c r="M74" s="95">
        <f t="shared" si="9"/>
        <v>8</v>
      </c>
      <c r="N74" s="95">
        <v>157</v>
      </c>
      <c r="O74" s="95">
        <v>0</v>
      </c>
      <c r="P74" s="95">
        <f t="shared" si="10"/>
        <v>157</v>
      </c>
      <c r="Q74" s="95">
        <v>147</v>
      </c>
      <c r="R74" s="95">
        <v>0</v>
      </c>
      <c r="S74" s="95">
        <f t="shared" si="11"/>
        <v>147</v>
      </c>
      <c r="T74" s="5" t="s">
        <v>943</v>
      </c>
    </row>
    <row r="75" spans="1:20" x14ac:dyDescent="0.25">
      <c r="A75" s="5" t="s">
        <v>890</v>
      </c>
      <c r="B75" s="95">
        <v>420</v>
      </c>
      <c r="C75" s="95">
        <v>2</v>
      </c>
      <c r="D75" s="95">
        <f t="shared" si="6"/>
        <v>422</v>
      </c>
      <c r="E75" s="95">
        <v>27</v>
      </c>
      <c r="F75" s="95">
        <v>0</v>
      </c>
      <c r="G75" s="95">
        <f t="shared" si="7"/>
        <v>27</v>
      </c>
      <c r="H75" s="95">
        <v>40</v>
      </c>
      <c r="I75" s="95">
        <v>0</v>
      </c>
      <c r="J75" s="95">
        <f t="shared" si="8"/>
        <v>40</v>
      </c>
      <c r="K75" s="95">
        <v>13</v>
      </c>
      <c r="L75" s="95">
        <v>0</v>
      </c>
      <c r="M75" s="95">
        <f t="shared" si="9"/>
        <v>13</v>
      </c>
      <c r="N75" s="95">
        <v>457</v>
      </c>
      <c r="O75" s="95">
        <v>12</v>
      </c>
      <c r="P75" s="95">
        <f t="shared" si="10"/>
        <v>469</v>
      </c>
      <c r="Q75" s="95">
        <v>438</v>
      </c>
      <c r="R75" s="95">
        <v>12</v>
      </c>
      <c r="S75" s="95">
        <f t="shared" si="11"/>
        <v>450</v>
      </c>
      <c r="T75" s="5" t="s">
        <v>944</v>
      </c>
    </row>
    <row r="76" spans="1:20" x14ac:dyDescent="0.25">
      <c r="A76" s="5" t="s">
        <v>891</v>
      </c>
      <c r="B76" s="95">
        <v>2630</v>
      </c>
      <c r="C76" s="95">
        <v>5</v>
      </c>
      <c r="D76" s="95">
        <f t="shared" si="6"/>
        <v>2635</v>
      </c>
      <c r="E76" s="95">
        <v>187</v>
      </c>
      <c r="F76" s="95">
        <v>0</v>
      </c>
      <c r="G76" s="95">
        <f t="shared" si="7"/>
        <v>187</v>
      </c>
      <c r="H76" s="95">
        <v>305</v>
      </c>
      <c r="I76" s="95">
        <v>1</v>
      </c>
      <c r="J76" s="95">
        <f t="shared" si="8"/>
        <v>306</v>
      </c>
      <c r="K76" s="95">
        <v>67</v>
      </c>
      <c r="L76" s="95">
        <v>0</v>
      </c>
      <c r="M76" s="95">
        <f t="shared" si="9"/>
        <v>67</v>
      </c>
      <c r="N76" s="95">
        <v>3165</v>
      </c>
      <c r="O76" s="95">
        <v>5</v>
      </c>
      <c r="P76" s="95">
        <f t="shared" si="10"/>
        <v>3170</v>
      </c>
      <c r="Q76" s="95">
        <v>2908</v>
      </c>
      <c r="R76" s="95">
        <v>2</v>
      </c>
      <c r="S76" s="95">
        <f t="shared" si="11"/>
        <v>2910</v>
      </c>
      <c r="T76" s="5" t="s">
        <v>945</v>
      </c>
    </row>
    <row r="77" spans="1:20" x14ac:dyDescent="0.25">
      <c r="A77" s="5" t="s">
        <v>892</v>
      </c>
      <c r="B77" s="95">
        <v>690</v>
      </c>
      <c r="C77" s="95">
        <v>2</v>
      </c>
      <c r="D77" s="95">
        <f t="shared" si="6"/>
        <v>692</v>
      </c>
      <c r="E77" s="95">
        <v>22</v>
      </c>
      <c r="F77" s="95">
        <v>0</v>
      </c>
      <c r="G77" s="95">
        <f t="shared" si="7"/>
        <v>22</v>
      </c>
      <c r="H77" s="95">
        <v>123</v>
      </c>
      <c r="I77" s="95">
        <v>0</v>
      </c>
      <c r="J77" s="95">
        <f t="shared" si="8"/>
        <v>123</v>
      </c>
      <c r="K77" s="95">
        <v>11</v>
      </c>
      <c r="L77" s="95">
        <v>0</v>
      </c>
      <c r="M77" s="95">
        <f t="shared" si="9"/>
        <v>11</v>
      </c>
      <c r="N77" s="95">
        <v>803</v>
      </c>
      <c r="O77" s="95">
        <v>3</v>
      </c>
      <c r="P77" s="95">
        <f t="shared" si="10"/>
        <v>806</v>
      </c>
      <c r="Q77" s="95">
        <v>748</v>
      </c>
      <c r="R77" s="95">
        <v>3</v>
      </c>
      <c r="S77" s="95">
        <f t="shared" si="11"/>
        <v>751</v>
      </c>
      <c r="T77" s="7" t="s">
        <v>955</v>
      </c>
    </row>
    <row r="78" spans="1:20" x14ac:dyDescent="0.25">
      <c r="A78" s="5" t="s">
        <v>893</v>
      </c>
      <c r="B78" s="95">
        <v>18163</v>
      </c>
      <c r="C78" s="95">
        <v>2818</v>
      </c>
      <c r="D78" s="95">
        <f t="shared" si="6"/>
        <v>20981</v>
      </c>
      <c r="E78" s="95">
        <v>11209</v>
      </c>
      <c r="F78" s="95">
        <v>486</v>
      </c>
      <c r="G78" s="95">
        <f t="shared" si="7"/>
        <v>11695</v>
      </c>
      <c r="H78" s="95">
        <v>10934</v>
      </c>
      <c r="I78" s="95">
        <v>843</v>
      </c>
      <c r="J78" s="95">
        <f t="shared" si="8"/>
        <v>11777</v>
      </c>
      <c r="K78" s="95">
        <v>7381</v>
      </c>
      <c r="L78" s="95">
        <v>646</v>
      </c>
      <c r="M78" s="95">
        <f t="shared" si="9"/>
        <v>8027</v>
      </c>
      <c r="N78" s="95">
        <v>20000</v>
      </c>
      <c r="O78" s="95">
        <v>3074</v>
      </c>
      <c r="P78" s="95">
        <f t="shared" si="10"/>
        <v>23074</v>
      </c>
      <c r="Q78" s="95">
        <v>18752</v>
      </c>
      <c r="R78" s="95">
        <v>2995</v>
      </c>
      <c r="S78" s="95">
        <f t="shared" si="11"/>
        <v>21747</v>
      </c>
      <c r="T78" s="5" t="s">
        <v>150</v>
      </c>
    </row>
    <row r="79" spans="1:20" x14ac:dyDescent="0.25">
      <c r="A79" s="77" t="s">
        <v>352</v>
      </c>
      <c r="B79" s="96">
        <v>47725</v>
      </c>
      <c r="C79" s="96">
        <v>11396</v>
      </c>
      <c r="D79" s="96">
        <f t="shared" si="6"/>
        <v>59121</v>
      </c>
      <c r="E79" s="96">
        <v>14054</v>
      </c>
      <c r="F79" s="96">
        <v>1417</v>
      </c>
      <c r="G79" s="96">
        <f t="shared" si="7"/>
        <v>15471</v>
      </c>
      <c r="H79" s="96">
        <v>14493</v>
      </c>
      <c r="I79" s="96">
        <v>2507</v>
      </c>
      <c r="J79" s="96">
        <f t="shared" si="8"/>
        <v>17000</v>
      </c>
      <c r="K79" s="96">
        <v>8665</v>
      </c>
      <c r="L79" s="96">
        <v>1628</v>
      </c>
      <c r="M79" s="96">
        <f t="shared" si="9"/>
        <v>10293</v>
      </c>
      <c r="N79" s="96">
        <v>55411</v>
      </c>
      <c r="O79" s="96">
        <v>12930</v>
      </c>
      <c r="P79" s="96">
        <f t="shared" si="10"/>
        <v>68341</v>
      </c>
      <c r="Q79" s="96">
        <v>52053</v>
      </c>
      <c r="R79" s="96">
        <v>12502</v>
      </c>
      <c r="S79" s="96">
        <f t="shared" si="11"/>
        <v>64555</v>
      </c>
      <c r="T79" s="77" t="s">
        <v>151</v>
      </c>
    </row>
  </sheetData>
  <mergeCells count="12">
    <mergeCell ref="Q5:S5"/>
    <mergeCell ref="T5:T6"/>
    <mergeCell ref="A1:T1"/>
    <mergeCell ref="A2:T2"/>
    <mergeCell ref="A3:T3"/>
    <mergeCell ref="A4:T4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opLeftCell="A7" zoomScale="46" zoomScaleNormal="46" workbookViewId="0">
      <selection activeCell="J87" sqref="J87"/>
    </sheetView>
  </sheetViews>
  <sheetFormatPr defaultRowHeight="15" x14ac:dyDescent="0.25"/>
  <cols>
    <col min="1" max="1" width="45.42578125" bestFit="1" customWidth="1"/>
    <col min="20" max="20" width="82.7109375" bestFit="1" customWidth="1"/>
  </cols>
  <sheetData>
    <row r="1" spans="1:20" ht="15.75" x14ac:dyDescent="0.25">
      <c r="A1" s="232" t="s">
        <v>1206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</row>
    <row r="2" spans="1:20" ht="15.75" x14ac:dyDescent="0.25">
      <c r="A2" s="232" t="s">
        <v>1208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</row>
    <row r="3" spans="1:20" ht="15.75" x14ac:dyDescent="0.25">
      <c r="A3" s="232" t="s">
        <v>1207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</row>
    <row r="4" spans="1:20" ht="15.75" x14ac:dyDescent="0.25">
      <c r="A4" s="232" t="s">
        <v>1221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</row>
    <row r="5" spans="1:20" ht="57.75" customHeight="1" x14ac:dyDescent="0.25">
      <c r="A5" s="233" t="s">
        <v>4</v>
      </c>
      <c r="B5" s="229" t="s">
        <v>826</v>
      </c>
      <c r="C5" s="229"/>
      <c r="D5" s="229"/>
      <c r="E5" s="229" t="s">
        <v>828</v>
      </c>
      <c r="F5" s="229"/>
      <c r="G5" s="229"/>
      <c r="H5" s="229" t="s">
        <v>1191</v>
      </c>
      <c r="I5" s="229"/>
      <c r="J5" s="229"/>
      <c r="K5" s="229" t="s">
        <v>827</v>
      </c>
      <c r="L5" s="229"/>
      <c r="M5" s="229"/>
      <c r="N5" s="229" t="s">
        <v>1192</v>
      </c>
      <c r="O5" s="229"/>
      <c r="P5" s="229"/>
      <c r="Q5" s="229" t="s">
        <v>948</v>
      </c>
      <c r="R5" s="229"/>
      <c r="S5" s="229"/>
      <c r="T5" s="230" t="s">
        <v>5</v>
      </c>
    </row>
    <row r="6" spans="1:20" ht="30" x14ac:dyDescent="0.25">
      <c r="A6" s="233"/>
      <c r="B6" s="62" t="s">
        <v>413</v>
      </c>
      <c r="C6" s="62" t="s">
        <v>414</v>
      </c>
      <c r="D6" s="62" t="s">
        <v>415</v>
      </c>
      <c r="E6" s="62" t="s">
        <v>413</v>
      </c>
      <c r="F6" s="62" t="s">
        <v>414</v>
      </c>
      <c r="G6" s="62" t="s">
        <v>415</v>
      </c>
      <c r="H6" s="62" t="s">
        <v>413</v>
      </c>
      <c r="I6" s="62" t="s">
        <v>414</v>
      </c>
      <c r="J6" s="62" t="s">
        <v>415</v>
      </c>
      <c r="K6" s="62" t="s">
        <v>413</v>
      </c>
      <c r="L6" s="62" t="s">
        <v>414</v>
      </c>
      <c r="M6" s="62" t="s">
        <v>415</v>
      </c>
      <c r="N6" s="62" t="s">
        <v>413</v>
      </c>
      <c r="O6" s="62" t="s">
        <v>414</v>
      </c>
      <c r="P6" s="62" t="s">
        <v>415</v>
      </c>
      <c r="Q6" s="62" t="s">
        <v>413</v>
      </c>
      <c r="R6" s="62" t="s">
        <v>414</v>
      </c>
      <c r="S6" s="62" t="s">
        <v>415</v>
      </c>
      <c r="T6" s="230"/>
    </row>
    <row r="7" spans="1:20" x14ac:dyDescent="0.25">
      <c r="A7" s="5" t="s">
        <v>830</v>
      </c>
      <c r="B7" s="95">
        <v>346</v>
      </c>
      <c r="C7" s="95">
        <v>232</v>
      </c>
      <c r="D7" s="95">
        <f>B7+C7</f>
        <v>578</v>
      </c>
      <c r="E7" s="95">
        <v>22</v>
      </c>
      <c r="F7" s="95">
        <v>3</v>
      </c>
      <c r="G7" s="95">
        <f>E7+F7</f>
        <v>25</v>
      </c>
      <c r="H7" s="95">
        <v>29</v>
      </c>
      <c r="I7" s="95">
        <v>14</v>
      </c>
      <c r="J7" s="95">
        <f>H7+I7</f>
        <v>43</v>
      </c>
      <c r="K7" s="95">
        <v>13</v>
      </c>
      <c r="L7" s="95">
        <v>4</v>
      </c>
      <c r="M7" s="95">
        <f>K7+L7</f>
        <v>17</v>
      </c>
      <c r="N7" s="95">
        <v>393</v>
      </c>
      <c r="O7" s="95">
        <v>258</v>
      </c>
      <c r="P7" s="95">
        <f>N7+O7</f>
        <v>651</v>
      </c>
      <c r="Q7" s="95">
        <v>373</v>
      </c>
      <c r="R7" s="95">
        <v>252</v>
      </c>
      <c r="S7" s="95">
        <f>Q7+R7</f>
        <v>625</v>
      </c>
      <c r="T7" s="5" t="s">
        <v>894</v>
      </c>
    </row>
    <row r="8" spans="1:20" x14ac:dyDescent="0.25">
      <c r="A8" s="5" t="s">
        <v>831</v>
      </c>
      <c r="B8" s="95">
        <v>1689</v>
      </c>
      <c r="C8" s="95">
        <v>832</v>
      </c>
      <c r="D8" s="95">
        <f t="shared" ref="D8:D71" si="0">B8+C8</f>
        <v>2521</v>
      </c>
      <c r="E8" s="95">
        <v>699</v>
      </c>
      <c r="F8" s="95">
        <v>44</v>
      </c>
      <c r="G8" s="95">
        <f t="shared" ref="G8:G71" si="1">E8+F8</f>
        <v>743</v>
      </c>
      <c r="H8" s="95">
        <v>222</v>
      </c>
      <c r="I8" s="95">
        <v>69</v>
      </c>
      <c r="J8" s="95">
        <f t="shared" ref="J8:J71" si="2">H8+I8</f>
        <v>291</v>
      </c>
      <c r="K8" s="95">
        <v>94</v>
      </c>
      <c r="L8" s="95">
        <v>22</v>
      </c>
      <c r="M8" s="95">
        <f t="shared" ref="M8:M71" si="3">K8+L8</f>
        <v>116</v>
      </c>
      <c r="N8" s="95">
        <v>1764</v>
      </c>
      <c r="O8" s="95">
        <v>920</v>
      </c>
      <c r="P8" s="95">
        <f t="shared" ref="P8:P71" si="4">N8+O8</f>
        <v>2684</v>
      </c>
      <c r="Q8" s="95">
        <v>1640</v>
      </c>
      <c r="R8" s="95">
        <v>877</v>
      </c>
      <c r="S8" s="95">
        <f t="shared" ref="S8:S71" si="5">Q8+R8</f>
        <v>2517</v>
      </c>
      <c r="T8" s="5" t="s">
        <v>896</v>
      </c>
    </row>
    <row r="9" spans="1:20" x14ac:dyDescent="0.25">
      <c r="A9" s="5" t="s">
        <v>832</v>
      </c>
      <c r="B9" s="95">
        <v>418</v>
      </c>
      <c r="C9" s="95">
        <v>103</v>
      </c>
      <c r="D9" s="95">
        <f t="shared" si="0"/>
        <v>521</v>
      </c>
      <c r="E9" s="95">
        <v>26</v>
      </c>
      <c r="F9" s="95">
        <v>1</v>
      </c>
      <c r="G9" s="95">
        <f t="shared" si="1"/>
        <v>27</v>
      </c>
      <c r="H9" s="95">
        <v>55</v>
      </c>
      <c r="I9" s="95">
        <v>5</v>
      </c>
      <c r="J9" s="95">
        <f t="shared" si="2"/>
        <v>60</v>
      </c>
      <c r="K9" s="95">
        <v>10</v>
      </c>
      <c r="L9" s="95">
        <v>2</v>
      </c>
      <c r="M9" s="95">
        <f t="shared" si="3"/>
        <v>12</v>
      </c>
      <c r="N9" s="95">
        <v>516</v>
      </c>
      <c r="O9" s="95">
        <v>123</v>
      </c>
      <c r="P9" s="95">
        <f t="shared" si="4"/>
        <v>639</v>
      </c>
      <c r="Q9" s="95">
        <v>476</v>
      </c>
      <c r="R9" s="95">
        <v>116</v>
      </c>
      <c r="S9" s="95">
        <f t="shared" si="5"/>
        <v>592</v>
      </c>
      <c r="T9" s="5" t="s">
        <v>897</v>
      </c>
    </row>
    <row r="10" spans="1:20" x14ac:dyDescent="0.25">
      <c r="A10" s="5" t="s">
        <v>833</v>
      </c>
      <c r="B10" s="95">
        <v>2767</v>
      </c>
      <c r="C10" s="95">
        <v>409</v>
      </c>
      <c r="D10" s="95">
        <f t="shared" si="0"/>
        <v>3176</v>
      </c>
      <c r="E10" s="95">
        <v>128</v>
      </c>
      <c r="F10" s="95">
        <v>7</v>
      </c>
      <c r="G10" s="95">
        <f t="shared" si="1"/>
        <v>135</v>
      </c>
      <c r="H10" s="95">
        <v>207</v>
      </c>
      <c r="I10" s="95">
        <v>9</v>
      </c>
      <c r="J10" s="95">
        <f t="shared" si="2"/>
        <v>216</v>
      </c>
      <c r="K10" s="95">
        <v>58</v>
      </c>
      <c r="L10" s="95">
        <v>7</v>
      </c>
      <c r="M10" s="95">
        <f t="shared" si="3"/>
        <v>65</v>
      </c>
      <c r="N10" s="95">
        <v>3077</v>
      </c>
      <c r="O10" s="95">
        <v>457</v>
      </c>
      <c r="P10" s="95">
        <f t="shared" si="4"/>
        <v>3534</v>
      </c>
      <c r="Q10" s="95">
        <v>2914</v>
      </c>
      <c r="R10" s="95">
        <v>445</v>
      </c>
      <c r="S10" s="95">
        <f t="shared" si="5"/>
        <v>3359</v>
      </c>
      <c r="T10" s="5" t="s">
        <v>895</v>
      </c>
    </row>
    <row r="11" spans="1:20" x14ac:dyDescent="0.25">
      <c r="A11" s="5" t="s">
        <v>834</v>
      </c>
      <c r="B11" s="95">
        <v>49</v>
      </c>
      <c r="C11" s="95">
        <v>32</v>
      </c>
      <c r="D11" s="95">
        <f t="shared" si="0"/>
        <v>81</v>
      </c>
      <c r="E11" s="95">
        <v>12</v>
      </c>
      <c r="F11" s="95">
        <v>0</v>
      </c>
      <c r="G11" s="95">
        <f t="shared" si="1"/>
        <v>12</v>
      </c>
      <c r="H11" s="95">
        <v>8</v>
      </c>
      <c r="I11" s="95">
        <v>2</v>
      </c>
      <c r="J11" s="95">
        <f t="shared" si="2"/>
        <v>10</v>
      </c>
      <c r="K11" s="95">
        <v>7</v>
      </c>
      <c r="L11" s="95">
        <v>2</v>
      </c>
      <c r="M11" s="95">
        <f t="shared" si="3"/>
        <v>9</v>
      </c>
      <c r="N11" s="95">
        <v>53</v>
      </c>
      <c r="O11" s="95">
        <v>36</v>
      </c>
      <c r="P11" s="95">
        <f t="shared" si="4"/>
        <v>89</v>
      </c>
      <c r="Q11" s="95">
        <v>49</v>
      </c>
      <c r="R11" s="95">
        <v>35</v>
      </c>
      <c r="S11" s="95">
        <f t="shared" si="5"/>
        <v>84</v>
      </c>
      <c r="T11" s="5" t="s">
        <v>898</v>
      </c>
    </row>
    <row r="12" spans="1:20" ht="15.75" x14ac:dyDescent="0.25">
      <c r="A12" s="34" t="s">
        <v>949</v>
      </c>
      <c r="B12" s="95">
        <v>32</v>
      </c>
      <c r="C12" s="95">
        <v>17</v>
      </c>
      <c r="D12" s="95">
        <f t="shared" si="0"/>
        <v>49</v>
      </c>
      <c r="E12" s="95">
        <v>4</v>
      </c>
      <c r="F12" s="95">
        <v>0</v>
      </c>
      <c r="G12" s="95">
        <f t="shared" si="1"/>
        <v>4</v>
      </c>
      <c r="H12" s="95">
        <v>0</v>
      </c>
      <c r="I12" s="95">
        <v>3</v>
      </c>
      <c r="J12" s="95">
        <f t="shared" si="2"/>
        <v>3</v>
      </c>
      <c r="K12" s="95">
        <v>0</v>
      </c>
      <c r="L12" s="95">
        <v>2</v>
      </c>
      <c r="M12" s="95">
        <f t="shared" si="3"/>
        <v>2</v>
      </c>
      <c r="N12" s="95">
        <v>43</v>
      </c>
      <c r="O12" s="95">
        <v>23</v>
      </c>
      <c r="P12" s="95">
        <f t="shared" si="4"/>
        <v>66</v>
      </c>
      <c r="Q12" s="95">
        <v>42</v>
      </c>
      <c r="R12" s="95">
        <v>21</v>
      </c>
      <c r="S12" s="95">
        <f t="shared" si="5"/>
        <v>63</v>
      </c>
      <c r="T12" s="5" t="s">
        <v>899</v>
      </c>
    </row>
    <row r="13" spans="1:20" x14ac:dyDescent="0.25">
      <c r="A13" s="7" t="s">
        <v>950</v>
      </c>
      <c r="B13" s="95">
        <v>271</v>
      </c>
      <c r="C13" s="95">
        <v>306</v>
      </c>
      <c r="D13" s="95">
        <f t="shared" si="0"/>
        <v>577</v>
      </c>
      <c r="E13" s="95">
        <v>24</v>
      </c>
      <c r="F13" s="95">
        <v>10</v>
      </c>
      <c r="G13" s="95">
        <f t="shared" si="1"/>
        <v>34</v>
      </c>
      <c r="H13" s="95">
        <v>61</v>
      </c>
      <c r="I13" s="95">
        <v>34</v>
      </c>
      <c r="J13" s="95">
        <f t="shared" si="2"/>
        <v>95</v>
      </c>
      <c r="K13" s="95">
        <v>21</v>
      </c>
      <c r="L13" s="95">
        <v>22</v>
      </c>
      <c r="M13" s="95">
        <f t="shared" si="3"/>
        <v>43</v>
      </c>
      <c r="N13" s="95">
        <v>312</v>
      </c>
      <c r="O13" s="95">
        <v>365</v>
      </c>
      <c r="P13" s="95">
        <f t="shared" si="4"/>
        <v>677</v>
      </c>
      <c r="Q13" s="95">
        <v>298</v>
      </c>
      <c r="R13" s="95">
        <v>343</v>
      </c>
      <c r="S13" s="95">
        <f t="shared" si="5"/>
        <v>641</v>
      </c>
      <c r="T13" s="5" t="s">
        <v>900</v>
      </c>
    </row>
    <row r="14" spans="1:20" x14ac:dyDescent="0.25">
      <c r="A14" s="7" t="s">
        <v>951</v>
      </c>
      <c r="B14" s="95">
        <v>1986</v>
      </c>
      <c r="C14" s="95">
        <v>1896</v>
      </c>
      <c r="D14" s="95">
        <f t="shared" si="0"/>
        <v>3882</v>
      </c>
      <c r="E14" s="95">
        <v>128</v>
      </c>
      <c r="F14" s="95">
        <v>47</v>
      </c>
      <c r="G14" s="95">
        <f t="shared" si="1"/>
        <v>175</v>
      </c>
      <c r="H14" s="95">
        <v>161</v>
      </c>
      <c r="I14" s="95">
        <v>195</v>
      </c>
      <c r="J14" s="95">
        <f t="shared" si="2"/>
        <v>356</v>
      </c>
      <c r="K14" s="95">
        <v>65</v>
      </c>
      <c r="L14" s="95">
        <v>46</v>
      </c>
      <c r="M14" s="95">
        <f t="shared" si="3"/>
        <v>111</v>
      </c>
      <c r="N14" s="95">
        <v>2154</v>
      </c>
      <c r="O14" s="95">
        <v>2082</v>
      </c>
      <c r="P14" s="95">
        <f t="shared" si="4"/>
        <v>4236</v>
      </c>
      <c r="Q14" s="95">
        <v>2029</v>
      </c>
      <c r="R14" s="95">
        <v>1998</v>
      </c>
      <c r="S14" s="95">
        <f t="shared" si="5"/>
        <v>4027</v>
      </c>
      <c r="T14" s="5" t="s">
        <v>902</v>
      </c>
    </row>
    <row r="15" spans="1:20" x14ac:dyDescent="0.25">
      <c r="A15" s="5" t="s">
        <v>835</v>
      </c>
      <c r="B15" s="95">
        <v>2740</v>
      </c>
      <c r="C15" s="95">
        <v>1226</v>
      </c>
      <c r="D15" s="95">
        <f t="shared" si="0"/>
        <v>3966</v>
      </c>
      <c r="E15" s="95">
        <v>106</v>
      </c>
      <c r="F15" s="95">
        <v>13</v>
      </c>
      <c r="G15" s="95">
        <f t="shared" si="1"/>
        <v>119</v>
      </c>
      <c r="H15" s="95">
        <v>128</v>
      </c>
      <c r="I15" s="95">
        <v>28</v>
      </c>
      <c r="J15" s="95">
        <f t="shared" si="2"/>
        <v>156</v>
      </c>
      <c r="K15" s="95">
        <v>51</v>
      </c>
      <c r="L15" s="95">
        <v>16</v>
      </c>
      <c r="M15" s="95">
        <f t="shared" si="3"/>
        <v>67</v>
      </c>
      <c r="N15" s="95">
        <v>2964</v>
      </c>
      <c r="O15" s="95">
        <v>1370</v>
      </c>
      <c r="P15" s="95">
        <f t="shared" si="4"/>
        <v>4334</v>
      </c>
      <c r="Q15" s="95">
        <v>2810</v>
      </c>
      <c r="R15" s="95">
        <v>1320</v>
      </c>
      <c r="S15" s="95">
        <f t="shared" si="5"/>
        <v>4130</v>
      </c>
      <c r="T15" s="5" t="s">
        <v>87</v>
      </c>
    </row>
    <row r="16" spans="1:20" x14ac:dyDescent="0.25">
      <c r="A16" s="5" t="s">
        <v>836</v>
      </c>
      <c r="B16" s="95">
        <v>882</v>
      </c>
      <c r="C16" s="95">
        <v>970</v>
      </c>
      <c r="D16" s="95">
        <f t="shared" si="0"/>
        <v>1852</v>
      </c>
      <c r="E16" s="95">
        <v>78</v>
      </c>
      <c r="F16" s="95">
        <v>73</v>
      </c>
      <c r="G16" s="95">
        <f t="shared" si="1"/>
        <v>151</v>
      </c>
      <c r="H16" s="95">
        <v>90</v>
      </c>
      <c r="I16" s="95">
        <v>142</v>
      </c>
      <c r="J16" s="95">
        <f t="shared" si="2"/>
        <v>232</v>
      </c>
      <c r="K16" s="95">
        <v>28</v>
      </c>
      <c r="L16" s="95">
        <v>39</v>
      </c>
      <c r="M16" s="95">
        <f t="shared" si="3"/>
        <v>67</v>
      </c>
      <c r="N16" s="95">
        <v>952</v>
      </c>
      <c r="O16" s="95">
        <v>1203</v>
      </c>
      <c r="P16" s="95">
        <f t="shared" si="4"/>
        <v>2155</v>
      </c>
      <c r="Q16" s="95">
        <v>860</v>
      </c>
      <c r="R16" s="95">
        <v>1162</v>
      </c>
      <c r="S16" s="95">
        <f t="shared" si="5"/>
        <v>2022</v>
      </c>
      <c r="T16" s="5" t="s">
        <v>901</v>
      </c>
    </row>
    <row r="17" spans="1:20" x14ac:dyDescent="0.25">
      <c r="A17" s="5" t="s">
        <v>16</v>
      </c>
      <c r="B17" s="95">
        <v>2564</v>
      </c>
      <c r="C17" s="95">
        <v>1836</v>
      </c>
      <c r="D17" s="95">
        <f t="shared" si="0"/>
        <v>4400</v>
      </c>
      <c r="E17" s="95">
        <v>116</v>
      </c>
      <c r="F17" s="95">
        <v>23</v>
      </c>
      <c r="G17" s="95">
        <f t="shared" si="1"/>
        <v>139</v>
      </c>
      <c r="H17" s="95">
        <v>188</v>
      </c>
      <c r="I17" s="95">
        <v>205</v>
      </c>
      <c r="J17" s="95">
        <f t="shared" si="2"/>
        <v>393</v>
      </c>
      <c r="K17" s="95">
        <v>38</v>
      </c>
      <c r="L17" s="95">
        <v>18</v>
      </c>
      <c r="M17" s="95">
        <f t="shared" si="3"/>
        <v>56</v>
      </c>
      <c r="N17" s="95">
        <v>3177</v>
      </c>
      <c r="O17" s="95">
        <v>2327</v>
      </c>
      <c r="P17" s="95">
        <f t="shared" si="4"/>
        <v>5504</v>
      </c>
      <c r="Q17" s="95">
        <v>2990</v>
      </c>
      <c r="R17" s="95">
        <v>2220</v>
      </c>
      <c r="S17" s="95">
        <f t="shared" si="5"/>
        <v>5210</v>
      </c>
      <c r="T17" s="5" t="s">
        <v>89</v>
      </c>
    </row>
    <row r="18" spans="1:20" x14ac:dyDescent="0.25">
      <c r="A18" s="5" t="s">
        <v>837</v>
      </c>
      <c r="B18" s="95">
        <v>98</v>
      </c>
      <c r="C18" s="95">
        <v>48</v>
      </c>
      <c r="D18" s="95">
        <f t="shared" si="0"/>
        <v>146</v>
      </c>
      <c r="E18" s="95">
        <v>24</v>
      </c>
      <c r="F18" s="95">
        <v>3</v>
      </c>
      <c r="G18" s="95">
        <f t="shared" si="1"/>
        <v>27</v>
      </c>
      <c r="H18" s="95">
        <v>18</v>
      </c>
      <c r="I18" s="95">
        <v>6</v>
      </c>
      <c r="J18" s="95">
        <f t="shared" si="2"/>
        <v>24</v>
      </c>
      <c r="K18" s="95">
        <v>1</v>
      </c>
      <c r="L18" s="95">
        <v>0</v>
      </c>
      <c r="M18" s="95">
        <f t="shared" si="3"/>
        <v>1</v>
      </c>
      <c r="N18" s="95">
        <v>116</v>
      </c>
      <c r="O18" s="95">
        <v>63</v>
      </c>
      <c r="P18" s="95">
        <f t="shared" si="4"/>
        <v>179</v>
      </c>
      <c r="Q18" s="95">
        <v>90</v>
      </c>
      <c r="R18" s="95">
        <v>55</v>
      </c>
      <c r="S18" s="95">
        <f t="shared" si="5"/>
        <v>145</v>
      </c>
      <c r="T18" s="5" t="s">
        <v>954</v>
      </c>
    </row>
    <row r="19" spans="1:20" x14ac:dyDescent="0.25">
      <c r="A19" s="5" t="s">
        <v>838</v>
      </c>
      <c r="B19" s="95">
        <v>12660</v>
      </c>
      <c r="C19" s="95">
        <v>5157</v>
      </c>
      <c r="D19" s="95">
        <f t="shared" si="0"/>
        <v>17817</v>
      </c>
      <c r="E19" s="95">
        <v>2490</v>
      </c>
      <c r="F19" s="95">
        <v>195</v>
      </c>
      <c r="G19" s="95">
        <f t="shared" si="1"/>
        <v>2685</v>
      </c>
      <c r="H19" s="95">
        <v>5641</v>
      </c>
      <c r="I19" s="95">
        <v>2221</v>
      </c>
      <c r="J19" s="95">
        <f t="shared" si="2"/>
        <v>7862</v>
      </c>
      <c r="K19" s="95">
        <v>819</v>
      </c>
      <c r="L19" s="95">
        <v>244</v>
      </c>
      <c r="M19" s="95">
        <f t="shared" si="3"/>
        <v>1063</v>
      </c>
      <c r="N19" s="95">
        <v>14448</v>
      </c>
      <c r="O19" s="95">
        <v>6167</v>
      </c>
      <c r="P19" s="95">
        <f t="shared" si="4"/>
        <v>20615</v>
      </c>
      <c r="Q19" s="95">
        <v>13241</v>
      </c>
      <c r="R19" s="95">
        <v>5940</v>
      </c>
      <c r="S19" s="95">
        <f t="shared" si="5"/>
        <v>19181</v>
      </c>
      <c r="T19" s="5" t="s">
        <v>903</v>
      </c>
    </row>
    <row r="20" spans="1:20" x14ac:dyDescent="0.25">
      <c r="A20" s="5" t="s">
        <v>839</v>
      </c>
      <c r="B20" s="95">
        <v>624</v>
      </c>
      <c r="C20" s="95">
        <v>224</v>
      </c>
      <c r="D20" s="95">
        <f t="shared" si="0"/>
        <v>848</v>
      </c>
      <c r="E20" s="95">
        <v>177</v>
      </c>
      <c r="F20" s="95">
        <v>11</v>
      </c>
      <c r="G20" s="95">
        <f t="shared" si="1"/>
        <v>188</v>
      </c>
      <c r="H20" s="95">
        <v>415</v>
      </c>
      <c r="I20" s="95">
        <v>33</v>
      </c>
      <c r="J20" s="95">
        <f t="shared" si="2"/>
        <v>448</v>
      </c>
      <c r="K20" s="95">
        <v>76</v>
      </c>
      <c r="L20" s="95">
        <v>10</v>
      </c>
      <c r="M20" s="95">
        <f t="shared" si="3"/>
        <v>86</v>
      </c>
      <c r="N20" s="95">
        <v>784</v>
      </c>
      <c r="O20" s="95">
        <v>342</v>
      </c>
      <c r="P20" s="95">
        <f t="shared" si="4"/>
        <v>1126</v>
      </c>
      <c r="Q20" s="95">
        <v>759</v>
      </c>
      <c r="R20" s="95">
        <v>340</v>
      </c>
      <c r="S20" s="95">
        <f t="shared" si="5"/>
        <v>1099</v>
      </c>
      <c r="T20" s="5" t="s">
        <v>92</v>
      </c>
    </row>
    <row r="21" spans="1:20" x14ac:dyDescent="0.25">
      <c r="A21" s="5" t="s">
        <v>840</v>
      </c>
      <c r="B21" s="95">
        <v>989</v>
      </c>
      <c r="C21" s="95">
        <v>112</v>
      </c>
      <c r="D21" s="95">
        <f t="shared" si="0"/>
        <v>1101</v>
      </c>
      <c r="E21" s="95">
        <v>82</v>
      </c>
      <c r="F21" s="95">
        <v>10</v>
      </c>
      <c r="G21" s="95">
        <f t="shared" si="1"/>
        <v>92</v>
      </c>
      <c r="H21" s="95">
        <v>142</v>
      </c>
      <c r="I21" s="95">
        <v>19</v>
      </c>
      <c r="J21" s="95">
        <f t="shared" si="2"/>
        <v>161</v>
      </c>
      <c r="K21" s="95">
        <v>34</v>
      </c>
      <c r="L21" s="95">
        <v>7</v>
      </c>
      <c r="M21" s="95">
        <f t="shared" si="3"/>
        <v>41</v>
      </c>
      <c r="N21" s="95">
        <v>1171</v>
      </c>
      <c r="O21" s="95">
        <v>142</v>
      </c>
      <c r="P21" s="95">
        <f t="shared" si="4"/>
        <v>1313</v>
      </c>
      <c r="Q21" s="95">
        <v>1066</v>
      </c>
      <c r="R21" s="95">
        <v>133</v>
      </c>
      <c r="S21" s="95">
        <f t="shared" si="5"/>
        <v>1199</v>
      </c>
      <c r="T21" s="5" t="s">
        <v>93</v>
      </c>
    </row>
    <row r="22" spans="1:20" x14ac:dyDescent="0.25">
      <c r="A22" s="5" t="s">
        <v>21</v>
      </c>
      <c r="B22" s="95">
        <v>577</v>
      </c>
      <c r="C22" s="95">
        <v>44</v>
      </c>
      <c r="D22" s="95">
        <f t="shared" si="0"/>
        <v>621</v>
      </c>
      <c r="E22" s="95">
        <v>28</v>
      </c>
      <c r="F22" s="95">
        <v>12</v>
      </c>
      <c r="G22" s="95">
        <f t="shared" si="1"/>
        <v>40</v>
      </c>
      <c r="H22" s="95">
        <v>67</v>
      </c>
      <c r="I22" s="95">
        <v>13</v>
      </c>
      <c r="J22" s="95">
        <f t="shared" si="2"/>
        <v>80</v>
      </c>
      <c r="K22" s="95">
        <v>13</v>
      </c>
      <c r="L22" s="95">
        <v>7</v>
      </c>
      <c r="M22" s="95">
        <f t="shared" si="3"/>
        <v>20</v>
      </c>
      <c r="N22" s="95">
        <v>700</v>
      </c>
      <c r="O22" s="95">
        <v>52</v>
      </c>
      <c r="P22" s="95">
        <f t="shared" si="4"/>
        <v>752</v>
      </c>
      <c r="Q22" s="95">
        <v>650</v>
      </c>
      <c r="R22" s="95">
        <v>50</v>
      </c>
      <c r="S22" s="95">
        <f t="shared" si="5"/>
        <v>700</v>
      </c>
      <c r="T22" s="5" t="s">
        <v>904</v>
      </c>
    </row>
    <row r="23" spans="1:20" x14ac:dyDescent="0.25">
      <c r="A23" s="5" t="s">
        <v>841</v>
      </c>
      <c r="B23" s="95">
        <v>1162</v>
      </c>
      <c r="C23" s="95">
        <v>271</v>
      </c>
      <c r="D23" s="95">
        <f t="shared" si="0"/>
        <v>1433</v>
      </c>
      <c r="E23" s="95">
        <v>144</v>
      </c>
      <c r="F23" s="95">
        <v>21</v>
      </c>
      <c r="G23" s="95">
        <f t="shared" si="1"/>
        <v>165</v>
      </c>
      <c r="H23" s="95">
        <v>250</v>
      </c>
      <c r="I23" s="95">
        <v>25</v>
      </c>
      <c r="J23" s="95">
        <f t="shared" si="2"/>
        <v>275</v>
      </c>
      <c r="K23" s="95">
        <v>50</v>
      </c>
      <c r="L23" s="95">
        <v>11</v>
      </c>
      <c r="M23" s="95">
        <f t="shared" si="3"/>
        <v>61</v>
      </c>
      <c r="N23" s="95">
        <v>1440</v>
      </c>
      <c r="O23" s="95">
        <v>317</v>
      </c>
      <c r="P23" s="95">
        <f t="shared" si="4"/>
        <v>1757</v>
      </c>
      <c r="Q23" s="95">
        <v>1336</v>
      </c>
      <c r="R23" s="95">
        <v>305</v>
      </c>
      <c r="S23" s="95">
        <f t="shared" si="5"/>
        <v>1641</v>
      </c>
      <c r="T23" s="5" t="s">
        <v>95</v>
      </c>
    </row>
    <row r="24" spans="1:20" x14ac:dyDescent="0.25">
      <c r="A24" s="5" t="s">
        <v>842</v>
      </c>
      <c r="B24" s="95">
        <v>240</v>
      </c>
      <c r="C24" s="95">
        <v>14</v>
      </c>
      <c r="D24" s="95">
        <f t="shared" si="0"/>
        <v>254</v>
      </c>
      <c r="E24" s="95">
        <v>59</v>
      </c>
      <c r="F24" s="95">
        <v>1</v>
      </c>
      <c r="G24" s="95">
        <f t="shared" si="1"/>
        <v>60</v>
      </c>
      <c r="H24" s="95">
        <v>71</v>
      </c>
      <c r="I24" s="95">
        <v>1</v>
      </c>
      <c r="J24" s="95">
        <f t="shared" si="2"/>
        <v>72</v>
      </c>
      <c r="K24" s="95">
        <v>52</v>
      </c>
      <c r="L24" s="95">
        <v>1</v>
      </c>
      <c r="M24" s="95">
        <f t="shared" si="3"/>
        <v>53</v>
      </c>
      <c r="N24" s="95">
        <v>255</v>
      </c>
      <c r="O24" s="95">
        <v>25</v>
      </c>
      <c r="P24" s="95">
        <f t="shared" si="4"/>
        <v>280</v>
      </c>
      <c r="Q24" s="95">
        <v>234</v>
      </c>
      <c r="R24" s="95">
        <v>24</v>
      </c>
      <c r="S24" s="95">
        <f t="shared" si="5"/>
        <v>258</v>
      </c>
      <c r="T24" s="5" t="s">
        <v>905</v>
      </c>
    </row>
    <row r="25" spans="1:20" x14ac:dyDescent="0.25">
      <c r="A25" s="5" t="s">
        <v>843</v>
      </c>
      <c r="B25" s="95">
        <v>88</v>
      </c>
      <c r="C25" s="95">
        <v>2</v>
      </c>
      <c r="D25" s="95">
        <f t="shared" si="0"/>
        <v>90</v>
      </c>
      <c r="E25" s="95">
        <v>0</v>
      </c>
      <c r="F25" s="95">
        <v>0</v>
      </c>
      <c r="G25" s="95">
        <f t="shared" si="1"/>
        <v>0</v>
      </c>
      <c r="H25" s="95">
        <v>0</v>
      </c>
      <c r="I25" s="95">
        <v>0</v>
      </c>
      <c r="J25" s="95">
        <f t="shared" si="2"/>
        <v>0</v>
      </c>
      <c r="K25" s="95">
        <v>0</v>
      </c>
      <c r="L25" s="95">
        <v>0</v>
      </c>
      <c r="M25" s="95">
        <f t="shared" si="3"/>
        <v>0</v>
      </c>
      <c r="N25" s="95">
        <v>123</v>
      </c>
      <c r="O25" s="95">
        <v>3</v>
      </c>
      <c r="P25" s="95">
        <f t="shared" si="4"/>
        <v>126</v>
      </c>
      <c r="Q25" s="95">
        <v>122</v>
      </c>
      <c r="R25" s="95">
        <v>3</v>
      </c>
      <c r="S25" s="95">
        <f t="shared" si="5"/>
        <v>125</v>
      </c>
      <c r="T25" s="5" t="s">
        <v>97</v>
      </c>
    </row>
    <row r="26" spans="1:20" x14ac:dyDescent="0.25">
      <c r="A26" s="5" t="s">
        <v>844</v>
      </c>
      <c r="B26" s="95">
        <v>71</v>
      </c>
      <c r="C26" s="95">
        <v>6</v>
      </c>
      <c r="D26" s="95">
        <f t="shared" si="0"/>
        <v>77</v>
      </c>
      <c r="E26" s="95">
        <v>54</v>
      </c>
      <c r="F26" s="95">
        <v>0</v>
      </c>
      <c r="G26" s="95">
        <f t="shared" si="1"/>
        <v>54</v>
      </c>
      <c r="H26" s="95">
        <v>45</v>
      </c>
      <c r="I26" s="95">
        <v>13</v>
      </c>
      <c r="J26" s="95">
        <f t="shared" si="2"/>
        <v>58</v>
      </c>
      <c r="K26" s="95">
        <v>39</v>
      </c>
      <c r="L26" s="95">
        <v>5</v>
      </c>
      <c r="M26" s="95">
        <f t="shared" si="3"/>
        <v>44</v>
      </c>
      <c r="N26" s="95">
        <v>41</v>
      </c>
      <c r="O26" s="95">
        <v>2</v>
      </c>
      <c r="P26" s="95">
        <f t="shared" si="4"/>
        <v>43</v>
      </c>
      <c r="Q26" s="95">
        <v>41</v>
      </c>
      <c r="R26" s="95">
        <v>2</v>
      </c>
      <c r="S26" s="95">
        <f t="shared" si="5"/>
        <v>43</v>
      </c>
      <c r="T26" s="5" t="s">
        <v>906</v>
      </c>
    </row>
    <row r="27" spans="1:20" x14ac:dyDescent="0.25">
      <c r="A27" s="5" t="s">
        <v>845</v>
      </c>
      <c r="B27" s="95">
        <v>511</v>
      </c>
      <c r="C27" s="95">
        <v>1</v>
      </c>
      <c r="D27" s="95">
        <f t="shared" si="0"/>
        <v>512</v>
      </c>
      <c r="E27" s="95">
        <v>58</v>
      </c>
      <c r="F27" s="95">
        <v>0</v>
      </c>
      <c r="G27" s="95">
        <f t="shared" si="1"/>
        <v>58</v>
      </c>
      <c r="H27" s="95">
        <v>48</v>
      </c>
      <c r="I27" s="95">
        <v>0</v>
      </c>
      <c r="J27" s="95">
        <f t="shared" si="2"/>
        <v>48</v>
      </c>
      <c r="K27" s="95">
        <v>18</v>
      </c>
      <c r="L27" s="95">
        <v>0</v>
      </c>
      <c r="M27" s="95">
        <f t="shared" si="3"/>
        <v>18</v>
      </c>
      <c r="N27" s="95">
        <v>522</v>
      </c>
      <c r="O27" s="95">
        <v>0</v>
      </c>
      <c r="P27" s="95">
        <f t="shared" si="4"/>
        <v>522</v>
      </c>
      <c r="Q27" s="95">
        <v>490</v>
      </c>
      <c r="R27" s="95">
        <v>0</v>
      </c>
      <c r="S27" s="95">
        <f t="shared" si="5"/>
        <v>490</v>
      </c>
      <c r="T27" s="5" t="s">
        <v>907</v>
      </c>
    </row>
    <row r="28" spans="1:20" x14ac:dyDescent="0.25">
      <c r="A28" s="5" t="s">
        <v>846</v>
      </c>
      <c r="B28" s="95">
        <v>3</v>
      </c>
      <c r="C28" s="95">
        <v>0</v>
      </c>
      <c r="D28" s="95">
        <f t="shared" si="0"/>
        <v>3</v>
      </c>
      <c r="E28" s="95">
        <v>0</v>
      </c>
      <c r="F28" s="95">
        <v>0</v>
      </c>
      <c r="G28" s="95">
        <f t="shared" si="1"/>
        <v>0</v>
      </c>
      <c r="H28" s="95">
        <v>0</v>
      </c>
      <c r="I28" s="95">
        <v>0</v>
      </c>
      <c r="J28" s="95">
        <f t="shared" si="2"/>
        <v>0</v>
      </c>
      <c r="K28" s="95">
        <v>0</v>
      </c>
      <c r="L28" s="95">
        <v>0</v>
      </c>
      <c r="M28" s="95">
        <f t="shared" si="3"/>
        <v>0</v>
      </c>
      <c r="N28" s="95">
        <v>4</v>
      </c>
      <c r="O28" s="95">
        <v>0</v>
      </c>
      <c r="P28" s="95">
        <f t="shared" si="4"/>
        <v>4</v>
      </c>
      <c r="Q28" s="95">
        <v>4</v>
      </c>
      <c r="R28" s="95">
        <v>0</v>
      </c>
      <c r="S28" s="95">
        <f t="shared" si="5"/>
        <v>4</v>
      </c>
      <c r="T28" s="5" t="s">
        <v>915</v>
      </c>
    </row>
    <row r="29" spans="1:20" x14ac:dyDescent="0.25">
      <c r="A29" s="5" t="s">
        <v>847</v>
      </c>
      <c r="B29" s="95">
        <v>25</v>
      </c>
      <c r="C29" s="95">
        <v>0</v>
      </c>
      <c r="D29" s="95">
        <f t="shared" si="0"/>
        <v>25</v>
      </c>
      <c r="E29" s="95">
        <v>0</v>
      </c>
      <c r="F29" s="95">
        <v>0</v>
      </c>
      <c r="G29" s="95">
        <f t="shared" si="1"/>
        <v>0</v>
      </c>
      <c r="H29" s="95">
        <v>0</v>
      </c>
      <c r="I29" s="95">
        <v>0</v>
      </c>
      <c r="J29" s="95">
        <f t="shared" si="2"/>
        <v>0</v>
      </c>
      <c r="K29" s="95">
        <v>0</v>
      </c>
      <c r="L29" s="95">
        <v>0</v>
      </c>
      <c r="M29" s="95">
        <f t="shared" si="3"/>
        <v>0</v>
      </c>
      <c r="N29" s="95">
        <v>14</v>
      </c>
      <c r="O29" s="95">
        <v>0</v>
      </c>
      <c r="P29" s="95">
        <f t="shared" si="4"/>
        <v>14</v>
      </c>
      <c r="Q29" s="95">
        <v>14</v>
      </c>
      <c r="R29" s="95">
        <v>0</v>
      </c>
      <c r="S29" s="95">
        <f t="shared" si="5"/>
        <v>14</v>
      </c>
      <c r="T29" s="5" t="s">
        <v>908</v>
      </c>
    </row>
    <row r="30" spans="1:20" x14ac:dyDescent="0.25">
      <c r="A30" s="5" t="s">
        <v>848</v>
      </c>
      <c r="B30" s="95">
        <v>69</v>
      </c>
      <c r="C30" s="95">
        <v>1</v>
      </c>
      <c r="D30" s="95">
        <f t="shared" si="0"/>
        <v>70</v>
      </c>
      <c r="E30" s="95">
        <v>1</v>
      </c>
      <c r="F30" s="95">
        <v>0</v>
      </c>
      <c r="G30" s="95">
        <f t="shared" si="1"/>
        <v>1</v>
      </c>
      <c r="H30" s="95">
        <v>0</v>
      </c>
      <c r="I30" s="95">
        <v>0</v>
      </c>
      <c r="J30" s="95">
        <f t="shared" si="2"/>
        <v>0</v>
      </c>
      <c r="K30" s="95">
        <v>0</v>
      </c>
      <c r="L30" s="95">
        <v>0</v>
      </c>
      <c r="M30" s="95">
        <f t="shared" si="3"/>
        <v>0</v>
      </c>
      <c r="N30" s="95">
        <v>101</v>
      </c>
      <c r="O30" s="95">
        <v>1</v>
      </c>
      <c r="P30" s="95">
        <f t="shared" si="4"/>
        <v>102</v>
      </c>
      <c r="Q30" s="95">
        <v>100</v>
      </c>
      <c r="R30" s="95">
        <v>1</v>
      </c>
      <c r="S30" s="95">
        <f t="shared" si="5"/>
        <v>101</v>
      </c>
      <c r="T30" s="5" t="s">
        <v>909</v>
      </c>
    </row>
    <row r="31" spans="1:20" x14ac:dyDescent="0.25">
      <c r="A31" s="5" t="s">
        <v>849</v>
      </c>
      <c r="B31" s="95">
        <v>349</v>
      </c>
      <c r="C31" s="95">
        <v>85</v>
      </c>
      <c r="D31" s="95">
        <f t="shared" si="0"/>
        <v>434</v>
      </c>
      <c r="E31" s="95">
        <v>58</v>
      </c>
      <c r="F31" s="95">
        <v>7</v>
      </c>
      <c r="G31" s="95">
        <f t="shared" si="1"/>
        <v>65</v>
      </c>
      <c r="H31" s="95">
        <v>55</v>
      </c>
      <c r="I31" s="95">
        <v>22</v>
      </c>
      <c r="J31" s="95">
        <f t="shared" si="2"/>
        <v>77</v>
      </c>
      <c r="K31" s="95">
        <v>32</v>
      </c>
      <c r="L31" s="95">
        <v>16</v>
      </c>
      <c r="M31" s="95">
        <f t="shared" si="3"/>
        <v>48</v>
      </c>
      <c r="N31" s="95">
        <v>351</v>
      </c>
      <c r="O31" s="95">
        <v>80</v>
      </c>
      <c r="P31" s="95">
        <f t="shared" si="4"/>
        <v>431</v>
      </c>
      <c r="Q31" s="95">
        <v>342</v>
      </c>
      <c r="R31" s="95">
        <v>78</v>
      </c>
      <c r="S31" s="95">
        <f t="shared" si="5"/>
        <v>420</v>
      </c>
      <c r="T31" s="5" t="s">
        <v>910</v>
      </c>
    </row>
    <row r="32" spans="1:20" x14ac:dyDescent="0.25">
      <c r="A32" s="5" t="s">
        <v>850</v>
      </c>
      <c r="B32" s="95">
        <v>301</v>
      </c>
      <c r="C32" s="95">
        <v>98</v>
      </c>
      <c r="D32" s="95">
        <f t="shared" si="0"/>
        <v>399</v>
      </c>
      <c r="E32" s="95">
        <v>56</v>
      </c>
      <c r="F32" s="95">
        <v>14</v>
      </c>
      <c r="G32" s="95">
        <f t="shared" si="1"/>
        <v>70</v>
      </c>
      <c r="H32" s="95">
        <v>18</v>
      </c>
      <c r="I32" s="95">
        <v>7</v>
      </c>
      <c r="J32" s="95">
        <f t="shared" si="2"/>
        <v>25</v>
      </c>
      <c r="K32" s="95">
        <v>8</v>
      </c>
      <c r="L32" s="95">
        <v>7</v>
      </c>
      <c r="M32" s="95">
        <f t="shared" si="3"/>
        <v>15</v>
      </c>
      <c r="N32" s="95">
        <v>319</v>
      </c>
      <c r="O32" s="95">
        <v>134</v>
      </c>
      <c r="P32" s="95">
        <f t="shared" si="4"/>
        <v>453</v>
      </c>
      <c r="Q32" s="95">
        <v>308</v>
      </c>
      <c r="R32" s="95">
        <v>133</v>
      </c>
      <c r="S32" s="95">
        <f t="shared" si="5"/>
        <v>441</v>
      </c>
      <c r="T32" s="5" t="s">
        <v>911</v>
      </c>
    </row>
    <row r="33" spans="1:20" x14ac:dyDescent="0.25">
      <c r="A33" s="5" t="s">
        <v>851</v>
      </c>
      <c r="B33" s="95">
        <v>51</v>
      </c>
      <c r="C33" s="95">
        <v>9</v>
      </c>
      <c r="D33" s="95">
        <f t="shared" si="0"/>
        <v>60</v>
      </c>
      <c r="E33" s="95">
        <v>10</v>
      </c>
      <c r="F33" s="95">
        <v>0</v>
      </c>
      <c r="G33" s="95">
        <f t="shared" si="1"/>
        <v>10</v>
      </c>
      <c r="H33" s="95">
        <v>0</v>
      </c>
      <c r="I33" s="95">
        <v>0</v>
      </c>
      <c r="J33" s="95">
        <f t="shared" si="2"/>
        <v>0</v>
      </c>
      <c r="K33" s="95">
        <v>0</v>
      </c>
      <c r="L33" s="95">
        <v>0</v>
      </c>
      <c r="M33" s="95">
        <f t="shared" si="3"/>
        <v>0</v>
      </c>
      <c r="N33" s="95">
        <v>42</v>
      </c>
      <c r="O33" s="95">
        <v>10</v>
      </c>
      <c r="P33" s="95">
        <f t="shared" si="4"/>
        <v>52</v>
      </c>
      <c r="Q33" s="95">
        <v>37</v>
      </c>
      <c r="R33" s="95">
        <v>10</v>
      </c>
      <c r="S33" s="95">
        <f t="shared" si="5"/>
        <v>47</v>
      </c>
      <c r="T33" s="5" t="s">
        <v>912</v>
      </c>
    </row>
    <row r="34" spans="1:20" x14ac:dyDescent="0.25">
      <c r="A34" s="5" t="s">
        <v>852</v>
      </c>
      <c r="B34" s="95">
        <v>5</v>
      </c>
      <c r="C34" s="95">
        <v>1</v>
      </c>
      <c r="D34" s="95">
        <f t="shared" si="0"/>
        <v>6</v>
      </c>
      <c r="E34" s="95">
        <v>0</v>
      </c>
      <c r="F34" s="95">
        <v>0</v>
      </c>
      <c r="G34" s="95">
        <f t="shared" si="1"/>
        <v>0</v>
      </c>
      <c r="H34" s="95">
        <v>0</v>
      </c>
      <c r="I34" s="95">
        <v>0</v>
      </c>
      <c r="J34" s="95">
        <f t="shared" si="2"/>
        <v>0</v>
      </c>
      <c r="K34" s="95">
        <v>0</v>
      </c>
      <c r="L34" s="95">
        <v>0</v>
      </c>
      <c r="M34" s="95">
        <f t="shared" si="3"/>
        <v>0</v>
      </c>
      <c r="N34" s="95">
        <v>10</v>
      </c>
      <c r="O34" s="95">
        <v>1</v>
      </c>
      <c r="P34" s="95">
        <f t="shared" si="4"/>
        <v>11</v>
      </c>
      <c r="Q34" s="95">
        <v>9</v>
      </c>
      <c r="R34" s="95">
        <v>1</v>
      </c>
      <c r="S34" s="95">
        <f t="shared" si="5"/>
        <v>10</v>
      </c>
      <c r="T34" s="5" t="s">
        <v>913</v>
      </c>
    </row>
    <row r="35" spans="1:20" x14ac:dyDescent="0.25">
      <c r="A35" s="5" t="s">
        <v>853</v>
      </c>
      <c r="B35" s="95">
        <v>406</v>
      </c>
      <c r="C35" s="95">
        <v>18</v>
      </c>
      <c r="D35" s="95">
        <f t="shared" si="0"/>
        <v>424</v>
      </c>
      <c r="E35" s="95">
        <v>48</v>
      </c>
      <c r="F35" s="95">
        <v>0</v>
      </c>
      <c r="G35" s="95">
        <f t="shared" si="1"/>
        <v>48</v>
      </c>
      <c r="H35" s="95">
        <v>36</v>
      </c>
      <c r="I35" s="95">
        <v>0</v>
      </c>
      <c r="J35" s="95">
        <f t="shared" si="2"/>
        <v>36</v>
      </c>
      <c r="K35" s="95">
        <v>24</v>
      </c>
      <c r="L35" s="95">
        <v>0</v>
      </c>
      <c r="M35" s="95">
        <f t="shared" si="3"/>
        <v>24</v>
      </c>
      <c r="N35" s="95">
        <v>509</v>
      </c>
      <c r="O35" s="95">
        <v>35</v>
      </c>
      <c r="P35" s="95">
        <f t="shared" si="4"/>
        <v>544</v>
      </c>
      <c r="Q35" s="95">
        <v>472</v>
      </c>
      <c r="R35" s="95">
        <v>35</v>
      </c>
      <c r="S35" s="95">
        <f t="shared" si="5"/>
        <v>507</v>
      </c>
      <c r="T35" s="5" t="s">
        <v>914</v>
      </c>
    </row>
    <row r="36" spans="1:20" x14ac:dyDescent="0.25">
      <c r="A36" s="5" t="s">
        <v>854</v>
      </c>
      <c r="B36" s="95">
        <v>0</v>
      </c>
      <c r="C36" s="95">
        <v>0</v>
      </c>
      <c r="D36" s="95">
        <f t="shared" si="0"/>
        <v>0</v>
      </c>
      <c r="E36" s="95">
        <v>0</v>
      </c>
      <c r="F36" s="95">
        <v>0</v>
      </c>
      <c r="G36" s="95">
        <f t="shared" si="1"/>
        <v>0</v>
      </c>
      <c r="H36" s="95">
        <v>0</v>
      </c>
      <c r="I36" s="95">
        <v>0</v>
      </c>
      <c r="J36" s="95">
        <f t="shared" si="2"/>
        <v>0</v>
      </c>
      <c r="K36" s="95">
        <v>0</v>
      </c>
      <c r="L36" s="95">
        <v>0</v>
      </c>
      <c r="M36" s="95">
        <f t="shared" si="3"/>
        <v>0</v>
      </c>
      <c r="N36" s="95">
        <v>0</v>
      </c>
      <c r="O36" s="95">
        <v>0</v>
      </c>
      <c r="P36" s="95">
        <f t="shared" si="4"/>
        <v>0</v>
      </c>
      <c r="Q36" s="95">
        <v>0</v>
      </c>
      <c r="R36" s="95">
        <v>0</v>
      </c>
      <c r="S36" s="95">
        <f t="shared" si="5"/>
        <v>0</v>
      </c>
      <c r="T36" s="5" t="s">
        <v>916</v>
      </c>
    </row>
    <row r="37" spans="1:20" x14ac:dyDescent="0.25">
      <c r="A37" s="5" t="s">
        <v>855</v>
      </c>
      <c r="B37" s="95">
        <v>189</v>
      </c>
      <c r="C37" s="95">
        <v>266</v>
      </c>
      <c r="D37" s="95">
        <f t="shared" si="0"/>
        <v>455</v>
      </c>
      <c r="E37" s="95">
        <v>20</v>
      </c>
      <c r="F37" s="95">
        <v>3</v>
      </c>
      <c r="G37" s="95">
        <f t="shared" si="1"/>
        <v>23</v>
      </c>
      <c r="H37" s="95">
        <v>28</v>
      </c>
      <c r="I37" s="95">
        <v>17</v>
      </c>
      <c r="J37" s="95">
        <f t="shared" si="2"/>
        <v>45</v>
      </c>
      <c r="K37" s="95">
        <v>6</v>
      </c>
      <c r="L37" s="95">
        <v>6</v>
      </c>
      <c r="M37" s="95">
        <f t="shared" si="3"/>
        <v>12</v>
      </c>
      <c r="N37" s="95">
        <v>241</v>
      </c>
      <c r="O37" s="95">
        <v>318</v>
      </c>
      <c r="P37" s="95">
        <f t="shared" si="4"/>
        <v>559</v>
      </c>
      <c r="Q37" s="95">
        <v>198</v>
      </c>
      <c r="R37" s="95">
        <v>306</v>
      </c>
      <c r="S37" s="95">
        <f t="shared" si="5"/>
        <v>504</v>
      </c>
      <c r="T37" s="5" t="s">
        <v>917</v>
      </c>
    </row>
    <row r="38" spans="1:20" x14ac:dyDescent="0.25">
      <c r="A38" s="5" t="s">
        <v>856</v>
      </c>
      <c r="B38" s="95">
        <v>465</v>
      </c>
      <c r="C38" s="95">
        <v>336</v>
      </c>
      <c r="D38" s="95">
        <f t="shared" si="0"/>
        <v>801</v>
      </c>
      <c r="E38" s="95">
        <v>240</v>
      </c>
      <c r="F38" s="95">
        <v>24</v>
      </c>
      <c r="G38" s="95">
        <f t="shared" si="1"/>
        <v>264</v>
      </c>
      <c r="H38" s="95">
        <v>182</v>
      </c>
      <c r="I38" s="95">
        <v>150</v>
      </c>
      <c r="J38" s="95">
        <f t="shared" si="2"/>
        <v>332</v>
      </c>
      <c r="K38" s="95">
        <v>44</v>
      </c>
      <c r="L38" s="95">
        <v>34</v>
      </c>
      <c r="M38" s="95">
        <f t="shared" si="3"/>
        <v>78</v>
      </c>
      <c r="N38" s="95">
        <v>543</v>
      </c>
      <c r="O38" s="95">
        <v>432</v>
      </c>
      <c r="P38" s="95">
        <f t="shared" si="4"/>
        <v>975</v>
      </c>
      <c r="Q38" s="95">
        <v>496</v>
      </c>
      <c r="R38" s="95">
        <v>412</v>
      </c>
      <c r="S38" s="95">
        <f t="shared" si="5"/>
        <v>908</v>
      </c>
      <c r="T38" s="5" t="s">
        <v>918</v>
      </c>
    </row>
    <row r="39" spans="1:20" x14ac:dyDescent="0.25">
      <c r="A39" s="5" t="s">
        <v>857</v>
      </c>
      <c r="B39" s="95">
        <v>153</v>
      </c>
      <c r="C39" s="95">
        <v>3</v>
      </c>
      <c r="D39" s="95">
        <f t="shared" si="0"/>
        <v>156</v>
      </c>
      <c r="E39" s="95">
        <v>4</v>
      </c>
      <c r="F39" s="95">
        <v>1</v>
      </c>
      <c r="G39" s="95">
        <f t="shared" si="1"/>
        <v>5</v>
      </c>
      <c r="H39" s="95">
        <v>5</v>
      </c>
      <c r="I39" s="95">
        <v>3</v>
      </c>
      <c r="J39" s="95">
        <f t="shared" si="2"/>
        <v>8</v>
      </c>
      <c r="K39" s="95">
        <v>1</v>
      </c>
      <c r="L39" s="95">
        <v>1</v>
      </c>
      <c r="M39" s="95">
        <f t="shared" si="3"/>
        <v>2</v>
      </c>
      <c r="N39" s="95">
        <v>173</v>
      </c>
      <c r="O39" s="95">
        <v>6</v>
      </c>
      <c r="P39" s="95">
        <f t="shared" si="4"/>
        <v>179</v>
      </c>
      <c r="Q39" s="95">
        <v>152</v>
      </c>
      <c r="R39" s="95">
        <v>6</v>
      </c>
      <c r="S39" s="95">
        <f t="shared" si="5"/>
        <v>158</v>
      </c>
      <c r="T39" s="5" t="s">
        <v>919</v>
      </c>
    </row>
    <row r="40" spans="1:20" x14ac:dyDescent="0.25">
      <c r="A40" s="5" t="s">
        <v>952</v>
      </c>
      <c r="B40" s="95">
        <v>1846</v>
      </c>
      <c r="C40" s="95">
        <v>10</v>
      </c>
      <c r="D40" s="95">
        <f t="shared" si="0"/>
        <v>1856</v>
      </c>
      <c r="E40" s="95">
        <v>96</v>
      </c>
      <c r="F40" s="95">
        <v>0</v>
      </c>
      <c r="G40" s="95">
        <f t="shared" si="1"/>
        <v>96</v>
      </c>
      <c r="H40" s="95">
        <v>267</v>
      </c>
      <c r="I40" s="95">
        <v>0</v>
      </c>
      <c r="J40" s="95">
        <f t="shared" si="2"/>
        <v>267</v>
      </c>
      <c r="K40" s="95">
        <v>44</v>
      </c>
      <c r="L40" s="95">
        <v>0</v>
      </c>
      <c r="M40" s="95">
        <f t="shared" si="3"/>
        <v>44</v>
      </c>
      <c r="N40" s="95">
        <v>2011</v>
      </c>
      <c r="O40" s="95">
        <v>7</v>
      </c>
      <c r="P40" s="95">
        <f t="shared" si="4"/>
        <v>2018</v>
      </c>
      <c r="Q40" s="95">
        <v>1838</v>
      </c>
      <c r="R40" s="95">
        <v>7</v>
      </c>
      <c r="S40" s="95">
        <f t="shared" si="5"/>
        <v>1845</v>
      </c>
      <c r="T40" s="5" t="s">
        <v>920</v>
      </c>
    </row>
    <row r="41" spans="1:20" x14ac:dyDescent="0.25">
      <c r="A41" s="5" t="s">
        <v>953</v>
      </c>
      <c r="B41" s="95">
        <v>20</v>
      </c>
      <c r="C41" s="95">
        <v>0</v>
      </c>
      <c r="D41" s="95">
        <f t="shared" si="0"/>
        <v>20</v>
      </c>
      <c r="E41" s="95">
        <v>0</v>
      </c>
      <c r="F41" s="95">
        <v>0</v>
      </c>
      <c r="G41" s="95">
        <f t="shared" si="1"/>
        <v>0</v>
      </c>
      <c r="H41" s="95">
        <v>2</v>
      </c>
      <c r="I41" s="95">
        <v>0</v>
      </c>
      <c r="J41" s="95">
        <f t="shared" si="2"/>
        <v>2</v>
      </c>
      <c r="K41" s="95">
        <v>0</v>
      </c>
      <c r="L41" s="95">
        <v>0</v>
      </c>
      <c r="M41" s="95">
        <f t="shared" si="3"/>
        <v>0</v>
      </c>
      <c r="N41" s="95">
        <v>24</v>
      </c>
      <c r="O41" s="95">
        <v>1</v>
      </c>
      <c r="P41" s="95">
        <f t="shared" si="4"/>
        <v>25</v>
      </c>
      <c r="Q41" s="95">
        <v>24</v>
      </c>
      <c r="R41" s="95">
        <v>1</v>
      </c>
      <c r="S41" s="95">
        <f t="shared" si="5"/>
        <v>25</v>
      </c>
      <c r="T41" s="5" t="s">
        <v>921</v>
      </c>
    </row>
    <row r="42" spans="1:20" x14ac:dyDescent="0.25">
      <c r="A42" s="5" t="s">
        <v>858</v>
      </c>
      <c r="B42" s="95">
        <v>89</v>
      </c>
      <c r="C42" s="95">
        <v>0</v>
      </c>
      <c r="D42" s="95">
        <f t="shared" si="0"/>
        <v>89</v>
      </c>
      <c r="E42" s="95">
        <v>0</v>
      </c>
      <c r="F42" s="95">
        <v>0</v>
      </c>
      <c r="G42" s="95">
        <f t="shared" si="1"/>
        <v>0</v>
      </c>
      <c r="H42" s="95">
        <v>1</v>
      </c>
      <c r="I42" s="95">
        <v>0</v>
      </c>
      <c r="J42" s="95">
        <f t="shared" si="2"/>
        <v>1</v>
      </c>
      <c r="K42" s="95">
        <v>0</v>
      </c>
      <c r="L42" s="95">
        <v>0</v>
      </c>
      <c r="M42" s="95">
        <f t="shared" si="3"/>
        <v>0</v>
      </c>
      <c r="N42" s="95">
        <v>88</v>
      </c>
      <c r="O42" s="95">
        <v>0</v>
      </c>
      <c r="P42" s="95">
        <f t="shared" si="4"/>
        <v>88</v>
      </c>
      <c r="Q42" s="95">
        <v>82</v>
      </c>
      <c r="R42" s="95">
        <v>0</v>
      </c>
      <c r="S42" s="95">
        <f t="shared" si="5"/>
        <v>82</v>
      </c>
      <c r="T42" s="5" t="s">
        <v>114</v>
      </c>
    </row>
    <row r="43" spans="1:20" x14ac:dyDescent="0.25">
      <c r="A43" s="5" t="s">
        <v>859</v>
      </c>
      <c r="B43" s="95">
        <v>63</v>
      </c>
      <c r="C43" s="95">
        <v>0</v>
      </c>
      <c r="D43" s="95">
        <f t="shared" si="0"/>
        <v>63</v>
      </c>
      <c r="E43" s="95">
        <v>1</v>
      </c>
      <c r="F43" s="95">
        <v>0</v>
      </c>
      <c r="G43" s="95">
        <f t="shared" si="1"/>
        <v>1</v>
      </c>
      <c r="H43" s="95">
        <v>3</v>
      </c>
      <c r="I43" s="95">
        <v>0</v>
      </c>
      <c r="J43" s="95">
        <f t="shared" si="2"/>
        <v>3</v>
      </c>
      <c r="K43" s="95">
        <v>2</v>
      </c>
      <c r="L43" s="95">
        <v>0</v>
      </c>
      <c r="M43" s="95">
        <f t="shared" si="3"/>
        <v>2</v>
      </c>
      <c r="N43" s="95">
        <v>71</v>
      </c>
      <c r="O43" s="95">
        <v>0</v>
      </c>
      <c r="P43" s="95">
        <f t="shared" si="4"/>
        <v>71</v>
      </c>
      <c r="Q43" s="95">
        <v>69</v>
      </c>
      <c r="R43" s="95">
        <v>0</v>
      </c>
      <c r="S43" s="95">
        <f t="shared" si="5"/>
        <v>69</v>
      </c>
      <c r="T43" s="5" t="s">
        <v>115</v>
      </c>
    </row>
    <row r="44" spans="1:20" x14ac:dyDescent="0.25">
      <c r="A44" s="5" t="s">
        <v>860</v>
      </c>
      <c r="B44" s="95">
        <v>420</v>
      </c>
      <c r="C44" s="95">
        <v>0</v>
      </c>
      <c r="D44" s="95">
        <f t="shared" si="0"/>
        <v>420</v>
      </c>
      <c r="E44" s="95">
        <v>109</v>
      </c>
      <c r="F44" s="95">
        <v>0</v>
      </c>
      <c r="G44" s="95">
        <f t="shared" si="1"/>
        <v>109</v>
      </c>
      <c r="H44" s="95">
        <v>84</v>
      </c>
      <c r="I44" s="95">
        <v>0</v>
      </c>
      <c r="J44" s="95">
        <f t="shared" si="2"/>
        <v>84</v>
      </c>
      <c r="K44" s="95">
        <v>34</v>
      </c>
      <c r="L44" s="95">
        <v>0</v>
      </c>
      <c r="M44" s="95">
        <f t="shared" si="3"/>
        <v>34</v>
      </c>
      <c r="N44" s="95">
        <v>419</v>
      </c>
      <c r="O44" s="95">
        <v>0</v>
      </c>
      <c r="P44" s="95">
        <f t="shared" si="4"/>
        <v>419</v>
      </c>
      <c r="Q44" s="95">
        <v>390</v>
      </c>
      <c r="R44" s="95">
        <v>0</v>
      </c>
      <c r="S44" s="95">
        <f t="shared" si="5"/>
        <v>390</v>
      </c>
      <c r="T44" s="5" t="s">
        <v>922</v>
      </c>
    </row>
    <row r="45" spans="1:20" x14ac:dyDescent="0.25">
      <c r="A45" s="5" t="s">
        <v>861</v>
      </c>
      <c r="B45" s="95">
        <v>47</v>
      </c>
      <c r="C45" s="95">
        <v>0</v>
      </c>
      <c r="D45" s="95">
        <f t="shared" si="0"/>
        <v>47</v>
      </c>
      <c r="E45" s="95">
        <v>9</v>
      </c>
      <c r="F45" s="95">
        <v>0</v>
      </c>
      <c r="G45" s="95">
        <f t="shared" si="1"/>
        <v>9</v>
      </c>
      <c r="H45" s="95">
        <v>9</v>
      </c>
      <c r="I45" s="95">
        <v>0</v>
      </c>
      <c r="J45" s="95">
        <f t="shared" si="2"/>
        <v>9</v>
      </c>
      <c r="K45" s="95">
        <v>4</v>
      </c>
      <c r="L45" s="95">
        <v>0</v>
      </c>
      <c r="M45" s="95">
        <f t="shared" si="3"/>
        <v>4</v>
      </c>
      <c r="N45" s="95">
        <v>26</v>
      </c>
      <c r="O45" s="95">
        <v>0</v>
      </c>
      <c r="P45" s="95">
        <f t="shared" si="4"/>
        <v>26</v>
      </c>
      <c r="Q45" s="95">
        <v>24</v>
      </c>
      <c r="R45" s="95">
        <v>0</v>
      </c>
      <c r="S45" s="95">
        <f t="shared" si="5"/>
        <v>24</v>
      </c>
      <c r="T45" s="5" t="s">
        <v>117</v>
      </c>
    </row>
    <row r="46" spans="1:20" x14ac:dyDescent="0.25">
      <c r="A46" s="5" t="s">
        <v>862</v>
      </c>
      <c r="B46" s="95">
        <v>2</v>
      </c>
      <c r="C46" s="95">
        <v>0</v>
      </c>
      <c r="D46" s="95">
        <f t="shared" si="0"/>
        <v>2</v>
      </c>
      <c r="E46" s="95">
        <v>0</v>
      </c>
      <c r="F46" s="95">
        <v>0</v>
      </c>
      <c r="G46" s="95">
        <f t="shared" si="1"/>
        <v>0</v>
      </c>
      <c r="H46" s="95">
        <v>0</v>
      </c>
      <c r="I46" s="95">
        <v>0</v>
      </c>
      <c r="J46" s="95">
        <f t="shared" si="2"/>
        <v>0</v>
      </c>
      <c r="K46" s="95">
        <v>0</v>
      </c>
      <c r="L46" s="95">
        <v>0</v>
      </c>
      <c r="M46" s="95">
        <f t="shared" si="3"/>
        <v>0</v>
      </c>
      <c r="N46" s="95">
        <v>3</v>
      </c>
      <c r="O46" s="95">
        <v>0</v>
      </c>
      <c r="P46" s="95">
        <f t="shared" si="4"/>
        <v>3</v>
      </c>
      <c r="Q46" s="95">
        <v>3</v>
      </c>
      <c r="R46" s="95">
        <v>0</v>
      </c>
      <c r="S46" s="95">
        <f t="shared" si="5"/>
        <v>3</v>
      </c>
      <c r="T46" s="5" t="s">
        <v>118</v>
      </c>
    </row>
    <row r="47" spans="1:20" x14ac:dyDescent="0.25">
      <c r="A47" s="5" t="s">
        <v>863</v>
      </c>
      <c r="B47" s="95">
        <v>2253</v>
      </c>
      <c r="C47" s="95">
        <v>3</v>
      </c>
      <c r="D47" s="95">
        <f t="shared" si="0"/>
        <v>2256</v>
      </c>
      <c r="E47" s="95">
        <v>272</v>
      </c>
      <c r="F47" s="95">
        <v>2</v>
      </c>
      <c r="G47" s="95">
        <f t="shared" si="1"/>
        <v>274</v>
      </c>
      <c r="H47" s="95">
        <v>847</v>
      </c>
      <c r="I47" s="95">
        <v>0</v>
      </c>
      <c r="J47" s="95">
        <f t="shared" si="2"/>
        <v>847</v>
      </c>
      <c r="K47" s="95">
        <v>118</v>
      </c>
      <c r="L47" s="95">
        <v>0</v>
      </c>
      <c r="M47" s="95">
        <f t="shared" si="3"/>
        <v>118</v>
      </c>
      <c r="N47" s="95">
        <v>2753</v>
      </c>
      <c r="O47" s="95">
        <v>3</v>
      </c>
      <c r="P47" s="95">
        <f t="shared" si="4"/>
        <v>2756</v>
      </c>
      <c r="Q47" s="95">
        <v>2473</v>
      </c>
      <c r="R47" s="95">
        <v>3</v>
      </c>
      <c r="S47" s="95">
        <f t="shared" si="5"/>
        <v>2476</v>
      </c>
      <c r="T47" s="5" t="s">
        <v>119</v>
      </c>
    </row>
    <row r="48" spans="1:20" x14ac:dyDescent="0.25">
      <c r="A48" s="5" t="s">
        <v>864</v>
      </c>
      <c r="B48" s="95">
        <v>2029</v>
      </c>
      <c r="C48" s="95">
        <v>10</v>
      </c>
      <c r="D48" s="95">
        <f t="shared" si="0"/>
        <v>2039</v>
      </c>
      <c r="E48" s="95">
        <v>87</v>
      </c>
      <c r="F48" s="95">
        <v>0</v>
      </c>
      <c r="G48" s="95">
        <f t="shared" si="1"/>
        <v>87</v>
      </c>
      <c r="H48" s="95">
        <v>719</v>
      </c>
      <c r="I48" s="95">
        <v>1</v>
      </c>
      <c r="J48" s="95">
        <f t="shared" si="2"/>
        <v>720</v>
      </c>
      <c r="K48" s="95">
        <v>43</v>
      </c>
      <c r="L48" s="95">
        <v>1</v>
      </c>
      <c r="M48" s="95">
        <f t="shared" si="3"/>
        <v>44</v>
      </c>
      <c r="N48" s="95">
        <v>2246</v>
      </c>
      <c r="O48" s="95">
        <v>7</v>
      </c>
      <c r="P48" s="95">
        <f t="shared" si="4"/>
        <v>2253</v>
      </c>
      <c r="Q48" s="95">
        <v>1987</v>
      </c>
      <c r="R48" s="95">
        <v>6</v>
      </c>
      <c r="S48" s="95">
        <f t="shared" si="5"/>
        <v>1993</v>
      </c>
      <c r="T48" s="5" t="s">
        <v>923</v>
      </c>
    </row>
    <row r="49" spans="1:20" x14ac:dyDescent="0.25">
      <c r="A49" s="5" t="s">
        <v>865</v>
      </c>
      <c r="B49" s="95">
        <v>534</v>
      </c>
      <c r="C49" s="95">
        <v>8</v>
      </c>
      <c r="D49" s="95">
        <f t="shared" si="0"/>
        <v>542</v>
      </c>
      <c r="E49" s="95">
        <v>33</v>
      </c>
      <c r="F49" s="95">
        <v>4</v>
      </c>
      <c r="G49" s="95">
        <f t="shared" si="1"/>
        <v>37</v>
      </c>
      <c r="H49" s="95">
        <v>40</v>
      </c>
      <c r="I49" s="95">
        <v>0</v>
      </c>
      <c r="J49" s="95">
        <f t="shared" si="2"/>
        <v>40</v>
      </c>
      <c r="K49" s="95">
        <v>17</v>
      </c>
      <c r="L49" s="95">
        <v>0</v>
      </c>
      <c r="M49" s="95">
        <f t="shared" si="3"/>
        <v>17</v>
      </c>
      <c r="N49" s="95">
        <v>625</v>
      </c>
      <c r="O49" s="95">
        <v>11</v>
      </c>
      <c r="P49" s="95">
        <f t="shared" si="4"/>
        <v>636</v>
      </c>
      <c r="Q49" s="95">
        <v>580</v>
      </c>
      <c r="R49" s="95">
        <v>11</v>
      </c>
      <c r="S49" s="95">
        <f t="shared" si="5"/>
        <v>591</v>
      </c>
      <c r="T49" s="5" t="s">
        <v>924</v>
      </c>
    </row>
    <row r="50" spans="1:20" x14ac:dyDescent="0.25">
      <c r="A50" s="5" t="s">
        <v>866</v>
      </c>
      <c r="B50" s="95">
        <v>667</v>
      </c>
      <c r="C50" s="95">
        <v>37</v>
      </c>
      <c r="D50" s="95">
        <f t="shared" si="0"/>
        <v>704</v>
      </c>
      <c r="E50" s="95">
        <v>71</v>
      </c>
      <c r="F50" s="95">
        <v>7</v>
      </c>
      <c r="G50" s="95">
        <f t="shared" si="1"/>
        <v>78</v>
      </c>
      <c r="H50" s="95">
        <v>161</v>
      </c>
      <c r="I50" s="95">
        <v>0</v>
      </c>
      <c r="J50" s="95">
        <f t="shared" si="2"/>
        <v>161</v>
      </c>
      <c r="K50" s="95">
        <v>23</v>
      </c>
      <c r="L50" s="95">
        <v>0</v>
      </c>
      <c r="M50" s="95">
        <f t="shared" si="3"/>
        <v>23</v>
      </c>
      <c r="N50" s="95">
        <v>741</v>
      </c>
      <c r="O50" s="95">
        <v>39</v>
      </c>
      <c r="P50" s="95">
        <f t="shared" si="4"/>
        <v>780</v>
      </c>
      <c r="Q50" s="95">
        <v>656</v>
      </c>
      <c r="R50" s="95">
        <v>34</v>
      </c>
      <c r="S50" s="95">
        <f t="shared" si="5"/>
        <v>690</v>
      </c>
      <c r="T50" s="5" t="s">
        <v>925</v>
      </c>
    </row>
    <row r="51" spans="1:20" x14ac:dyDescent="0.25">
      <c r="A51" s="5" t="s">
        <v>867</v>
      </c>
      <c r="B51" s="95">
        <v>3571</v>
      </c>
      <c r="C51" s="95">
        <v>55</v>
      </c>
      <c r="D51" s="95">
        <f t="shared" si="0"/>
        <v>3626</v>
      </c>
      <c r="E51" s="95">
        <v>575</v>
      </c>
      <c r="F51" s="95">
        <v>0</v>
      </c>
      <c r="G51" s="95">
        <f t="shared" si="1"/>
        <v>575</v>
      </c>
      <c r="H51" s="95">
        <v>893</v>
      </c>
      <c r="I51" s="95">
        <v>2</v>
      </c>
      <c r="J51" s="95">
        <f t="shared" si="2"/>
        <v>895</v>
      </c>
      <c r="K51" s="95">
        <v>71</v>
      </c>
      <c r="L51" s="95">
        <v>1</v>
      </c>
      <c r="M51" s="95">
        <f t="shared" si="3"/>
        <v>72</v>
      </c>
      <c r="N51" s="95">
        <v>3978</v>
      </c>
      <c r="O51" s="95">
        <v>56</v>
      </c>
      <c r="P51" s="95">
        <f t="shared" si="4"/>
        <v>4034</v>
      </c>
      <c r="Q51" s="95">
        <v>3624</v>
      </c>
      <c r="R51" s="95">
        <v>51</v>
      </c>
      <c r="S51" s="95">
        <f t="shared" si="5"/>
        <v>3675</v>
      </c>
      <c r="T51" s="5" t="s">
        <v>926</v>
      </c>
    </row>
    <row r="52" spans="1:20" x14ac:dyDescent="0.25">
      <c r="A52" s="5" t="s">
        <v>868</v>
      </c>
      <c r="B52" s="95">
        <v>40</v>
      </c>
      <c r="C52" s="95">
        <v>1</v>
      </c>
      <c r="D52" s="95">
        <f t="shared" si="0"/>
        <v>41</v>
      </c>
      <c r="E52" s="95">
        <v>0</v>
      </c>
      <c r="F52" s="95">
        <v>1</v>
      </c>
      <c r="G52" s="95">
        <f t="shared" si="1"/>
        <v>1</v>
      </c>
      <c r="H52" s="95">
        <v>0</v>
      </c>
      <c r="I52" s="95">
        <v>0</v>
      </c>
      <c r="J52" s="95">
        <f t="shared" si="2"/>
        <v>0</v>
      </c>
      <c r="K52" s="95">
        <v>0</v>
      </c>
      <c r="L52" s="95">
        <v>0</v>
      </c>
      <c r="M52" s="95">
        <f t="shared" si="3"/>
        <v>0</v>
      </c>
      <c r="N52" s="95">
        <v>39</v>
      </c>
      <c r="O52" s="95">
        <v>1</v>
      </c>
      <c r="P52" s="95">
        <f t="shared" si="4"/>
        <v>40</v>
      </c>
      <c r="Q52" s="95">
        <v>32</v>
      </c>
      <c r="R52" s="95">
        <v>1</v>
      </c>
      <c r="S52" s="95">
        <f t="shared" si="5"/>
        <v>33</v>
      </c>
      <c r="T52" s="5" t="s">
        <v>927</v>
      </c>
    </row>
    <row r="53" spans="1:20" x14ac:dyDescent="0.25">
      <c r="A53" s="5" t="s">
        <v>869</v>
      </c>
      <c r="B53" s="95">
        <v>26</v>
      </c>
      <c r="C53" s="95">
        <v>7</v>
      </c>
      <c r="D53" s="95">
        <f t="shared" si="0"/>
        <v>33</v>
      </c>
      <c r="E53" s="95">
        <v>0</v>
      </c>
      <c r="F53" s="95">
        <v>0</v>
      </c>
      <c r="G53" s="95">
        <f t="shared" si="1"/>
        <v>0</v>
      </c>
      <c r="H53" s="95">
        <v>0</v>
      </c>
      <c r="I53" s="95">
        <v>2</v>
      </c>
      <c r="J53" s="95">
        <f t="shared" si="2"/>
        <v>2</v>
      </c>
      <c r="K53" s="95">
        <v>0</v>
      </c>
      <c r="L53" s="95">
        <v>1</v>
      </c>
      <c r="M53" s="95">
        <f t="shared" si="3"/>
        <v>1</v>
      </c>
      <c r="N53" s="95">
        <v>25</v>
      </c>
      <c r="O53" s="95">
        <v>7</v>
      </c>
      <c r="P53" s="95">
        <f t="shared" si="4"/>
        <v>32</v>
      </c>
      <c r="Q53" s="95">
        <v>25</v>
      </c>
      <c r="R53" s="95">
        <v>7</v>
      </c>
      <c r="S53" s="95">
        <f t="shared" si="5"/>
        <v>32</v>
      </c>
      <c r="T53" s="5" t="s">
        <v>928</v>
      </c>
    </row>
    <row r="54" spans="1:20" x14ac:dyDescent="0.25">
      <c r="A54" s="5" t="s">
        <v>870</v>
      </c>
      <c r="B54" s="95">
        <v>825</v>
      </c>
      <c r="C54" s="95">
        <v>1</v>
      </c>
      <c r="D54" s="95">
        <f t="shared" si="0"/>
        <v>826</v>
      </c>
      <c r="E54" s="95">
        <v>59</v>
      </c>
      <c r="F54" s="95">
        <v>0</v>
      </c>
      <c r="G54" s="95">
        <f t="shared" si="1"/>
        <v>59</v>
      </c>
      <c r="H54" s="95">
        <v>267</v>
      </c>
      <c r="I54" s="95">
        <v>0</v>
      </c>
      <c r="J54" s="95">
        <f t="shared" si="2"/>
        <v>267</v>
      </c>
      <c r="K54" s="95">
        <v>32</v>
      </c>
      <c r="L54" s="95">
        <v>0</v>
      </c>
      <c r="M54" s="95">
        <f t="shared" si="3"/>
        <v>32</v>
      </c>
      <c r="N54" s="95">
        <v>892</v>
      </c>
      <c r="O54" s="95">
        <v>1</v>
      </c>
      <c r="P54" s="95">
        <f t="shared" si="4"/>
        <v>893</v>
      </c>
      <c r="Q54" s="95">
        <v>780</v>
      </c>
      <c r="R54" s="95">
        <v>0</v>
      </c>
      <c r="S54" s="95">
        <f t="shared" si="5"/>
        <v>780</v>
      </c>
      <c r="T54" s="5" t="s">
        <v>929</v>
      </c>
    </row>
    <row r="55" spans="1:20" x14ac:dyDescent="0.25">
      <c r="A55" s="5" t="s">
        <v>871</v>
      </c>
      <c r="B55" s="95">
        <v>1825</v>
      </c>
      <c r="C55" s="95">
        <v>6</v>
      </c>
      <c r="D55" s="95">
        <f t="shared" si="0"/>
        <v>1831</v>
      </c>
      <c r="E55" s="95">
        <v>259</v>
      </c>
      <c r="F55" s="95">
        <v>0</v>
      </c>
      <c r="G55" s="95">
        <f t="shared" si="1"/>
        <v>259</v>
      </c>
      <c r="H55" s="95">
        <v>463</v>
      </c>
      <c r="I55" s="95">
        <v>0</v>
      </c>
      <c r="J55" s="95">
        <f t="shared" si="2"/>
        <v>463</v>
      </c>
      <c r="K55" s="95">
        <v>79</v>
      </c>
      <c r="L55" s="95">
        <v>0</v>
      </c>
      <c r="M55" s="95">
        <f t="shared" si="3"/>
        <v>79</v>
      </c>
      <c r="N55" s="95">
        <v>1903</v>
      </c>
      <c r="O55" s="95">
        <v>7</v>
      </c>
      <c r="P55" s="95">
        <f t="shared" si="4"/>
        <v>1910</v>
      </c>
      <c r="Q55" s="95">
        <v>1756</v>
      </c>
      <c r="R55" s="95">
        <v>7</v>
      </c>
      <c r="S55" s="95">
        <f t="shared" si="5"/>
        <v>1763</v>
      </c>
      <c r="T55" s="5" t="s">
        <v>930</v>
      </c>
    </row>
    <row r="56" spans="1:20" x14ac:dyDescent="0.25">
      <c r="A56" s="5" t="s">
        <v>872</v>
      </c>
      <c r="B56" s="95">
        <v>1306</v>
      </c>
      <c r="C56" s="95">
        <v>12</v>
      </c>
      <c r="D56" s="95">
        <f t="shared" si="0"/>
        <v>1318</v>
      </c>
      <c r="E56" s="95">
        <v>157</v>
      </c>
      <c r="F56" s="95">
        <v>0</v>
      </c>
      <c r="G56" s="95">
        <f t="shared" si="1"/>
        <v>157</v>
      </c>
      <c r="H56" s="95">
        <v>502</v>
      </c>
      <c r="I56" s="95">
        <v>0</v>
      </c>
      <c r="J56" s="95">
        <f t="shared" si="2"/>
        <v>502</v>
      </c>
      <c r="K56" s="95">
        <v>48</v>
      </c>
      <c r="L56" s="95">
        <v>0</v>
      </c>
      <c r="M56" s="95">
        <f t="shared" si="3"/>
        <v>48</v>
      </c>
      <c r="N56" s="95">
        <v>1633</v>
      </c>
      <c r="O56" s="95">
        <v>14</v>
      </c>
      <c r="P56" s="95">
        <f t="shared" si="4"/>
        <v>1647</v>
      </c>
      <c r="Q56" s="95">
        <v>1429</v>
      </c>
      <c r="R56" s="95">
        <v>14</v>
      </c>
      <c r="S56" s="95">
        <f t="shared" si="5"/>
        <v>1443</v>
      </c>
      <c r="T56" s="5" t="s">
        <v>931</v>
      </c>
    </row>
    <row r="57" spans="1:20" x14ac:dyDescent="0.25">
      <c r="A57" s="5" t="s">
        <v>873</v>
      </c>
      <c r="B57" s="95">
        <v>96</v>
      </c>
      <c r="C57" s="95">
        <v>14</v>
      </c>
      <c r="D57" s="95">
        <f t="shared" si="0"/>
        <v>110</v>
      </c>
      <c r="E57" s="95">
        <v>6</v>
      </c>
      <c r="F57" s="95">
        <v>3</v>
      </c>
      <c r="G57" s="95">
        <f t="shared" si="1"/>
        <v>9</v>
      </c>
      <c r="H57" s="95">
        <v>1</v>
      </c>
      <c r="I57" s="95">
        <v>12</v>
      </c>
      <c r="J57" s="95">
        <f t="shared" si="2"/>
        <v>13</v>
      </c>
      <c r="K57" s="95">
        <v>0</v>
      </c>
      <c r="L57" s="95">
        <v>0</v>
      </c>
      <c r="M57" s="95">
        <f t="shared" si="3"/>
        <v>0</v>
      </c>
      <c r="N57" s="95">
        <v>95</v>
      </c>
      <c r="O57" s="95">
        <v>15</v>
      </c>
      <c r="P57" s="95">
        <f t="shared" si="4"/>
        <v>110</v>
      </c>
      <c r="Q57" s="95">
        <v>85</v>
      </c>
      <c r="R57" s="95">
        <v>14</v>
      </c>
      <c r="S57" s="95">
        <f t="shared" si="5"/>
        <v>99</v>
      </c>
      <c r="T57" s="5" t="s">
        <v>932</v>
      </c>
    </row>
    <row r="58" spans="1:20" x14ac:dyDescent="0.25">
      <c r="A58" s="5" t="s">
        <v>874</v>
      </c>
      <c r="B58" s="95">
        <v>291</v>
      </c>
      <c r="C58" s="95">
        <v>4</v>
      </c>
      <c r="D58" s="95">
        <f t="shared" si="0"/>
        <v>295</v>
      </c>
      <c r="E58" s="95">
        <v>8</v>
      </c>
      <c r="F58" s="95">
        <v>5</v>
      </c>
      <c r="G58" s="95">
        <f t="shared" si="1"/>
        <v>13</v>
      </c>
      <c r="H58" s="95">
        <v>8</v>
      </c>
      <c r="I58" s="95">
        <v>0</v>
      </c>
      <c r="J58" s="95">
        <f t="shared" si="2"/>
        <v>8</v>
      </c>
      <c r="K58" s="95">
        <v>1</v>
      </c>
      <c r="L58" s="95">
        <v>0</v>
      </c>
      <c r="M58" s="95">
        <f t="shared" si="3"/>
        <v>1</v>
      </c>
      <c r="N58" s="95">
        <v>301</v>
      </c>
      <c r="O58" s="95">
        <v>4</v>
      </c>
      <c r="P58" s="95">
        <f t="shared" si="4"/>
        <v>305</v>
      </c>
      <c r="Q58" s="95">
        <v>287</v>
      </c>
      <c r="R58" s="95">
        <v>4</v>
      </c>
      <c r="S58" s="95">
        <f t="shared" si="5"/>
        <v>291</v>
      </c>
      <c r="T58" s="5" t="s">
        <v>946</v>
      </c>
    </row>
    <row r="59" spans="1:20" x14ac:dyDescent="0.25">
      <c r="A59" s="5" t="s">
        <v>875</v>
      </c>
      <c r="B59" s="95">
        <v>20</v>
      </c>
      <c r="C59" s="95">
        <v>5</v>
      </c>
      <c r="D59" s="95">
        <f t="shared" si="0"/>
        <v>25</v>
      </c>
      <c r="E59" s="95">
        <v>20</v>
      </c>
      <c r="F59" s="95">
        <v>0</v>
      </c>
      <c r="G59" s="95">
        <f t="shared" si="1"/>
        <v>20</v>
      </c>
      <c r="H59" s="95">
        <v>57</v>
      </c>
      <c r="I59" s="95">
        <v>8</v>
      </c>
      <c r="J59" s="95">
        <f t="shared" si="2"/>
        <v>65</v>
      </c>
      <c r="K59" s="95">
        <v>19</v>
      </c>
      <c r="L59" s="95">
        <v>3</v>
      </c>
      <c r="M59" s="95">
        <f t="shared" si="3"/>
        <v>22</v>
      </c>
      <c r="N59" s="95">
        <v>4</v>
      </c>
      <c r="O59" s="95">
        <v>2</v>
      </c>
      <c r="P59" s="95">
        <f t="shared" si="4"/>
        <v>6</v>
      </c>
      <c r="Q59" s="95">
        <v>4</v>
      </c>
      <c r="R59" s="95">
        <v>2</v>
      </c>
      <c r="S59" s="95">
        <f t="shared" si="5"/>
        <v>6</v>
      </c>
      <c r="T59" s="5" t="s">
        <v>933</v>
      </c>
    </row>
    <row r="60" spans="1:20" x14ac:dyDescent="0.25">
      <c r="A60" s="5" t="s">
        <v>876</v>
      </c>
      <c r="B60" s="95">
        <v>226</v>
      </c>
      <c r="C60" s="95">
        <v>9</v>
      </c>
      <c r="D60" s="95">
        <f t="shared" si="0"/>
        <v>235</v>
      </c>
      <c r="E60" s="95">
        <v>18</v>
      </c>
      <c r="F60" s="95">
        <v>0</v>
      </c>
      <c r="G60" s="95">
        <f t="shared" si="1"/>
        <v>18</v>
      </c>
      <c r="H60" s="95">
        <v>23</v>
      </c>
      <c r="I60" s="95">
        <v>0</v>
      </c>
      <c r="J60" s="95">
        <f t="shared" si="2"/>
        <v>23</v>
      </c>
      <c r="K60" s="95">
        <v>12</v>
      </c>
      <c r="L60" s="95">
        <v>0</v>
      </c>
      <c r="M60" s="95">
        <f t="shared" si="3"/>
        <v>12</v>
      </c>
      <c r="N60" s="95">
        <v>267</v>
      </c>
      <c r="O60" s="95">
        <v>12</v>
      </c>
      <c r="P60" s="95">
        <f t="shared" si="4"/>
        <v>279</v>
      </c>
      <c r="Q60" s="95">
        <v>230</v>
      </c>
      <c r="R60" s="95">
        <v>12</v>
      </c>
      <c r="S60" s="95">
        <f t="shared" si="5"/>
        <v>242</v>
      </c>
      <c r="T60" s="5" t="s">
        <v>934</v>
      </c>
    </row>
    <row r="61" spans="1:20" x14ac:dyDescent="0.25">
      <c r="A61" s="5" t="s">
        <v>877</v>
      </c>
      <c r="B61" s="95">
        <v>263</v>
      </c>
      <c r="C61" s="95">
        <v>0</v>
      </c>
      <c r="D61" s="95">
        <f t="shared" si="0"/>
        <v>263</v>
      </c>
      <c r="E61" s="95">
        <v>2</v>
      </c>
      <c r="F61" s="95">
        <v>0</v>
      </c>
      <c r="G61" s="95">
        <f t="shared" si="1"/>
        <v>2</v>
      </c>
      <c r="H61" s="95">
        <v>2</v>
      </c>
      <c r="I61" s="95">
        <v>0</v>
      </c>
      <c r="J61" s="95">
        <f t="shared" si="2"/>
        <v>2</v>
      </c>
      <c r="K61" s="95">
        <v>1</v>
      </c>
      <c r="L61" s="95">
        <v>0</v>
      </c>
      <c r="M61" s="95">
        <f t="shared" si="3"/>
        <v>1</v>
      </c>
      <c r="N61" s="95">
        <v>288</v>
      </c>
      <c r="O61" s="95">
        <v>0</v>
      </c>
      <c r="P61" s="95">
        <f t="shared" si="4"/>
        <v>288</v>
      </c>
      <c r="Q61" s="95">
        <v>257</v>
      </c>
      <c r="R61" s="95">
        <v>0</v>
      </c>
      <c r="S61" s="95">
        <f t="shared" si="5"/>
        <v>257</v>
      </c>
      <c r="T61" s="5" t="s">
        <v>133</v>
      </c>
    </row>
    <row r="62" spans="1:20" x14ac:dyDescent="0.25">
      <c r="A62" s="5" t="s">
        <v>878</v>
      </c>
      <c r="B62" s="95">
        <v>228</v>
      </c>
      <c r="C62" s="95">
        <v>1</v>
      </c>
      <c r="D62" s="95">
        <f t="shared" si="0"/>
        <v>229</v>
      </c>
      <c r="E62" s="95">
        <v>13</v>
      </c>
      <c r="F62" s="95">
        <v>8</v>
      </c>
      <c r="G62" s="95">
        <f t="shared" si="1"/>
        <v>21</v>
      </c>
      <c r="H62" s="95">
        <v>26</v>
      </c>
      <c r="I62" s="95">
        <v>0</v>
      </c>
      <c r="J62" s="95">
        <f t="shared" si="2"/>
        <v>26</v>
      </c>
      <c r="K62" s="95">
        <v>9</v>
      </c>
      <c r="L62" s="95">
        <v>0</v>
      </c>
      <c r="M62" s="95">
        <f t="shared" si="3"/>
        <v>9</v>
      </c>
      <c r="N62" s="95">
        <v>227</v>
      </c>
      <c r="O62" s="95">
        <v>1</v>
      </c>
      <c r="P62" s="95">
        <f t="shared" si="4"/>
        <v>228</v>
      </c>
      <c r="Q62" s="95">
        <v>212</v>
      </c>
      <c r="R62" s="95">
        <v>1</v>
      </c>
      <c r="S62" s="95">
        <f t="shared" si="5"/>
        <v>213</v>
      </c>
      <c r="T62" s="5" t="s">
        <v>134</v>
      </c>
    </row>
    <row r="63" spans="1:20" x14ac:dyDescent="0.25">
      <c r="A63" s="5" t="s">
        <v>879</v>
      </c>
      <c r="B63" s="95">
        <v>56</v>
      </c>
      <c r="C63" s="95">
        <v>37</v>
      </c>
      <c r="D63" s="95">
        <f t="shared" si="0"/>
        <v>93</v>
      </c>
      <c r="E63" s="95">
        <v>0</v>
      </c>
      <c r="F63" s="95">
        <v>0</v>
      </c>
      <c r="G63" s="95">
        <f t="shared" si="1"/>
        <v>0</v>
      </c>
      <c r="H63" s="95">
        <v>1</v>
      </c>
      <c r="I63" s="95">
        <v>8</v>
      </c>
      <c r="J63" s="95">
        <f t="shared" si="2"/>
        <v>9</v>
      </c>
      <c r="K63" s="95">
        <v>0</v>
      </c>
      <c r="L63" s="95">
        <v>8</v>
      </c>
      <c r="M63" s="95">
        <f t="shared" si="3"/>
        <v>8</v>
      </c>
      <c r="N63" s="95">
        <v>74</v>
      </c>
      <c r="O63" s="95">
        <v>44</v>
      </c>
      <c r="P63" s="95">
        <f t="shared" si="4"/>
        <v>118</v>
      </c>
      <c r="Q63" s="95">
        <v>70</v>
      </c>
      <c r="R63" s="95">
        <v>42</v>
      </c>
      <c r="S63" s="95">
        <f t="shared" si="5"/>
        <v>112</v>
      </c>
      <c r="T63" s="5" t="s">
        <v>935</v>
      </c>
    </row>
    <row r="64" spans="1:20" x14ac:dyDescent="0.25">
      <c r="A64" s="5" t="s">
        <v>880</v>
      </c>
      <c r="B64" s="95">
        <v>107</v>
      </c>
      <c r="C64" s="95">
        <v>0</v>
      </c>
      <c r="D64" s="95">
        <f t="shared" si="0"/>
        <v>107</v>
      </c>
      <c r="E64" s="95">
        <v>4</v>
      </c>
      <c r="F64" s="95">
        <v>0</v>
      </c>
      <c r="G64" s="95">
        <f t="shared" si="1"/>
        <v>4</v>
      </c>
      <c r="H64" s="95">
        <v>11</v>
      </c>
      <c r="I64" s="95">
        <v>0</v>
      </c>
      <c r="J64" s="95">
        <f t="shared" si="2"/>
        <v>11</v>
      </c>
      <c r="K64" s="95">
        <v>4</v>
      </c>
      <c r="L64" s="95">
        <v>0</v>
      </c>
      <c r="M64" s="95">
        <f t="shared" si="3"/>
        <v>4</v>
      </c>
      <c r="N64" s="95">
        <v>106</v>
      </c>
      <c r="O64" s="95">
        <v>0</v>
      </c>
      <c r="P64" s="95">
        <f t="shared" si="4"/>
        <v>106</v>
      </c>
      <c r="Q64" s="95">
        <v>102</v>
      </c>
      <c r="R64" s="95">
        <v>0</v>
      </c>
      <c r="S64" s="95">
        <f t="shared" si="5"/>
        <v>102</v>
      </c>
      <c r="T64" s="5" t="s">
        <v>936</v>
      </c>
    </row>
    <row r="65" spans="1:20" x14ac:dyDescent="0.25">
      <c r="A65" s="5" t="s">
        <v>881</v>
      </c>
      <c r="B65" s="95">
        <v>63</v>
      </c>
      <c r="C65" s="95">
        <v>0</v>
      </c>
      <c r="D65" s="95">
        <f t="shared" si="0"/>
        <v>63</v>
      </c>
      <c r="E65" s="95">
        <v>5</v>
      </c>
      <c r="F65" s="95">
        <v>0</v>
      </c>
      <c r="G65" s="95">
        <f t="shared" si="1"/>
        <v>5</v>
      </c>
      <c r="H65" s="95">
        <v>6</v>
      </c>
      <c r="I65" s="95">
        <v>0</v>
      </c>
      <c r="J65" s="95">
        <f t="shared" si="2"/>
        <v>6</v>
      </c>
      <c r="K65" s="95">
        <v>5</v>
      </c>
      <c r="L65" s="95">
        <v>0</v>
      </c>
      <c r="M65" s="95">
        <f t="shared" si="3"/>
        <v>5</v>
      </c>
      <c r="N65" s="95">
        <v>60</v>
      </c>
      <c r="O65" s="95">
        <v>0</v>
      </c>
      <c r="P65" s="95">
        <f t="shared" si="4"/>
        <v>60</v>
      </c>
      <c r="Q65" s="95">
        <v>50</v>
      </c>
      <c r="R65" s="95">
        <v>0</v>
      </c>
      <c r="S65" s="95">
        <f t="shared" si="5"/>
        <v>50</v>
      </c>
      <c r="T65" s="5" t="s">
        <v>137</v>
      </c>
    </row>
    <row r="66" spans="1:20" x14ac:dyDescent="0.25">
      <c r="A66" s="5" t="s">
        <v>882</v>
      </c>
      <c r="B66" s="95">
        <v>28</v>
      </c>
      <c r="C66" s="95">
        <v>0</v>
      </c>
      <c r="D66" s="95">
        <f t="shared" si="0"/>
        <v>28</v>
      </c>
      <c r="E66" s="95">
        <v>2</v>
      </c>
      <c r="F66" s="95">
        <v>0</v>
      </c>
      <c r="G66" s="95">
        <f t="shared" si="1"/>
        <v>2</v>
      </c>
      <c r="H66" s="95">
        <v>3</v>
      </c>
      <c r="I66" s="95">
        <v>0</v>
      </c>
      <c r="J66" s="95">
        <f t="shared" si="2"/>
        <v>3</v>
      </c>
      <c r="K66" s="95">
        <v>2</v>
      </c>
      <c r="L66" s="95">
        <v>0</v>
      </c>
      <c r="M66" s="95">
        <f t="shared" si="3"/>
        <v>2</v>
      </c>
      <c r="N66" s="95">
        <v>29</v>
      </c>
      <c r="O66" s="95">
        <v>0</v>
      </c>
      <c r="P66" s="95">
        <f t="shared" si="4"/>
        <v>29</v>
      </c>
      <c r="Q66" s="95">
        <v>27</v>
      </c>
      <c r="R66" s="95">
        <v>0</v>
      </c>
      <c r="S66" s="95">
        <f t="shared" si="5"/>
        <v>27</v>
      </c>
      <c r="T66" s="5" t="s">
        <v>947</v>
      </c>
    </row>
    <row r="67" spans="1:20" x14ac:dyDescent="0.25">
      <c r="A67" s="5" t="s">
        <v>883</v>
      </c>
      <c r="B67" s="95">
        <v>276</v>
      </c>
      <c r="C67" s="95">
        <v>0</v>
      </c>
      <c r="D67" s="95">
        <f t="shared" si="0"/>
        <v>276</v>
      </c>
      <c r="E67" s="95">
        <v>23</v>
      </c>
      <c r="F67" s="95">
        <v>0</v>
      </c>
      <c r="G67" s="95">
        <f t="shared" si="1"/>
        <v>23</v>
      </c>
      <c r="H67" s="95">
        <v>29</v>
      </c>
      <c r="I67" s="95">
        <v>0</v>
      </c>
      <c r="J67" s="95">
        <f t="shared" si="2"/>
        <v>29</v>
      </c>
      <c r="K67" s="95">
        <v>6</v>
      </c>
      <c r="L67" s="95">
        <v>0</v>
      </c>
      <c r="M67" s="95">
        <f t="shared" si="3"/>
        <v>6</v>
      </c>
      <c r="N67" s="95">
        <v>297</v>
      </c>
      <c r="O67" s="95">
        <v>0</v>
      </c>
      <c r="P67" s="95">
        <f t="shared" si="4"/>
        <v>297</v>
      </c>
      <c r="Q67" s="95">
        <v>278</v>
      </c>
      <c r="R67" s="95">
        <v>0</v>
      </c>
      <c r="S67" s="95">
        <f t="shared" si="5"/>
        <v>278</v>
      </c>
      <c r="T67" s="5" t="s">
        <v>139</v>
      </c>
    </row>
    <row r="68" spans="1:20" x14ac:dyDescent="0.25">
      <c r="A68" s="5" t="s">
        <v>67</v>
      </c>
      <c r="B68" s="95">
        <v>146</v>
      </c>
      <c r="C68" s="95">
        <v>1</v>
      </c>
      <c r="D68" s="95">
        <f t="shared" si="0"/>
        <v>147</v>
      </c>
      <c r="E68" s="95">
        <v>1</v>
      </c>
      <c r="F68" s="95">
        <v>0</v>
      </c>
      <c r="G68" s="95">
        <f t="shared" si="1"/>
        <v>1</v>
      </c>
      <c r="H68" s="95">
        <v>5</v>
      </c>
      <c r="I68" s="95">
        <v>0</v>
      </c>
      <c r="J68" s="95">
        <f t="shared" si="2"/>
        <v>5</v>
      </c>
      <c r="K68" s="95">
        <v>4</v>
      </c>
      <c r="L68" s="95">
        <v>0</v>
      </c>
      <c r="M68" s="95">
        <f t="shared" si="3"/>
        <v>4</v>
      </c>
      <c r="N68" s="95">
        <v>157</v>
      </c>
      <c r="O68" s="95">
        <v>1</v>
      </c>
      <c r="P68" s="95">
        <f t="shared" si="4"/>
        <v>158</v>
      </c>
      <c r="Q68" s="95">
        <v>136</v>
      </c>
      <c r="R68" s="95">
        <v>1</v>
      </c>
      <c r="S68" s="95">
        <f t="shared" si="5"/>
        <v>137</v>
      </c>
      <c r="T68" s="5" t="s">
        <v>937</v>
      </c>
    </row>
    <row r="69" spans="1:20" x14ac:dyDescent="0.25">
      <c r="A69" s="5" t="s">
        <v>884</v>
      </c>
      <c r="B69" s="95">
        <v>155</v>
      </c>
      <c r="C69" s="95">
        <v>1</v>
      </c>
      <c r="D69" s="95">
        <f t="shared" si="0"/>
        <v>156</v>
      </c>
      <c r="E69" s="95">
        <v>1</v>
      </c>
      <c r="F69" s="95">
        <v>0</v>
      </c>
      <c r="G69" s="95">
        <f t="shared" si="1"/>
        <v>1</v>
      </c>
      <c r="H69" s="95">
        <v>1</v>
      </c>
      <c r="I69" s="95">
        <v>0</v>
      </c>
      <c r="J69" s="95">
        <f t="shared" si="2"/>
        <v>1</v>
      </c>
      <c r="K69" s="95">
        <v>1</v>
      </c>
      <c r="L69" s="95">
        <v>0</v>
      </c>
      <c r="M69" s="95">
        <f t="shared" si="3"/>
        <v>1</v>
      </c>
      <c r="N69" s="95">
        <v>168</v>
      </c>
      <c r="O69" s="95">
        <v>1</v>
      </c>
      <c r="P69" s="95">
        <f t="shared" si="4"/>
        <v>169</v>
      </c>
      <c r="Q69" s="95">
        <v>152</v>
      </c>
      <c r="R69" s="95">
        <v>0</v>
      </c>
      <c r="S69" s="95">
        <f t="shared" si="5"/>
        <v>152</v>
      </c>
      <c r="T69" s="5" t="s">
        <v>938</v>
      </c>
    </row>
    <row r="70" spans="1:20" x14ac:dyDescent="0.25">
      <c r="A70" s="5" t="s">
        <v>885</v>
      </c>
      <c r="B70" s="95">
        <v>520</v>
      </c>
      <c r="C70" s="95">
        <v>9</v>
      </c>
      <c r="D70" s="95">
        <f t="shared" si="0"/>
        <v>529</v>
      </c>
      <c r="E70" s="95">
        <v>39</v>
      </c>
      <c r="F70" s="95">
        <v>0</v>
      </c>
      <c r="G70" s="95">
        <f t="shared" si="1"/>
        <v>39</v>
      </c>
      <c r="H70" s="95">
        <v>238</v>
      </c>
      <c r="I70" s="95">
        <v>0</v>
      </c>
      <c r="J70" s="95">
        <f t="shared" si="2"/>
        <v>238</v>
      </c>
      <c r="K70" s="95">
        <v>34</v>
      </c>
      <c r="L70" s="95">
        <v>0</v>
      </c>
      <c r="M70" s="95">
        <f t="shared" si="3"/>
        <v>34</v>
      </c>
      <c r="N70" s="95">
        <v>507</v>
      </c>
      <c r="O70" s="95">
        <v>9</v>
      </c>
      <c r="P70" s="95">
        <f t="shared" si="4"/>
        <v>516</v>
      </c>
      <c r="Q70" s="95">
        <v>465</v>
      </c>
      <c r="R70" s="95">
        <v>7</v>
      </c>
      <c r="S70" s="95">
        <f t="shared" si="5"/>
        <v>472</v>
      </c>
      <c r="T70" s="5" t="s">
        <v>939</v>
      </c>
    </row>
    <row r="71" spans="1:20" x14ac:dyDescent="0.25">
      <c r="A71" s="5" t="s">
        <v>886</v>
      </c>
      <c r="B71" s="95">
        <v>576</v>
      </c>
      <c r="C71" s="95">
        <v>3</v>
      </c>
      <c r="D71" s="95">
        <f t="shared" si="0"/>
        <v>579</v>
      </c>
      <c r="E71" s="95">
        <v>15</v>
      </c>
      <c r="F71" s="95">
        <v>0</v>
      </c>
      <c r="G71" s="95">
        <f t="shared" si="1"/>
        <v>15</v>
      </c>
      <c r="H71" s="95">
        <v>65</v>
      </c>
      <c r="I71" s="95">
        <v>0</v>
      </c>
      <c r="J71" s="95">
        <f t="shared" si="2"/>
        <v>65</v>
      </c>
      <c r="K71" s="95">
        <v>12</v>
      </c>
      <c r="L71" s="95">
        <v>0</v>
      </c>
      <c r="M71" s="95">
        <f t="shared" si="3"/>
        <v>12</v>
      </c>
      <c r="N71" s="95">
        <v>806</v>
      </c>
      <c r="O71" s="95">
        <v>6</v>
      </c>
      <c r="P71" s="95">
        <f t="shared" si="4"/>
        <v>812</v>
      </c>
      <c r="Q71" s="95">
        <v>737</v>
      </c>
      <c r="R71" s="95">
        <v>4</v>
      </c>
      <c r="S71" s="95">
        <f t="shared" si="5"/>
        <v>741</v>
      </c>
      <c r="T71" s="5" t="s">
        <v>940</v>
      </c>
    </row>
    <row r="72" spans="1:20" x14ac:dyDescent="0.25">
      <c r="A72" s="5" t="s">
        <v>887</v>
      </c>
      <c r="B72" s="95">
        <v>70</v>
      </c>
      <c r="C72" s="95">
        <v>1</v>
      </c>
      <c r="D72" s="95">
        <f t="shared" ref="D72:D79" si="6">B72+C72</f>
        <v>71</v>
      </c>
      <c r="E72" s="95">
        <v>0</v>
      </c>
      <c r="F72" s="95">
        <v>0</v>
      </c>
      <c r="G72" s="95">
        <f t="shared" ref="G72:G79" si="7">E72+F72</f>
        <v>0</v>
      </c>
      <c r="H72" s="95">
        <v>1</v>
      </c>
      <c r="I72" s="95">
        <v>0</v>
      </c>
      <c r="J72" s="95">
        <f t="shared" ref="J72:J79" si="8">H72+I72</f>
        <v>1</v>
      </c>
      <c r="K72" s="95">
        <v>0</v>
      </c>
      <c r="L72" s="95">
        <v>0</v>
      </c>
      <c r="M72" s="95">
        <f t="shared" ref="M72:M79" si="9">K72+L72</f>
        <v>0</v>
      </c>
      <c r="N72" s="95">
        <v>104</v>
      </c>
      <c r="O72" s="95">
        <v>0</v>
      </c>
      <c r="P72" s="95">
        <f t="shared" ref="P72:P79" si="10">N72+O72</f>
        <v>104</v>
      </c>
      <c r="Q72" s="95">
        <v>102</v>
      </c>
      <c r="R72" s="95">
        <v>0</v>
      </c>
      <c r="S72" s="95">
        <f t="shared" ref="S72:S79" si="11">Q72+R72</f>
        <v>102</v>
      </c>
      <c r="T72" s="5" t="s">
        <v>941</v>
      </c>
    </row>
    <row r="73" spans="1:20" x14ac:dyDescent="0.25">
      <c r="A73" s="5" t="s">
        <v>888</v>
      </c>
      <c r="B73" s="95">
        <v>31</v>
      </c>
      <c r="C73" s="95">
        <v>0</v>
      </c>
      <c r="D73" s="95">
        <f t="shared" si="6"/>
        <v>31</v>
      </c>
      <c r="E73" s="95">
        <v>1</v>
      </c>
      <c r="F73" s="95">
        <v>0</v>
      </c>
      <c r="G73" s="95">
        <f t="shared" si="7"/>
        <v>1</v>
      </c>
      <c r="H73" s="95">
        <v>0</v>
      </c>
      <c r="I73" s="95">
        <v>0</v>
      </c>
      <c r="J73" s="95">
        <f t="shared" si="8"/>
        <v>0</v>
      </c>
      <c r="K73" s="95">
        <v>0</v>
      </c>
      <c r="L73" s="95">
        <v>0</v>
      </c>
      <c r="M73" s="95">
        <f t="shared" si="9"/>
        <v>0</v>
      </c>
      <c r="N73" s="95">
        <v>35</v>
      </c>
      <c r="O73" s="95">
        <v>0</v>
      </c>
      <c r="P73" s="95">
        <f t="shared" si="10"/>
        <v>35</v>
      </c>
      <c r="Q73" s="95">
        <v>33</v>
      </c>
      <c r="R73" s="95">
        <v>0</v>
      </c>
      <c r="S73" s="95">
        <f t="shared" si="11"/>
        <v>33</v>
      </c>
      <c r="T73" s="5" t="s">
        <v>942</v>
      </c>
    </row>
    <row r="74" spans="1:20" x14ac:dyDescent="0.25">
      <c r="A74" s="5" t="s">
        <v>889</v>
      </c>
      <c r="B74" s="95">
        <v>243</v>
      </c>
      <c r="C74" s="95">
        <v>0</v>
      </c>
      <c r="D74" s="95">
        <f t="shared" si="6"/>
        <v>243</v>
      </c>
      <c r="E74" s="95">
        <v>19</v>
      </c>
      <c r="F74" s="95">
        <v>0</v>
      </c>
      <c r="G74" s="95">
        <f t="shared" si="7"/>
        <v>19</v>
      </c>
      <c r="H74" s="95">
        <v>80</v>
      </c>
      <c r="I74" s="95">
        <v>0</v>
      </c>
      <c r="J74" s="95">
        <f t="shared" si="8"/>
        <v>80</v>
      </c>
      <c r="K74" s="95">
        <v>19</v>
      </c>
      <c r="L74" s="95">
        <v>0</v>
      </c>
      <c r="M74" s="95">
        <f t="shared" si="9"/>
        <v>19</v>
      </c>
      <c r="N74" s="95">
        <v>245</v>
      </c>
      <c r="O74" s="95">
        <v>0</v>
      </c>
      <c r="P74" s="95">
        <f t="shared" si="10"/>
        <v>245</v>
      </c>
      <c r="Q74" s="95">
        <v>213</v>
      </c>
      <c r="R74" s="95">
        <v>0</v>
      </c>
      <c r="S74" s="95">
        <f t="shared" si="11"/>
        <v>213</v>
      </c>
      <c r="T74" s="5" t="s">
        <v>943</v>
      </c>
    </row>
    <row r="75" spans="1:20" x14ac:dyDescent="0.25">
      <c r="A75" s="5" t="s">
        <v>890</v>
      </c>
      <c r="B75" s="95">
        <v>514</v>
      </c>
      <c r="C75" s="95">
        <v>11</v>
      </c>
      <c r="D75" s="95">
        <f t="shared" si="6"/>
        <v>525</v>
      </c>
      <c r="E75" s="95">
        <v>20</v>
      </c>
      <c r="F75" s="95">
        <v>0</v>
      </c>
      <c r="G75" s="95">
        <f t="shared" si="7"/>
        <v>20</v>
      </c>
      <c r="H75" s="95">
        <v>50</v>
      </c>
      <c r="I75" s="95">
        <v>0</v>
      </c>
      <c r="J75" s="95">
        <f t="shared" si="8"/>
        <v>50</v>
      </c>
      <c r="K75" s="95">
        <v>17</v>
      </c>
      <c r="L75" s="95">
        <v>0</v>
      </c>
      <c r="M75" s="95">
        <f t="shared" si="9"/>
        <v>17</v>
      </c>
      <c r="N75" s="95">
        <v>507</v>
      </c>
      <c r="O75" s="95">
        <v>15</v>
      </c>
      <c r="P75" s="95">
        <f t="shared" si="10"/>
        <v>522</v>
      </c>
      <c r="Q75" s="95">
        <v>469</v>
      </c>
      <c r="R75" s="95">
        <v>13</v>
      </c>
      <c r="S75" s="95">
        <f t="shared" si="11"/>
        <v>482</v>
      </c>
      <c r="T75" s="5" t="s">
        <v>944</v>
      </c>
    </row>
    <row r="76" spans="1:20" x14ac:dyDescent="0.25">
      <c r="A76" s="5" t="s">
        <v>891</v>
      </c>
      <c r="B76" s="95">
        <v>4800</v>
      </c>
      <c r="C76" s="95">
        <v>10</v>
      </c>
      <c r="D76" s="95">
        <f t="shared" si="6"/>
        <v>4810</v>
      </c>
      <c r="E76" s="95">
        <v>230</v>
      </c>
      <c r="F76" s="95">
        <v>0</v>
      </c>
      <c r="G76" s="95">
        <f t="shared" si="7"/>
        <v>230</v>
      </c>
      <c r="H76" s="95">
        <v>821</v>
      </c>
      <c r="I76" s="95">
        <v>0</v>
      </c>
      <c r="J76" s="95">
        <f t="shared" si="8"/>
        <v>821</v>
      </c>
      <c r="K76" s="95">
        <v>184</v>
      </c>
      <c r="L76" s="95">
        <v>0</v>
      </c>
      <c r="M76" s="95">
        <f t="shared" si="9"/>
        <v>184</v>
      </c>
      <c r="N76" s="95">
        <v>5418</v>
      </c>
      <c r="O76" s="95">
        <v>13</v>
      </c>
      <c r="P76" s="95">
        <f t="shared" si="10"/>
        <v>5431</v>
      </c>
      <c r="Q76" s="95">
        <v>4992</v>
      </c>
      <c r="R76" s="95">
        <v>13</v>
      </c>
      <c r="S76" s="95">
        <f t="shared" si="11"/>
        <v>5005</v>
      </c>
      <c r="T76" s="5" t="s">
        <v>945</v>
      </c>
    </row>
    <row r="77" spans="1:20" x14ac:dyDescent="0.25">
      <c r="A77" s="5" t="s">
        <v>892</v>
      </c>
      <c r="B77" s="95">
        <v>1278</v>
      </c>
      <c r="C77" s="95">
        <v>6</v>
      </c>
      <c r="D77" s="95">
        <f t="shared" si="6"/>
        <v>1284</v>
      </c>
      <c r="E77" s="95">
        <v>38</v>
      </c>
      <c r="F77" s="95">
        <v>0</v>
      </c>
      <c r="G77" s="95">
        <f t="shared" si="7"/>
        <v>38</v>
      </c>
      <c r="H77" s="95">
        <v>107</v>
      </c>
      <c r="I77" s="95">
        <v>0</v>
      </c>
      <c r="J77" s="95">
        <f t="shared" si="8"/>
        <v>107</v>
      </c>
      <c r="K77" s="95">
        <v>30</v>
      </c>
      <c r="L77" s="95">
        <v>0</v>
      </c>
      <c r="M77" s="95">
        <f t="shared" si="9"/>
        <v>30</v>
      </c>
      <c r="N77" s="95">
        <v>1531</v>
      </c>
      <c r="O77" s="95">
        <v>9</v>
      </c>
      <c r="P77" s="95">
        <f t="shared" si="10"/>
        <v>1540</v>
      </c>
      <c r="Q77" s="95">
        <v>1446</v>
      </c>
      <c r="R77" s="95">
        <v>8</v>
      </c>
      <c r="S77" s="95">
        <f t="shared" si="11"/>
        <v>1454</v>
      </c>
      <c r="T77" s="7" t="s">
        <v>955</v>
      </c>
    </row>
    <row r="78" spans="1:20" x14ac:dyDescent="0.25">
      <c r="A78" s="5" t="s">
        <v>893</v>
      </c>
      <c r="B78" s="95">
        <v>26109</v>
      </c>
      <c r="C78" s="95">
        <v>3730</v>
      </c>
      <c r="D78" s="95">
        <f t="shared" si="6"/>
        <v>29839</v>
      </c>
      <c r="E78" s="95">
        <v>12872</v>
      </c>
      <c r="F78" s="95">
        <v>852</v>
      </c>
      <c r="G78" s="95">
        <f t="shared" si="7"/>
        <v>13724</v>
      </c>
      <c r="H78" s="95">
        <v>22184</v>
      </c>
      <c r="I78" s="95">
        <v>1624</v>
      </c>
      <c r="J78" s="95">
        <f t="shared" si="8"/>
        <v>23808</v>
      </c>
      <c r="K78" s="95">
        <v>9195</v>
      </c>
      <c r="L78" s="95">
        <v>1072</v>
      </c>
      <c r="M78" s="95">
        <f t="shared" si="9"/>
        <v>10267</v>
      </c>
      <c r="N78" s="95">
        <v>26224</v>
      </c>
      <c r="O78" s="95">
        <v>4209</v>
      </c>
      <c r="P78" s="95">
        <f t="shared" si="10"/>
        <v>30433</v>
      </c>
      <c r="Q78" s="95">
        <v>24407</v>
      </c>
      <c r="R78" s="95">
        <v>4027</v>
      </c>
      <c r="S78" s="95">
        <f t="shared" si="11"/>
        <v>28434</v>
      </c>
      <c r="T78" s="5" t="s">
        <v>150</v>
      </c>
    </row>
    <row r="79" spans="1:20" x14ac:dyDescent="0.25">
      <c r="A79" s="77" t="s">
        <v>352</v>
      </c>
      <c r="B79" s="96">
        <v>84439</v>
      </c>
      <c r="C79" s="96">
        <v>18547</v>
      </c>
      <c r="D79" s="96">
        <f t="shared" si="6"/>
        <v>102986</v>
      </c>
      <c r="E79" s="96">
        <v>19961</v>
      </c>
      <c r="F79" s="96">
        <v>1405</v>
      </c>
      <c r="G79" s="96">
        <f t="shared" si="7"/>
        <v>21366</v>
      </c>
      <c r="H79" s="96">
        <v>36147</v>
      </c>
      <c r="I79" s="96">
        <v>4893</v>
      </c>
      <c r="J79" s="96">
        <f t="shared" si="8"/>
        <v>41040</v>
      </c>
      <c r="K79" s="96">
        <v>11672</v>
      </c>
      <c r="L79" s="96">
        <v>1615</v>
      </c>
      <c r="M79" s="96">
        <f t="shared" si="9"/>
        <v>13287</v>
      </c>
      <c r="N79" s="96">
        <v>92239</v>
      </c>
      <c r="O79" s="96">
        <v>21789</v>
      </c>
      <c r="P79" s="96">
        <f t="shared" si="10"/>
        <v>114028</v>
      </c>
      <c r="Q79" s="96">
        <v>85168</v>
      </c>
      <c r="R79" s="96">
        <v>20913</v>
      </c>
      <c r="S79" s="96">
        <f t="shared" si="11"/>
        <v>106081</v>
      </c>
      <c r="T79" s="77" t="s">
        <v>151</v>
      </c>
    </row>
  </sheetData>
  <mergeCells count="12">
    <mergeCell ref="Q5:S5"/>
    <mergeCell ref="T5:T6"/>
    <mergeCell ref="A1:T1"/>
    <mergeCell ref="A2:T2"/>
    <mergeCell ref="A3:T3"/>
    <mergeCell ref="A4:T4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40" zoomScaleNormal="40" workbookViewId="0">
      <selection activeCell="AC50" sqref="AC50"/>
    </sheetView>
  </sheetViews>
  <sheetFormatPr defaultRowHeight="15" x14ac:dyDescent="0.25"/>
  <cols>
    <col min="1" max="1" width="42.7109375" bestFit="1" customWidth="1"/>
    <col min="14" max="14" width="9" customWidth="1"/>
    <col min="20" max="20" width="78" bestFit="1" customWidth="1"/>
  </cols>
  <sheetData>
    <row r="1" spans="1:20" ht="15.75" x14ac:dyDescent="0.25">
      <c r="A1" s="209" t="s">
        <v>1209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15.75" x14ac:dyDescent="0.25">
      <c r="A2" s="209" t="s">
        <v>1214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1:20" ht="15.75" x14ac:dyDescent="0.25">
      <c r="A3" s="209" t="s">
        <v>1210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1:20" ht="15.75" x14ac:dyDescent="0.25">
      <c r="A4" s="209" t="s">
        <v>1220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5" spans="1:20" ht="48" customHeight="1" x14ac:dyDescent="0.25">
      <c r="A5" s="201" t="s">
        <v>4</v>
      </c>
      <c r="B5" s="234" t="s">
        <v>826</v>
      </c>
      <c r="C5" s="234"/>
      <c r="D5" s="234"/>
      <c r="E5" s="234" t="s">
        <v>828</v>
      </c>
      <c r="F5" s="234"/>
      <c r="G5" s="234"/>
      <c r="H5" s="234" t="s">
        <v>1191</v>
      </c>
      <c r="I5" s="234"/>
      <c r="J5" s="234"/>
      <c r="K5" s="234" t="s">
        <v>827</v>
      </c>
      <c r="L5" s="234"/>
      <c r="M5" s="234"/>
      <c r="N5" s="234" t="s">
        <v>1192</v>
      </c>
      <c r="O5" s="234"/>
      <c r="P5" s="234"/>
      <c r="Q5" s="234" t="s">
        <v>948</v>
      </c>
      <c r="R5" s="234"/>
      <c r="S5" s="234"/>
      <c r="T5" s="203" t="s">
        <v>5</v>
      </c>
    </row>
    <row r="6" spans="1:20" ht="36" customHeight="1" x14ac:dyDescent="0.25">
      <c r="A6" s="202"/>
      <c r="B6" s="62" t="s">
        <v>413</v>
      </c>
      <c r="C6" s="65" t="s">
        <v>414</v>
      </c>
      <c r="D6" s="65" t="s">
        <v>415</v>
      </c>
      <c r="E6" s="65" t="s">
        <v>413</v>
      </c>
      <c r="F6" s="65" t="s">
        <v>414</v>
      </c>
      <c r="G6" s="65" t="s">
        <v>415</v>
      </c>
      <c r="H6" s="65" t="s">
        <v>413</v>
      </c>
      <c r="I6" s="65" t="s">
        <v>414</v>
      </c>
      <c r="J6" s="65" t="s">
        <v>415</v>
      </c>
      <c r="K6" s="65" t="s">
        <v>413</v>
      </c>
      <c r="L6" s="65" t="s">
        <v>414</v>
      </c>
      <c r="M6" s="65" t="s">
        <v>415</v>
      </c>
      <c r="N6" s="65" t="s">
        <v>413</v>
      </c>
      <c r="O6" s="65" t="s">
        <v>414</v>
      </c>
      <c r="P6" s="65" t="s">
        <v>415</v>
      </c>
      <c r="Q6" s="65" t="s">
        <v>413</v>
      </c>
      <c r="R6" s="65" t="s">
        <v>414</v>
      </c>
      <c r="S6" s="65" t="s">
        <v>415</v>
      </c>
      <c r="T6" s="203"/>
    </row>
    <row r="7" spans="1:20" x14ac:dyDescent="0.25">
      <c r="A7" s="5" t="s">
        <v>830</v>
      </c>
      <c r="B7" s="95">
        <v>48</v>
      </c>
      <c r="C7" s="95">
        <v>18</v>
      </c>
      <c r="D7" s="95">
        <f>B7+C7</f>
        <v>66</v>
      </c>
      <c r="E7" s="95">
        <v>0</v>
      </c>
      <c r="F7" s="95">
        <v>0</v>
      </c>
      <c r="G7" s="95">
        <f>E7+F7</f>
        <v>0</v>
      </c>
      <c r="H7" s="95">
        <v>0</v>
      </c>
      <c r="I7" s="95">
        <v>0</v>
      </c>
      <c r="J7" s="95">
        <f>H7+I7</f>
        <v>0</v>
      </c>
      <c r="K7" s="95">
        <v>0</v>
      </c>
      <c r="L7" s="95">
        <v>0</v>
      </c>
      <c r="M7" s="95">
        <f>K7+L7</f>
        <v>0</v>
      </c>
      <c r="N7" s="95">
        <v>64</v>
      </c>
      <c r="O7" s="95">
        <v>16</v>
      </c>
      <c r="P7" s="95">
        <f>N7+O7</f>
        <v>80</v>
      </c>
      <c r="Q7" s="95">
        <v>63</v>
      </c>
      <c r="R7" s="95">
        <v>15</v>
      </c>
      <c r="S7" s="95">
        <f>Q7+R7</f>
        <v>78</v>
      </c>
      <c r="T7" s="5" t="s">
        <v>894</v>
      </c>
    </row>
    <row r="8" spans="1:20" x14ac:dyDescent="0.25">
      <c r="A8" s="5" t="s">
        <v>831</v>
      </c>
      <c r="B8" s="95">
        <v>347</v>
      </c>
      <c r="C8" s="95">
        <v>89</v>
      </c>
      <c r="D8" s="95">
        <f t="shared" ref="D8:D71" si="0">B8+C8</f>
        <v>436</v>
      </c>
      <c r="E8" s="95">
        <v>30</v>
      </c>
      <c r="F8" s="95">
        <v>2</v>
      </c>
      <c r="G8" s="95">
        <f t="shared" ref="G8:G71" si="1">E8+F8</f>
        <v>32</v>
      </c>
      <c r="H8" s="95">
        <v>33</v>
      </c>
      <c r="I8" s="95">
        <v>3</v>
      </c>
      <c r="J8" s="95">
        <f t="shared" ref="J8:J71" si="2">H8+I8</f>
        <v>36</v>
      </c>
      <c r="K8" s="95">
        <v>22</v>
      </c>
      <c r="L8" s="95">
        <v>3</v>
      </c>
      <c r="M8" s="95">
        <f t="shared" ref="M8:M71" si="3">K8+L8</f>
        <v>25</v>
      </c>
      <c r="N8" s="95">
        <v>319</v>
      </c>
      <c r="O8" s="95">
        <v>90</v>
      </c>
      <c r="P8" s="95">
        <f t="shared" ref="P8:P71" si="4">N8+O8</f>
        <v>409</v>
      </c>
      <c r="Q8" s="95">
        <v>311</v>
      </c>
      <c r="R8" s="95">
        <v>88</v>
      </c>
      <c r="S8" s="95">
        <f t="shared" ref="S8:S71" si="5">Q8+R8</f>
        <v>399</v>
      </c>
      <c r="T8" s="5" t="s">
        <v>896</v>
      </c>
    </row>
    <row r="9" spans="1:20" x14ac:dyDescent="0.25">
      <c r="A9" s="5" t="s">
        <v>832</v>
      </c>
      <c r="B9" s="95">
        <v>46</v>
      </c>
      <c r="C9" s="95">
        <v>7</v>
      </c>
      <c r="D9" s="95">
        <f t="shared" si="0"/>
        <v>53</v>
      </c>
      <c r="E9" s="95">
        <v>2</v>
      </c>
      <c r="F9" s="95">
        <v>0</v>
      </c>
      <c r="G9" s="95">
        <f t="shared" si="1"/>
        <v>2</v>
      </c>
      <c r="H9" s="95">
        <v>0</v>
      </c>
      <c r="I9" s="95">
        <v>0</v>
      </c>
      <c r="J9" s="95">
        <f t="shared" si="2"/>
        <v>0</v>
      </c>
      <c r="K9" s="95">
        <v>0</v>
      </c>
      <c r="L9" s="95">
        <v>0</v>
      </c>
      <c r="M9" s="95">
        <f t="shared" si="3"/>
        <v>0</v>
      </c>
      <c r="N9" s="95">
        <v>67</v>
      </c>
      <c r="O9" s="95">
        <v>8</v>
      </c>
      <c r="P9" s="95">
        <f t="shared" si="4"/>
        <v>75</v>
      </c>
      <c r="Q9" s="95">
        <v>67</v>
      </c>
      <c r="R9" s="95">
        <v>8</v>
      </c>
      <c r="S9" s="95">
        <f t="shared" si="5"/>
        <v>75</v>
      </c>
      <c r="T9" s="5" t="s">
        <v>897</v>
      </c>
    </row>
    <row r="10" spans="1:20" x14ac:dyDescent="0.25">
      <c r="A10" s="5" t="s">
        <v>833</v>
      </c>
      <c r="B10" s="95">
        <v>789</v>
      </c>
      <c r="C10" s="95">
        <v>79</v>
      </c>
      <c r="D10" s="95">
        <f t="shared" si="0"/>
        <v>868</v>
      </c>
      <c r="E10" s="95">
        <v>38</v>
      </c>
      <c r="F10" s="95">
        <v>0</v>
      </c>
      <c r="G10" s="95">
        <f t="shared" si="1"/>
        <v>38</v>
      </c>
      <c r="H10" s="95">
        <v>53</v>
      </c>
      <c r="I10" s="95">
        <v>3</v>
      </c>
      <c r="J10" s="95">
        <f t="shared" si="2"/>
        <v>56</v>
      </c>
      <c r="K10" s="95">
        <v>28</v>
      </c>
      <c r="L10" s="95">
        <v>3</v>
      </c>
      <c r="M10" s="95">
        <f t="shared" si="3"/>
        <v>31</v>
      </c>
      <c r="N10" s="95">
        <v>838</v>
      </c>
      <c r="O10" s="95">
        <v>86</v>
      </c>
      <c r="P10" s="95">
        <f t="shared" si="4"/>
        <v>924</v>
      </c>
      <c r="Q10" s="95">
        <v>818</v>
      </c>
      <c r="R10" s="95">
        <v>84</v>
      </c>
      <c r="S10" s="95">
        <f t="shared" si="5"/>
        <v>902</v>
      </c>
      <c r="T10" s="5" t="s">
        <v>895</v>
      </c>
    </row>
    <row r="11" spans="1:20" x14ac:dyDescent="0.25">
      <c r="A11" s="5" t="s">
        <v>834</v>
      </c>
      <c r="B11" s="95">
        <v>12</v>
      </c>
      <c r="C11" s="95">
        <v>7</v>
      </c>
      <c r="D11" s="95">
        <f t="shared" si="0"/>
        <v>19</v>
      </c>
      <c r="E11" s="95">
        <v>2</v>
      </c>
      <c r="F11" s="95">
        <v>0</v>
      </c>
      <c r="G11" s="95">
        <f t="shared" si="1"/>
        <v>2</v>
      </c>
      <c r="H11" s="95">
        <v>1</v>
      </c>
      <c r="I11" s="95">
        <v>0</v>
      </c>
      <c r="J11" s="95">
        <f t="shared" si="2"/>
        <v>1</v>
      </c>
      <c r="K11" s="95">
        <v>1</v>
      </c>
      <c r="L11" s="95">
        <v>0</v>
      </c>
      <c r="M11" s="95">
        <f t="shared" si="3"/>
        <v>1</v>
      </c>
      <c r="N11" s="95">
        <v>11</v>
      </c>
      <c r="O11" s="95">
        <v>6</v>
      </c>
      <c r="P11" s="95">
        <f t="shared" si="4"/>
        <v>17</v>
      </c>
      <c r="Q11" s="95">
        <v>11</v>
      </c>
      <c r="R11" s="95">
        <v>6</v>
      </c>
      <c r="S11" s="95">
        <f t="shared" si="5"/>
        <v>17</v>
      </c>
      <c r="T11" s="5" t="s">
        <v>898</v>
      </c>
    </row>
    <row r="12" spans="1:20" ht="15.75" x14ac:dyDescent="0.25">
      <c r="A12" s="34" t="s">
        <v>949</v>
      </c>
      <c r="B12" s="95">
        <v>23</v>
      </c>
      <c r="C12" s="95">
        <v>4</v>
      </c>
      <c r="D12" s="95">
        <f t="shared" si="0"/>
        <v>27</v>
      </c>
      <c r="E12" s="95">
        <v>0</v>
      </c>
      <c r="F12" s="95">
        <v>0</v>
      </c>
      <c r="G12" s="95">
        <f t="shared" si="1"/>
        <v>0</v>
      </c>
      <c r="H12" s="95">
        <v>0</v>
      </c>
      <c r="I12" s="95">
        <v>8</v>
      </c>
      <c r="J12" s="95">
        <f t="shared" si="2"/>
        <v>8</v>
      </c>
      <c r="K12" s="95">
        <v>0</v>
      </c>
      <c r="L12" s="95">
        <v>0</v>
      </c>
      <c r="M12" s="95">
        <f t="shared" si="3"/>
        <v>0</v>
      </c>
      <c r="N12" s="95">
        <v>26</v>
      </c>
      <c r="O12" s="95">
        <v>1</v>
      </c>
      <c r="P12" s="95">
        <f t="shared" si="4"/>
        <v>27</v>
      </c>
      <c r="Q12" s="95">
        <v>26</v>
      </c>
      <c r="R12" s="95">
        <v>1</v>
      </c>
      <c r="S12" s="95">
        <f t="shared" si="5"/>
        <v>27</v>
      </c>
      <c r="T12" s="5" t="s">
        <v>899</v>
      </c>
    </row>
    <row r="13" spans="1:20" x14ac:dyDescent="0.25">
      <c r="A13" s="7" t="s">
        <v>950</v>
      </c>
      <c r="B13" s="95">
        <v>40</v>
      </c>
      <c r="C13" s="95">
        <v>136</v>
      </c>
      <c r="D13" s="95">
        <f t="shared" si="0"/>
        <v>176</v>
      </c>
      <c r="E13" s="95">
        <v>6</v>
      </c>
      <c r="F13" s="95">
        <v>1</v>
      </c>
      <c r="G13" s="95">
        <f t="shared" si="1"/>
        <v>7</v>
      </c>
      <c r="H13" s="95">
        <v>14</v>
      </c>
      <c r="I13" s="95">
        <v>4</v>
      </c>
      <c r="J13" s="95">
        <f t="shared" si="2"/>
        <v>18</v>
      </c>
      <c r="K13" s="95">
        <v>3</v>
      </c>
      <c r="L13" s="95">
        <v>0</v>
      </c>
      <c r="M13" s="95">
        <f t="shared" si="3"/>
        <v>3</v>
      </c>
      <c r="N13" s="95">
        <v>44</v>
      </c>
      <c r="O13" s="95">
        <v>148</v>
      </c>
      <c r="P13" s="95">
        <f t="shared" si="4"/>
        <v>192</v>
      </c>
      <c r="Q13" s="95">
        <v>43</v>
      </c>
      <c r="R13" s="95">
        <v>145</v>
      </c>
      <c r="S13" s="95">
        <f t="shared" si="5"/>
        <v>188</v>
      </c>
      <c r="T13" s="5" t="s">
        <v>900</v>
      </c>
    </row>
    <row r="14" spans="1:20" x14ac:dyDescent="0.25">
      <c r="A14" s="7" t="s">
        <v>951</v>
      </c>
      <c r="B14" s="95">
        <v>563</v>
      </c>
      <c r="C14" s="95">
        <v>375</v>
      </c>
      <c r="D14" s="95">
        <f t="shared" si="0"/>
        <v>938</v>
      </c>
      <c r="E14" s="95">
        <v>36</v>
      </c>
      <c r="F14" s="95">
        <v>4</v>
      </c>
      <c r="G14" s="95">
        <f t="shared" si="1"/>
        <v>40</v>
      </c>
      <c r="H14" s="95">
        <v>30</v>
      </c>
      <c r="I14" s="95">
        <v>6</v>
      </c>
      <c r="J14" s="95">
        <f t="shared" si="2"/>
        <v>36</v>
      </c>
      <c r="K14" s="95">
        <v>7</v>
      </c>
      <c r="L14" s="95">
        <v>3</v>
      </c>
      <c r="M14" s="95">
        <f t="shared" si="3"/>
        <v>10</v>
      </c>
      <c r="N14" s="95">
        <v>597</v>
      </c>
      <c r="O14" s="95">
        <v>394</v>
      </c>
      <c r="P14" s="95">
        <f t="shared" si="4"/>
        <v>991</v>
      </c>
      <c r="Q14" s="95">
        <v>584</v>
      </c>
      <c r="R14" s="95">
        <v>384</v>
      </c>
      <c r="S14" s="95">
        <f t="shared" si="5"/>
        <v>968</v>
      </c>
      <c r="T14" s="5" t="s">
        <v>902</v>
      </c>
    </row>
    <row r="15" spans="1:20" x14ac:dyDescent="0.25">
      <c r="A15" s="5" t="s">
        <v>835</v>
      </c>
      <c r="B15" s="95">
        <v>824</v>
      </c>
      <c r="C15" s="95">
        <v>273</v>
      </c>
      <c r="D15" s="95">
        <f t="shared" si="0"/>
        <v>1097</v>
      </c>
      <c r="E15" s="95">
        <v>11</v>
      </c>
      <c r="F15" s="95">
        <v>4</v>
      </c>
      <c r="G15" s="95">
        <f t="shared" si="1"/>
        <v>15</v>
      </c>
      <c r="H15" s="95">
        <v>15</v>
      </c>
      <c r="I15" s="95">
        <v>7</v>
      </c>
      <c r="J15" s="95">
        <f t="shared" si="2"/>
        <v>22</v>
      </c>
      <c r="K15" s="95">
        <v>5</v>
      </c>
      <c r="L15" s="95">
        <v>4</v>
      </c>
      <c r="M15" s="95">
        <f t="shared" si="3"/>
        <v>9</v>
      </c>
      <c r="N15" s="95">
        <v>860</v>
      </c>
      <c r="O15" s="95">
        <v>300</v>
      </c>
      <c r="P15" s="95">
        <f t="shared" si="4"/>
        <v>1160</v>
      </c>
      <c r="Q15" s="95">
        <v>850</v>
      </c>
      <c r="R15" s="95">
        <v>292</v>
      </c>
      <c r="S15" s="95">
        <f t="shared" si="5"/>
        <v>1142</v>
      </c>
      <c r="T15" s="5" t="s">
        <v>87</v>
      </c>
    </row>
    <row r="16" spans="1:20" x14ac:dyDescent="0.25">
      <c r="A16" s="5" t="s">
        <v>836</v>
      </c>
      <c r="B16" s="95">
        <v>675</v>
      </c>
      <c r="C16" s="95">
        <v>244</v>
      </c>
      <c r="D16" s="95">
        <f t="shared" si="0"/>
        <v>919</v>
      </c>
      <c r="E16" s="95">
        <v>14</v>
      </c>
      <c r="F16" s="95">
        <v>3</v>
      </c>
      <c r="G16" s="95">
        <f t="shared" si="1"/>
        <v>17</v>
      </c>
      <c r="H16" s="95">
        <v>14</v>
      </c>
      <c r="I16" s="95">
        <v>12</v>
      </c>
      <c r="J16" s="95">
        <f t="shared" si="2"/>
        <v>26</v>
      </c>
      <c r="K16" s="95">
        <v>7</v>
      </c>
      <c r="L16" s="95">
        <v>3</v>
      </c>
      <c r="M16" s="95">
        <f t="shared" si="3"/>
        <v>10</v>
      </c>
      <c r="N16" s="95">
        <v>691</v>
      </c>
      <c r="O16" s="95">
        <v>264</v>
      </c>
      <c r="P16" s="95">
        <f t="shared" si="4"/>
        <v>955</v>
      </c>
      <c r="Q16" s="95">
        <v>663</v>
      </c>
      <c r="R16" s="95">
        <v>261</v>
      </c>
      <c r="S16" s="95">
        <f t="shared" si="5"/>
        <v>924</v>
      </c>
      <c r="T16" s="5" t="s">
        <v>901</v>
      </c>
    </row>
    <row r="17" spans="1:20" x14ac:dyDescent="0.25">
      <c r="A17" s="5" t="s">
        <v>16</v>
      </c>
      <c r="B17" s="95">
        <v>825</v>
      </c>
      <c r="C17" s="95">
        <v>297</v>
      </c>
      <c r="D17" s="95">
        <f t="shared" si="0"/>
        <v>1122</v>
      </c>
      <c r="E17" s="95">
        <v>25</v>
      </c>
      <c r="F17" s="95">
        <v>2</v>
      </c>
      <c r="G17" s="95">
        <f t="shared" si="1"/>
        <v>27</v>
      </c>
      <c r="H17" s="95">
        <v>17</v>
      </c>
      <c r="I17" s="95">
        <v>0</v>
      </c>
      <c r="J17" s="95">
        <f t="shared" si="2"/>
        <v>17</v>
      </c>
      <c r="K17" s="95">
        <v>15</v>
      </c>
      <c r="L17" s="95">
        <v>8</v>
      </c>
      <c r="M17" s="95">
        <f t="shared" si="3"/>
        <v>23</v>
      </c>
      <c r="N17" s="95">
        <v>929</v>
      </c>
      <c r="O17" s="95">
        <v>373</v>
      </c>
      <c r="P17" s="95">
        <f t="shared" si="4"/>
        <v>1302</v>
      </c>
      <c r="Q17" s="95">
        <v>904</v>
      </c>
      <c r="R17" s="95">
        <v>369</v>
      </c>
      <c r="S17" s="95">
        <f t="shared" si="5"/>
        <v>1273</v>
      </c>
      <c r="T17" s="5" t="s">
        <v>89</v>
      </c>
    </row>
    <row r="18" spans="1:20" x14ac:dyDescent="0.25">
      <c r="A18" s="5" t="s">
        <v>837</v>
      </c>
      <c r="B18" s="95">
        <v>24</v>
      </c>
      <c r="C18" s="95">
        <v>9</v>
      </c>
      <c r="D18" s="95">
        <f t="shared" si="0"/>
        <v>33</v>
      </c>
      <c r="E18" s="95">
        <v>0</v>
      </c>
      <c r="F18" s="95">
        <v>0</v>
      </c>
      <c r="G18" s="95">
        <f t="shared" si="1"/>
        <v>0</v>
      </c>
      <c r="H18" s="95">
        <v>0</v>
      </c>
      <c r="I18" s="95">
        <v>48</v>
      </c>
      <c r="J18" s="95">
        <f t="shared" si="2"/>
        <v>48</v>
      </c>
      <c r="K18" s="95">
        <v>0</v>
      </c>
      <c r="L18" s="95">
        <v>0</v>
      </c>
      <c r="M18" s="95">
        <f t="shared" si="3"/>
        <v>0</v>
      </c>
      <c r="N18" s="95">
        <v>22</v>
      </c>
      <c r="O18" s="95">
        <v>7</v>
      </c>
      <c r="P18" s="95">
        <f t="shared" si="4"/>
        <v>29</v>
      </c>
      <c r="Q18" s="95">
        <v>22</v>
      </c>
      <c r="R18" s="95">
        <v>7</v>
      </c>
      <c r="S18" s="95">
        <f t="shared" si="5"/>
        <v>29</v>
      </c>
      <c r="T18" s="5" t="s">
        <v>954</v>
      </c>
    </row>
    <row r="19" spans="1:20" x14ac:dyDescent="0.25">
      <c r="A19" s="5" t="s">
        <v>838</v>
      </c>
      <c r="B19" s="95">
        <v>5443</v>
      </c>
      <c r="C19" s="95">
        <v>1264</v>
      </c>
      <c r="D19" s="95">
        <f t="shared" si="0"/>
        <v>6707</v>
      </c>
      <c r="E19" s="95">
        <v>194</v>
      </c>
      <c r="F19" s="95">
        <v>18</v>
      </c>
      <c r="G19" s="95">
        <f t="shared" si="1"/>
        <v>212</v>
      </c>
      <c r="H19" s="95">
        <v>144</v>
      </c>
      <c r="I19" s="95">
        <v>1</v>
      </c>
      <c r="J19" s="95">
        <f t="shared" si="2"/>
        <v>145</v>
      </c>
      <c r="K19" s="95">
        <v>51</v>
      </c>
      <c r="L19" s="95">
        <v>30</v>
      </c>
      <c r="M19" s="95">
        <f t="shared" si="3"/>
        <v>81</v>
      </c>
      <c r="N19" s="95">
        <v>5599</v>
      </c>
      <c r="O19" s="95">
        <v>1395</v>
      </c>
      <c r="P19" s="95">
        <f t="shared" si="4"/>
        <v>6994</v>
      </c>
      <c r="Q19" s="95">
        <v>5446</v>
      </c>
      <c r="R19" s="95">
        <v>1380</v>
      </c>
      <c r="S19" s="95">
        <f t="shared" si="5"/>
        <v>6826</v>
      </c>
      <c r="T19" s="5" t="s">
        <v>903</v>
      </c>
    </row>
    <row r="20" spans="1:20" x14ac:dyDescent="0.25">
      <c r="A20" s="5" t="s">
        <v>839</v>
      </c>
      <c r="B20" s="95">
        <v>131</v>
      </c>
      <c r="C20" s="95">
        <v>36</v>
      </c>
      <c r="D20" s="95">
        <f t="shared" si="0"/>
        <v>167</v>
      </c>
      <c r="E20" s="95">
        <v>3</v>
      </c>
      <c r="F20" s="95">
        <v>0</v>
      </c>
      <c r="G20" s="95">
        <f t="shared" si="1"/>
        <v>3</v>
      </c>
      <c r="H20" s="95">
        <v>17</v>
      </c>
      <c r="I20" s="95">
        <v>4</v>
      </c>
      <c r="J20" s="95">
        <f t="shared" si="2"/>
        <v>21</v>
      </c>
      <c r="K20" s="95">
        <v>16</v>
      </c>
      <c r="L20" s="95">
        <v>1</v>
      </c>
      <c r="M20" s="95">
        <f t="shared" si="3"/>
        <v>17</v>
      </c>
      <c r="N20" s="95">
        <v>181</v>
      </c>
      <c r="O20" s="95">
        <v>78</v>
      </c>
      <c r="P20" s="95">
        <f t="shared" si="4"/>
        <v>259</v>
      </c>
      <c r="Q20" s="95">
        <v>181</v>
      </c>
      <c r="R20" s="95">
        <v>78</v>
      </c>
      <c r="S20" s="95">
        <f t="shared" si="5"/>
        <v>259</v>
      </c>
      <c r="T20" s="5" t="s">
        <v>92</v>
      </c>
    </row>
    <row r="21" spans="1:20" x14ac:dyDescent="0.25">
      <c r="A21" s="5" t="s">
        <v>840</v>
      </c>
      <c r="B21" s="95">
        <v>269</v>
      </c>
      <c r="C21" s="95">
        <v>23</v>
      </c>
      <c r="D21" s="95">
        <f t="shared" si="0"/>
        <v>292</v>
      </c>
      <c r="E21" s="95">
        <v>4</v>
      </c>
      <c r="F21" s="95">
        <v>1</v>
      </c>
      <c r="G21" s="95">
        <f t="shared" si="1"/>
        <v>5</v>
      </c>
      <c r="H21" s="95">
        <v>8</v>
      </c>
      <c r="I21" s="95">
        <v>0</v>
      </c>
      <c r="J21" s="95">
        <f t="shared" si="2"/>
        <v>8</v>
      </c>
      <c r="K21" s="95">
        <v>6</v>
      </c>
      <c r="L21" s="95">
        <v>2</v>
      </c>
      <c r="M21" s="95">
        <f t="shared" si="3"/>
        <v>8</v>
      </c>
      <c r="N21" s="95">
        <v>265</v>
      </c>
      <c r="O21" s="95">
        <v>26</v>
      </c>
      <c r="P21" s="95">
        <f t="shared" si="4"/>
        <v>291</v>
      </c>
      <c r="Q21" s="95">
        <v>252</v>
      </c>
      <c r="R21" s="95">
        <v>26</v>
      </c>
      <c r="S21" s="95">
        <f t="shared" si="5"/>
        <v>278</v>
      </c>
      <c r="T21" s="5" t="s">
        <v>93</v>
      </c>
    </row>
    <row r="22" spans="1:20" x14ac:dyDescent="0.25">
      <c r="A22" s="5" t="s">
        <v>21</v>
      </c>
      <c r="B22" s="95">
        <v>93</v>
      </c>
      <c r="C22" s="95">
        <v>1</v>
      </c>
      <c r="D22" s="95">
        <f t="shared" si="0"/>
        <v>94</v>
      </c>
      <c r="E22" s="95">
        <v>8</v>
      </c>
      <c r="F22" s="95">
        <v>0</v>
      </c>
      <c r="G22" s="95">
        <f t="shared" si="1"/>
        <v>8</v>
      </c>
      <c r="H22" s="95">
        <v>10</v>
      </c>
      <c r="I22" s="95">
        <v>7</v>
      </c>
      <c r="J22" s="95">
        <f t="shared" si="2"/>
        <v>17</v>
      </c>
      <c r="K22" s="95">
        <v>10</v>
      </c>
      <c r="L22" s="95">
        <v>0</v>
      </c>
      <c r="M22" s="95">
        <f t="shared" si="3"/>
        <v>10</v>
      </c>
      <c r="N22" s="95">
        <v>95</v>
      </c>
      <c r="O22" s="95">
        <v>2</v>
      </c>
      <c r="P22" s="95">
        <f t="shared" si="4"/>
        <v>97</v>
      </c>
      <c r="Q22" s="95">
        <v>91</v>
      </c>
      <c r="R22" s="95">
        <v>2</v>
      </c>
      <c r="S22" s="95">
        <f t="shared" si="5"/>
        <v>93</v>
      </c>
      <c r="T22" s="5" t="s">
        <v>904</v>
      </c>
    </row>
    <row r="23" spans="1:20" x14ac:dyDescent="0.25">
      <c r="A23" s="5" t="s">
        <v>841</v>
      </c>
      <c r="B23" s="95">
        <v>456</v>
      </c>
      <c r="C23" s="95">
        <v>39</v>
      </c>
      <c r="D23" s="95">
        <f t="shared" si="0"/>
        <v>495</v>
      </c>
      <c r="E23" s="95">
        <v>87</v>
      </c>
      <c r="F23" s="95">
        <v>0</v>
      </c>
      <c r="G23" s="95">
        <f t="shared" si="1"/>
        <v>87</v>
      </c>
      <c r="H23" s="95">
        <v>90</v>
      </c>
      <c r="I23" s="95">
        <v>0</v>
      </c>
      <c r="J23" s="95">
        <f t="shared" si="2"/>
        <v>90</v>
      </c>
      <c r="K23" s="95">
        <v>76</v>
      </c>
      <c r="L23" s="95">
        <v>7</v>
      </c>
      <c r="M23" s="95">
        <f t="shared" si="3"/>
        <v>83</v>
      </c>
      <c r="N23" s="95">
        <v>470</v>
      </c>
      <c r="O23" s="95">
        <v>43</v>
      </c>
      <c r="P23" s="95">
        <f t="shared" si="4"/>
        <v>513</v>
      </c>
      <c r="Q23" s="95">
        <v>460</v>
      </c>
      <c r="R23" s="95">
        <v>41</v>
      </c>
      <c r="S23" s="95">
        <f t="shared" si="5"/>
        <v>501</v>
      </c>
      <c r="T23" s="5" t="s">
        <v>95</v>
      </c>
    </row>
    <row r="24" spans="1:20" x14ac:dyDescent="0.25">
      <c r="A24" s="5" t="s">
        <v>842</v>
      </c>
      <c r="B24" s="95">
        <v>27</v>
      </c>
      <c r="C24" s="95">
        <v>3</v>
      </c>
      <c r="D24" s="95">
        <f t="shared" si="0"/>
        <v>30</v>
      </c>
      <c r="E24" s="95">
        <v>2</v>
      </c>
      <c r="F24" s="95">
        <v>0</v>
      </c>
      <c r="G24" s="95">
        <f t="shared" si="1"/>
        <v>2</v>
      </c>
      <c r="H24" s="95">
        <v>1</v>
      </c>
      <c r="I24" s="95">
        <v>0</v>
      </c>
      <c r="J24" s="95">
        <f t="shared" si="2"/>
        <v>1</v>
      </c>
      <c r="K24" s="95">
        <v>1</v>
      </c>
      <c r="L24" s="95">
        <v>0</v>
      </c>
      <c r="M24" s="95">
        <f t="shared" si="3"/>
        <v>1</v>
      </c>
      <c r="N24" s="95">
        <v>36</v>
      </c>
      <c r="O24" s="95">
        <v>2</v>
      </c>
      <c r="P24" s="95">
        <f t="shared" si="4"/>
        <v>38</v>
      </c>
      <c r="Q24" s="95">
        <v>36</v>
      </c>
      <c r="R24" s="95">
        <v>2</v>
      </c>
      <c r="S24" s="95">
        <f t="shared" si="5"/>
        <v>38</v>
      </c>
      <c r="T24" s="5" t="s">
        <v>905</v>
      </c>
    </row>
    <row r="25" spans="1:20" x14ac:dyDescent="0.25">
      <c r="A25" s="5" t="s">
        <v>843</v>
      </c>
      <c r="B25" s="95">
        <v>9</v>
      </c>
      <c r="C25" s="95">
        <v>0</v>
      </c>
      <c r="D25" s="95">
        <f t="shared" si="0"/>
        <v>9</v>
      </c>
      <c r="E25" s="95">
        <v>0</v>
      </c>
      <c r="F25" s="95">
        <v>0</v>
      </c>
      <c r="G25" s="95">
        <f t="shared" si="1"/>
        <v>0</v>
      </c>
      <c r="H25" s="95">
        <v>0</v>
      </c>
      <c r="I25" s="95">
        <v>0</v>
      </c>
      <c r="J25" s="95">
        <f t="shared" si="2"/>
        <v>0</v>
      </c>
      <c r="K25" s="95">
        <v>0</v>
      </c>
      <c r="L25" s="95">
        <v>0</v>
      </c>
      <c r="M25" s="95">
        <f t="shared" si="3"/>
        <v>0</v>
      </c>
      <c r="N25" s="95">
        <v>26</v>
      </c>
      <c r="O25" s="95">
        <v>0</v>
      </c>
      <c r="P25" s="95">
        <f t="shared" si="4"/>
        <v>26</v>
      </c>
      <c r="Q25" s="95">
        <v>26</v>
      </c>
      <c r="R25" s="95">
        <v>0</v>
      </c>
      <c r="S25" s="95">
        <f t="shared" si="5"/>
        <v>26</v>
      </c>
      <c r="T25" s="5" t="s">
        <v>97</v>
      </c>
    </row>
    <row r="26" spans="1:20" x14ac:dyDescent="0.25">
      <c r="A26" s="5" t="s">
        <v>844</v>
      </c>
      <c r="B26" s="95">
        <v>118</v>
      </c>
      <c r="C26" s="95">
        <v>0</v>
      </c>
      <c r="D26" s="95">
        <f t="shared" si="0"/>
        <v>118</v>
      </c>
      <c r="E26" s="95">
        <v>64</v>
      </c>
      <c r="F26" s="95">
        <v>0</v>
      </c>
      <c r="G26" s="95">
        <f t="shared" si="1"/>
        <v>64</v>
      </c>
      <c r="H26" s="95">
        <v>63</v>
      </c>
      <c r="I26" s="95">
        <v>0</v>
      </c>
      <c r="J26" s="95">
        <f t="shared" si="2"/>
        <v>63</v>
      </c>
      <c r="K26" s="95">
        <v>63</v>
      </c>
      <c r="L26" s="95">
        <v>0</v>
      </c>
      <c r="M26" s="95">
        <f t="shared" si="3"/>
        <v>63</v>
      </c>
      <c r="N26" s="95">
        <v>46</v>
      </c>
      <c r="O26" s="95">
        <v>0</v>
      </c>
      <c r="P26" s="95">
        <f t="shared" si="4"/>
        <v>46</v>
      </c>
      <c r="Q26" s="95">
        <v>46</v>
      </c>
      <c r="R26" s="95">
        <v>0</v>
      </c>
      <c r="S26" s="95">
        <f t="shared" si="5"/>
        <v>46</v>
      </c>
      <c r="T26" s="5" t="s">
        <v>906</v>
      </c>
    </row>
    <row r="27" spans="1:20" x14ac:dyDescent="0.25">
      <c r="A27" s="5" t="s">
        <v>845</v>
      </c>
      <c r="B27" s="95">
        <v>36</v>
      </c>
      <c r="C27" s="95">
        <v>0</v>
      </c>
      <c r="D27" s="95">
        <f t="shared" si="0"/>
        <v>36</v>
      </c>
      <c r="E27" s="95">
        <v>1</v>
      </c>
      <c r="F27" s="95">
        <v>0</v>
      </c>
      <c r="G27" s="95">
        <f t="shared" si="1"/>
        <v>1</v>
      </c>
      <c r="H27" s="95">
        <v>1</v>
      </c>
      <c r="I27" s="95">
        <v>0</v>
      </c>
      <c r="J27" s="95">
        <f t="shared" si="2"/>
        <v>1</v>
      </c>
      <c r="K27" s="95">
        <v>1</v>
      </c>
      <c r="L27" s="95">
        <v>0</v>
      </c>
      <c r="M27" s="95">
        <f t="shared" si="3"/>
        <v>1</v>
      </c>
      <c r="N27" s="95">
        <v>34</v>
      </c>
      <c r="O27" s="95">
        <v>0</v>
      </c>
      <c r="P27" s="95">
        <f t="shared" si="4"/>
        <v>34</v>
      </c>
      <c r="Q27" s="95">
        <v>34</v>
      </c>
      <c r="R27" s="95">
        <v>0</v>
      </c>
      <c r="S27" s="95">
        <f t="shared" si="5"/>
        <v>34</v>
      </c>
      <c r="T27" s="5" t="s">
        <v>907</v>
      </c>
    </row>
    <row r="28" spans="1:20" x14ac:dyDescent="0.25">
      <c r="A28" s="5" t="s">
        <v>846</v>
      </c>
      <c r="B28" s="95">
        <v>1</v>
      </c>
      <c r="C28" s="95">
        <v>0</v>
      </c>
      <c r="D28" s="95">
        <f t="shared" si="0"/>
        <v>1</v>
      </c>
      <c r="E28" s="95">
        <v>0</v>
      </c>
      <c r="F28" s="95">
        <v>0</v>
      </c>
      <c r="G28" s="95">
        <f t="shared" si="1"/>
        <v>0</v>
      </c>
      <c r="H28" s="95">
        <v>0</v>
      </c>
      <c r="I28" s="95">
        <v>0</v>
      </c>
      <c r="J28" s="95">
        <f t="shared" si="2"/>
        <v>0</v>
      </c>
      <c r="K28" s="95">
        <v>0</v>
      </c>
      <c r="L28" s="95">
        <v>0</v>
      </c>
      <c r="M28" s="95">
        <f t="shared" si="3"/>
        <v>0</v>
      </c>
      <c r="N28" s="95">
        <v>1</v>
      </c>
      <c r="O28" s="95">
        <v>0</v>
      </c>
      <c r="P28" s="95">
        <f t="shared" si="4"/>
        <v>1</v>
      </c>
      <c r="Q28" s="95">
        <v>1</v>
      </c>
      <c r="R28" s="95">
        <v>0</v>
      </c>
      <c r="S28" s="95">
        <f t="shared" si="5"/>
        <v>1</v>
      </c>
      <c r="T28" s="5" t="s">
        <v>915</v>
      </c>
    </row>
    <row r="29" spans="1:20" x14ac:dyDescent="0.25">
      <c r="A29" s="5" t="s">
        <v>847</v>
      </c>
      <c r="B29" s="95">
        <v>0</v>
      </c>
      <c r="C29" s="95">
        <v>0</v>
      </c>
      <c r="D29" s="95">
        <f t="shared" si="0"/>
        <v>0</v>
      </c>
      <c r="E29" s="95">
        <v>0</v>
      </c>
      <c r="F29" s="95">
        <v>0</v>
      </c>
      <c r="G29" s="95">
        <f t="shared" si="1"/>
        <v>0</v>
      </c>
      <c r="H29" s="95">
        <v>0</v>
      </c>
      <c r="I29" s="95">
        <v>0</v>
      </c>
      <c r="J29" s="95">
        <f t="shared" si="2"/>
        <v>0</v>
      </c>
      <c r="K29" s="95">
        <v>0</v>
      </c>
      <c r="L29" s="95">
        <v>0</v>
      </c>
      <c r="M29" s="95">
        <f t="shared" si="3"/>
        <v>0</v>
      </c>
      <c r="N29" s="95">
        <v>0</v>
      </c>
      <c r="O29" s="95">
        <v>0</v>
      </c>
      <c r="P29" s="95">
        <f t="shared" si="4"/>
        <v>0</v>
      </c>
      <c r="Q29" s="95">
        <v>0</v>
      </c>
      <c r="R29" s="95">
        <v>0</v>
      </c>
      <c r="S29" s="95">
        <f t="shared" si="5"/>
        <v>0</v>
      </c>
      <c r="T29" s="5" t="s">
        <v>908</v>
      </c>
    </row>
    <row r="30" spans="1:20" x14ac:dyDescent="0.25">
      <c r="A30" s="5" t="s">
        <v>848</v>
      </c>
      <c r="B30" s="95">
        <v>26</v>
      </c>
      <c r="C30" s="95">
        <v>0</v>
      </c>
      <c r="D30" s="95">
        <f t="shared" si="0"/>
        <v>26</v>
      </c>
      <c r="E30" s="95">
        <v>0</v>
      </c>
      <c r="F30" s="95">
        <v>0</v>
      </c>
      <c r="G30" s="95">
        <f t="shared" si="1"/>
        <v>0</v>
      </c>
      <c r="H30" s="95">
        <v>0</v>
      </c>
      <c r="I30" s="95">
        <v>0</v>
      </c>
      <c r="J30" s="95">
        <f t="shared" si="2"/>
        <v>0</v>
      </c>
      <c r="K30" s="95">
        <v>0</v>
      </c>
      <c r="L30" s="95">
        <v>0</v>
      </c>
      <c r="M30" s="95">
        <f t="shared" si="3"/>
        <v>0</v>
      </c>
      <c r="N30" s="95">
        <v>28</v>
      </c>
      <c r="O30" s="95">
        <v>1</v>
      </c>
      <c r="P30" s="95">
        <f t="shared" si="4"/>
        <v>29</v>
      </c>
      <c r="Q30" s="95">
        <v>28</v>
      </c>
      <c r="R30" s="95">
        <v>1</v>
      </c>
      <c r="S30" s="95">
        <f t="shared" si="5"/>
        <v>29</v>
      </c>
      <c r="T30" s="5" t="s">
        <v>909</v>
      </c>
    </row>
    <row r="31" spans="1:20" x14ac:dyDescent="0.25">
      <c r="A31" s="5" t="s">
        <v>849</v>
      </c>
      <c r="B31" s="95">
        <v>834</v>
      </c>
      <c r="C31" s="95">
        <v>111</v>
      </c>
      <c r="D31" s="95">
        <f t="shared" si="0"/>
        <v>945</v>
      </c>
      <c r="E31" s="95">
        <v>44</v>
      </c>
      <c r="F31" s="95">
        <v>0</v>
      </c>
      <c r="G31" s="95">
        <f t="shared" si="1"/>
        <v>44</v>
      </c>
      <c r="H31" s="95">
        <v>47</v>
      </c>
      <c r="I31" s="95">
        <v>1</v>
      </c>
      <c r="J31" s="95">
        <f t="shared" si="2"/>
        <v>48</v>
      </c>
      <c r="K31" s="95">
        <v>35</v>
      </c>
      <c r="L31" s="95">
        <v>1</v>
      </c>
      <c r="M31" s="95">
        <f t="shared" si="3"/>
        <v>36</v>
      </c>
      <c r="N31" s="95">
        <v>958</v>
      </c>
      <c r="O31" s="95">
        <v>116</v>
      </c>
      <c r="P31" s="95">
        <f t="shared" si="4"/>
        <v>1074</v>
      </c>
      <c r="Q31" s="95">
        <v>951</v>
      </c>
      <c r="R31" s="95">
        <v>115</v>
      </c>
      <c r="S31" s="95">
        <f t="shared" si="5"/>
        <v>1066</v>
      </c>
      <c r="T31" s="5" t="s">
        <v>910</v>
      </c>
    </row>
    <row r="32" spans="1:20" x14ac:dyDescent="0.25">
      <c r="A32" s="5" t="s">
        <v>850</v>
      </c>
      <c r="B32" s="95">
        <v>376</v>
      </c>
      <c r="C32" s="95">
        <v>45</v>
      </c>
      <c r="D32" s="95">
        <f t="shared" si="0"/>
        <v>421</v>
      </c>
      <c r="E32" s="95">
        <v>11</v>
      </c>
      <c r="F32" s="95">
        <v>0</v>
      </c>
      <c r="G32" s="95">
        <f t="shared" si="1"/>
        <v>11</v>
      </c>
      <c r="H32" s="95">
        <v>0</v>
      </c>
      <c r="I32" s="95">
        <v>0</v>
      </c>
      <c r="J32" s="95">
        <f t="shared" si="2"/>
        <v>0</v>
      </c>
      <c r="K32" s="95">
        <v>0</v>
      </c>
      <c r="L32" s="95">
        <v>0</v>
      </c>
      <c r="M32" s="95">
        <f t="shared" si="3"/>
        <v>0</v>
      </c>
      <c r="N32" s="95">
        <v>520</v>
      </c>
      <c r="O32" s="95">
        <v>50</v>
      </c>
      <c r="P32" s="95">
        <f t="shared" si="4"/>
        <v>570</v>
      </c>
      <c r="Q32" s="95">
        <v>517</v>
      </c>
      <c r="R32" s="95">
        <v>49</v>
      </c>
      <c r="S32" s="95">
        <f t="shared" si="5"/>
        <v>566</v>
      </c>
      <c r="T32" s="5" t="s">
        <v>911</v>
      </c>
    </row>
    <row r="33" spans="1:20" x14ac:dyDescent="0.25">
      <c r="A33" s="5" t="s">
        <v>851</v>
      </c>
      <c r="B33" s="95">
        <v>38</v>
      </c>
      <c r="C33" s="95">
        <v>1</v>
      </c>
      <c r="D33" s="95">
        <f t="shared" si="0"/>
        <v>39</v>
      </c>
      <c r="E33" s="95">
        <v>0</v>
      </c>
      <c r="F33" s="95">
        <v>0</v>
      </c>
      <c r="G33" s="95">
        <f t="shared" si="1"/>
        <v>0</v>
      </c>
      <c r="H33" s="95">
        <v>0</v>
      </c>
      <c r="I33" s="95">
        <v>0</v>
      </c>
      <c r="J33" s="95">
        <f t="shared" si="2"/>
        <v>0</v>
      </c>
      <c r="K33" s="95">
        <v>0</v>
      </c>
      <c r="L33" s="95">
        <v>0</v>
      </c>
      <c r="M33" s="95">
        <f t="shared" si="3"/>
        <v>0</v>
      </c>
      <c r="N33" s="95">
        <v>52</v>
      </c>
      <c r="O33" s="95">
        <v>1</v>
      </c>
      <c r="P33" s="95">
        <f t="shared" si="4"/>
        <v>53</v>
      </c>
      <c r="Q33" s="95">
        <v>52</v>
      </c>
      <c r="R33" s="95">
        <v>1</v>
      </c>
      <c r="S33" s="95">
        <f t="shared" si="5"/>
        <v>53</v>
      </c>
      <c r="T33" s="5" t="s">
        <v>912</v>
      </c>
    </row>
    <row r="34" spans="1:20" x14ac:dyDescent="0.25">
      <c r="A34" s="5" t="s">
        <v>852</v>
      </c>
      <c r="B34" s="95">
        <v>2</v>
      </c>
      <c r="C34" s="95">
        <v>0</v>
      </c>
      <c r="D34" s="95">
        <f t="shared" si="0"/>
        <v>2</v>
      </c>
      <c r="E34" s="95">
        <v>0</v>
      </c>
      <c r="F34" s="95">
        <v>0</v>
      </c>
      <c r="G34" s="95">
        <f t="shared" si="1"/>
        <v>0</v>
      </c>
      <c r="H34" s="95">
        <v>0</v>
      </c>
      <c r="I34" s="95">
        <v>0</v>
      </c>
      <c r="J34" s="95">
        <f t="shared" si="2"/>
        <v>0</v>
      </c>
      <c r="K34" s="95">
        <v>0</v>
      </c>
      <c r="L34" s="95">
        <v>0</v>
      </c>
      <c r="M34" s="95">
        <f t="shared" si="3"/>
        <v>0</v>
      </c>
      <c r="N34" s="95">
        <v>2</v>
      </c>
      <c r="O34" s="95">
        <v>0</v>
      </c>
      <c r="P34" s="95">
        <f t="shared" si="4"/>
        <v>2</v>
      </c>
      <c r="Q34" s="95">
        <v>2</v>
      </c>
      <c r="R34" s="95">
        <v>0</v>
      </c>
      <c r="S34" s="95">
        <f t="shared" si="5"/>
        <v>2</v>
      </c>
      <c r="T34" s="5" t="s">
        <v>913</v>
      </c>
    </row>
    <row r="35" spans="1:20" x14ac:dyDescent="0.25">
      <c r="A35" s="5" t="s">
        <v>853</v>
      </c>
      <c r="B35" s="95">
        <v>82</v>
      </c>
      <c r="C35" s="95">
        <v>3</v>
      </c>
      <c r="D35" s="95">
        <f t="shared" si="0"/>
        <v>85</v>
      </c>
      <c r="E35" s="95">
        <v>0</v>
      </c>
      <c r="F35" s="95">
        <v>0</v>
      </c>
      <c r="G35" s="95">
        <f t="shared" si="1"/>
        <v>0</v>
      </c>
      <c r="H35" s="95">
        <v>0</v>
      </c>
      <c r="I35" s="95">
        <v>0</v>
      </c>
      <c r="J35" s="95">
        <f t="shared" si="2"/>
        <v>0</v>
      </c>
      <c r="K35" s="95">
        <v>0</v>
      </c>
      <c r="L35" s="95">
        <v>0</v>
      </c>
      <c r="M35" s="95">
        <f t="shared" si="3"/>
        <v>0</v>
      </c>
      <c r="N35" s="95">
        <v>109</v>
      </c>
      <c r="O35" s="95">
        <v>3</v>
      </c>
      <c r="P35" s="95">
        <f t="shared" si="4"/>
        <v>112</v>
      </c>
      <c r="Q35" s="95">
        <v>104</v>
      </c>
      <c r="R35" s="95">
        <v>3</v>
      </c>
      <c r="S35" s="95">
        <f t="shared" si="5"/>
        <v>107</v>
      </c>
      <c r="T35" s="5" t="s">
        <v>914</v>
      </c>
    </row>
    <row r="36" spans="1:20" x14ac:dyDescent="0.25">
      <c r="A36" s="5" t="s">
        <v>854</v>
      </c>
      <c r="B36" s="95">
        <v>0</v>
      </c>
      <c r="C36" s="95">
        <v>0</v>
      </c>
      <c r="D36" s="95">
        <f t="shared" si="0"/>
        <v>0</v>
      </c>
      <c r="E36" s="95">
        <v>0</v>
      </c>
      <c r="F36" s="95">
        <v>0</v>
      </c>
      <c r="G36" s="95">
        <f t="shared" si="1"/>
        <v>0</v>
      </c>
      <c r="H36" s="95">
        <v>0</v>
      </c>
      <c r="I36" s="95">
        <v>0</v>
      </c>
      <c r="J36" s="95">
        <f t="shared" si="2"/>
        <v>0</v>
      </c>
      <c r="K36" s="95">
        <v>0</v>
      </c>
      <c r="L36" s="95">
        <v>0</v>
      </c>
      <c r="M36" s="95">
        <f t="shared" si="3"/>
        <v>0</v>
      </c>
      <c r="N36" s="95">
        <v>0</v>
      </c>
      <c r="O36" s="95">
        <v>0</v>
      </c>
      <c r="P36" s="95">
        <f t="shared" si="4"/>
        <v>0</v>
      </c>
      <c r="Q36" s="95">
        <v>0</v>
      </c>
      <c r="R36" s="95">
        <v>0</v>
      </c>
      <c r="S36" s="95">
        <f t="shared" si="5"/>
        <v>0</v>
      </c>
      <c r="T36" s="5" t="s">
        <v>916</v>
      </c>
    </row>
    <row r="37" spans="1:20" x14ac:dyDescent="0.25">
      <c r="A37" s="5" t="s">
        <v>855</v>
      </c>
      <c r="B37" s="95">
        <v>37</v>
      </c>
      <c r="C37" s="95">
        <v>50</v>
      </c>
      <c r="D37" s="95">
        <f t="shared" si="0"/>
        <v>87</v>
      </c>
      <c r="E37" s="95">
        <v>2</v>
      </c>
      <c r="F37" s="95">
        <v>0</v>
      </c>
      <c r="G37" s="95">
        <f t="shared" si="1"/>
        <v>2</v>
      </c>
      <c r="H37" s="95">
        <v>0</v>
      </c>
      <c r="I37" s="95">
        <v>0</v>
      </c>
      <c r="J37" s="95">
        <f t="shared" si="2"/>
        <v>0</v>
      </c>
      <c r="K37" s="95">
        <v>0</v>
      </c>
      <c r="L37" s="95">
        <v>0</v>
      </c>
      <c r="M37" s="95">
        <f t="shared" si="3"/>
        <v>0</v>
      </c>
      <c r="N37" s="95">
        <v>40</v>
      </c>
      <c r="O37" s="95">
        <v>63</v>
      </c>
      <c r="P37" s="95">
        <f t="shared" si="4"/>
        <v>103</v>
      </c>
      <c r="Q37" s="95">
        <v>38</v>
      </c>
      <c r="R37" s="95">
        <v>63</v>
      </c>
      <c r="S37" s="95">
        <f t="shared" si="5"/>
        <v>101</v>
      </c>
      <c r="T37" s="5" t="s">
        <v>917</v>
      </c>
    </row>
    <row r="38" spans="1:20" x14ac:dyDescent="0.25">
      <c r="A38" s="5" t="s">
        <v>856</v>
      </c>
      <c r="B38" s="95">
        <v>30</v>
      </c>
      <c r="C38" s="95">
        <v>49</v>
      </c>
      <c r="D38" s="95">
        <f t="shared" si="0"/>
        <v>79</v>
      </c>
      <c r="E38" s="95">
        <v>0</v>
      </c>
      <c r="F38" s="95">
        <v>1</v>
      </c>
      <c r="G38" s="95">
        <f t="shared" si="1"/>
        <v>1</v>
      </c>
      <c r="H38" s="95">
        <v>0</v>
      </c>
      <c r="I38" s="95">
        <v>0</v>
      </c>
      <c r="J38" s="95">
        <f t="shared" si="2"/>
        <v>0</v>
      </c>
      <c r="K38" s="95">
        <v>0</v>
      </c>
      <c r="L38" s="95">
        <v>0</v>
      </c>
      <c r="M38" s="95">
        <f t="shared" si="3"/>
        <v>0</v>
      </c>
      <c r="N38" s="95">
        <v>28</v>
      </c>
      <c r="O38" s="95">
        <v>59</v>
      </c>
      <c r="P38" s="95">
        <f t="shared" si="4"/>
        <v>87</v>
      </c>
      <c r="Q38" s="95">
        <v>27</v>
      </c>
      <c r="R38" s="95">
        <v>58</v>
      </c>
      <c r="S38" s="95">
        <f t="shared" si="5"/>
        <v>85</v>
      </c>
      <c r="T38" s="5" t="s">
        <v>918</v>
      </c>
    </row>
    <row r="39" spans="1:20" x14ac:dyDescent="0.25">
      <c r="A39" s="5" t="s">
        <v>857</v>
      </c>
      <c r="B39" s="95">
        <v>11</v>
      </c>
      <c r="C39" s="95">
        <v>0</v>
      </c>
      <c r="D39" s="95">
        <f t="shared" si="0"/>
        <v>11</v>
      </c>
      <c r="E39" s="95">
        <v>0</v>
      </c>
      <c r="F39" s="95">
        <v>0</v>
      </c>
      <c r="G39" s="95">
        <f t="shared" si="1"/>
        <v>0</v>
      </c>
      <c r="H39" s="95">
        <v>0</v>
      </c>
      <c r="I39" s="95">
        <v>0</v>
      </c>
      <c r="J39" s="95">
        <f t="shared" si="2"/>
        <v>0</v>
      </c>
      <c r="K39" s="95">
        <v>0</v>
      </c>
      <c r="L39" s="95">
        <v>0</v>
      </c>
      <c r="M39" s="95">
        <f t="shared" si="3"/>
        <v>0</v>
      </c>
      <c r="N39" s="95">
        <v>22</v>
      </c>
      <c r="O39" s="95">
        <v>2</v>
      </c>
      <c r="P39" s="95">
        <f t="shared" si="4"/>
        <v>24</v>
      </c>
      <c r="Q39" s="95">
        <v>22</v>
      </c>
      <c r="R39" s="95">
        <v>2</v>
      </c>
      <c r="S39" s="95">
        <f t="shared" si="5"/>
        <v>24</v>
      </c>
      <c r="T39" s="5" t="s">
        <v>919</v>
      </c>
    </row>
    <row r="40" spans="1:20" x14ac:dyDescent="0.25">
      <c r="A40" s="5" t="s">
        <v>952</v>
      </c>
      <c r="B40" s="95">
        <v>99</v>
      </c>
      <c r="C40" s="95">
        <v>0</v>
      </c>
      <c r="D40" s="95">
        <f t="shared" si="0"/>
        <v>99</v>
      </c>
      <c r="E40" s="95">
        <v>0</v>
      </c>
      <c r="F40" s="95">
        <v>0</v>
      </c>
      <c r="G40" s="95">
        <f t="shared" si="1"/>
        <v>0</v>
      </c>
      <c r="H40" s="95">
        <v>0</v>
      </c>
      <c r="I40" s="95">
        <v>0</v>
      </c>
      <c r="J40" s="95">
        <f t="shared" si="2"/>
        <v>0</v>
      </c>
      <c r="K40" s="95">
        <v>0</v>
      </c>
      <c r="L40" s="95">
        <v>0</v>
      </c>
      <c r="M40" s="95">
        <f t="shared" si="3"/>
        <v>0</v>
      </c>
      <c r="N40" s="95">
        <v>115</v>
      </c>
      <c r="O40" s="95">
        <v>1</v>
      </c>
      <c r="P40" s="95">
        <f t="shared" si="4"/>
        <v>116</v>
      </c>
      <c r="Q40" s="95">
        <v>112</v>
      </c>
      <c r="R40" s="95">
        <v>1</v>
      </c>
      <c r="S40" s="95">
        <f t="shared" si="5"/>
        <v>113</v>
      </c>
      <c r="T40" s="5" t="s">
        <v>920</v>
      </c>
    </row>
    <row r="41" spans="1:20" x14ac:dyDescent="0.25">
      <c r="A41" s="5" t="s">
        <v>953</v>
      </c>
      <c r="B41" s="95">
        <v>12</v>
      </c>
      <c r="C41" s="95">
        <v>0</v>
      </c>
      <c r="D41" s="95">
        <f t="shared" si="0"/>
        <v>12</v>
      </c>
      <c r="E41" s="95">
        <v>0</v>
      </c>
      <c r="F41" s="95">
        <v>0</v>
      </c>
      <c r="G41" s="95">
        <f t="shared" si="1"/>
        <v>0</v>
      </c>
      <c r="H41" s="95">
        <v>0</v>
      </c>
      <c r="I41" s="95">
        <v>0</v>
      </c>
      <c r="J41" s="95">
        <f t="shared" si="2"/>
        <v>0</v>
      </c>
      <c r="K41" s="95">
        <v>0</v>
      </c>
      <c r="L41" s="95">
        <v>0</v>
      </c>
      <c r="M41" s="95">
        <f t="shared" si="3"/>
        <v>0</v>
      </c>
      <c r="N41" s="95">
        <v>7</v>
      </c>
      <c r="O41" s="95">
        <v>1</v>
      </c>
      <c r="P41" s="95">
        <f t="shared" si="4"/>
        <v>8</v>
      </c>
      <c r="Q41" s="95">
        <v>6</v>
      </c>
      <c r="R41" s="95">
        <v>1</v>
      </c>
      <c r="S41" s="95">
        <f t="shared" si="5"/>
        <v>7</v>
      </c>
      <c r="T41" s="5" t="s">
        <v>921</v>
      </c>
    </row>
    <row r="42" spans="1:20" x14ac:dyDescent="0.25">
      <c r="A42" s="5" t="s">
        <v>858</v>
      </c>
      <c r="B42" s="95">
        <v>31</v>
      </c>
      <c r="C42" s="95">
        <v>0</v>
      </c>
      <c r="D42" s="95">
        <f t="shared" si="0"/>
        <v>31</v>
      </c>
      <c r="E42" s="95">
        <v>3</v>
      </c>
      <c r="F42" s="95">
        <v>0</v>
      </c>
      <c r="G42" s="95">
        <f t="shared" si="1"/>
        <v>3</v>
      </c>
      <c r="H42" s="95">
        <v>0</v>
      </c>
      <c r="I42" s="95">
        <v>0</v>
      </c>
      <c r="J42" s="95">
        <f t="shared" si="2"/>
        <v>0</v>
      </c>
      <c r="K42" s="95">
        <v>0</v>
      </c>
      <c r="L42" s="95">
        <v>0</v>
      </c>
      <c r="M42" s="95">
        <f t="shared" si="3"/>
        <v>0</v>
      </c>
      <c r="N42" s="95">
        <v>29</v>
      </c>
      <c r="O42" s="95">
        <v>0</v>
      </c>
      <c r="P42" s="95">
        <f t="shared" si="4"/>
        <v>29</v>
      </c>
      <c r="Q42" s="95">
        <v>26</v>
      </c>
      <c r="R42" s="95">
        <v>0</v>
      </c>
      <c r="S42" s="95">
        <f t="shared" si="5"/>
        <v>26</v>
      </c>
      <c r="T42" s="5" t="s">
        <v>114</v>
      </c>
    </row>
    <row r="43" spans="1:20" x14ac:dyDescent="0.25">
      <c r="A43" s="5" t="s">
        <v>859</v>
      </c>
      <c r="B43" s="95">
        <v>15</v>
      </c>
      <c r="C43" s="95">
        <v>0</v>
      </c>
      <c r="D43" s="95">
        <f t="shared" si="0"/>
        <v>15</v>
      </c>
      <c r="E43" s="95">
        <v>2</v>
      </c>
      <c r="F43" s="95">
        <v>0</v>
      </c>
      <c r="G43" s="95">
        <f t="shared" si="1"/>
        <v>2</v>
      </c>
      <c r="H43" s="95">
        <v>2</v>
      </c>
      <c r="I43" s="95">
        <v>0</v>
      </c>
      <c r="J43" s="95">
        <f t="shared" si="2"/>
        <v>2</v>
      </c>
      <c r="K43" s="95">
        <v>0</v>
      </c>
      <c r="L43" s="95">
        <v>0</v>
      </c>
      <c r="M43" s="95">
        <f t="shared" si="3"/>
        <v>0</v>
      </c>
      <c r="N43" s="95">
        <v>18</v>
      </c>
      <c r="O43" s="95">
        <v>0</v>
      </c>
      <c r="P43" s="95">
        <f t="shared" si="4"/>
        <v>18</v>
      </c>
      <c r="Q43" s="95">
        <v>17</v>
      </c>
      <c r="R43" s="95">
        <v>0</v>
      </c>
      <c r="S43" s="95">
        <f t="shared" si="5"/>
        <v>17</v>
      </c>
      <c r="T43" s="5" t="s">
        <v>115</v>
      </c>
    </row>
    <row r="44" spans="1:20" x14ac:dyDescent="0.25">
      <c r="A44" s="5" t="s">
        <v>860</v>
      </c>
      <c r="B44" s="95">
        <v>131</v>
      </c>
      <c r="C44" s="95">
        <v>0</v>
      </c>
      <c r="D44" s="95">
        <f t="shared" si="0"/>
        <v>131</v>
      </c>
      <c r="E44" s="95">
        <v>2</v>
      </c>
      <c r="F44" s="95">
        <v>0</v>
      </c>
      <c r="G44" s="95">
        <f t="shared" si="1"/>
        <v>2</v>
      </c>
      <c r="H44" s="95">
        <v>7</v>
      </c>
      <c r="I44" s="95">
        <v>0</v>
      </c>
      <c r="J44" s="95">
        <f t="shared" si="2"/>
        <v>7</v>
      </c>
      <c r="K44" s="95">
        <v>3</v>
      </c>
      <c r="L44" s="95">
        <v>0</v>
      </c>
      <c r="M44" s="95">
        <f t="shared" si="3"/>
        <v>3</v>
      </c>
      <c r="N44" s="95">
        <v>135</v>
      </c>
      <c r="O44" s="95">
        <v>0</v>
      </c>
      <c r="P44" s="95">
        <f t="shared" si="4"/>
        <v>135</v>
      </c>
      <c r="Q44" s="95">
        <v>131</v>
      </c>
      <c r="R44" s="95">
        <v>0</v>
      </c>
      <c r="S44" s="95">
        <f t="shared" si="5"/>
        <v>131</v>
      </c>
      <c r="T44" s="5" t="s">
        <v>922</v>
      </c>
    </row>
    <row r="45" spans="1:20" x14ac:dyDescent="0.25">
      <c r="A45" s="5" t="s">
        <v>861</v>
      </c>
      <c r="B45" s="95">
        <v>0</v>
      </c>
      <c r="C45" s="95">
        <v>0</v>
      </c>
      <c r="D45" s="95">
        <f t="shared" si="0"/>
        <v>0</v>
      </c>
      <c r="E45" s="95">
        <v>0</v>
      </c>
      <c r="F45" s="95">
        <v>0</v>
      </c>
      <c r="G45" s="95">
        <f t="shared" si="1"/>
        <v>0</v>
      </c>
      <c r="H45" s="95">
        <v>0</v>
      </c>
      <c r="I45" s="95">
        <v>0</v>
      </c>
      <c r="J45" s="95">
        <f t="shared" si="2"/>
        <v>0</v>
      </c>
      <c r="K45" s="95">
        <v>0</v>
      </c>
      <c r="L45" s="95">
        <v>0</v>
      </c>
      <c r="M45" s="95">
        <f t="shared" si="3"/>
        <v>0</v>
      </c>
      <c r="N45" s="95">
        <v>0</v>
      </c>
      <c r="O45" s="95">
        <v>0</v>
      </c>
      <c r="P45" s="95">
        <f t="shared" si="4"/>
        <v>0</v>
      </c>
      <c r="Q45" s="95">
        <v>0</v>
      </c>
      <c r="R45" s="95">
        <v>0</v>
      </c>
      <c r="S45" s="95">
        <f t="shared" si="5"/>
        <v>0</v>
      </c>
      <c r="T45" s="5" t="s">
        <v>117</v>
      </c>
    </row>
    <row r="46" spans="1:20" x14ac:dyDescent="0.25">
      <c r="A46" s="5" t="s">
        <v>862</v>
      </c>
      <c r="B46" s="95">
        <v>0</v>
      </c>
      <c r="C46" s="95">
        <v>0</v>
      </c>
      <c r="D46" s="95">
        <f t="shared" si="0"/>
        <v>0</v>
      </c>
      <c r="E46" s="95">
        <v>0</v>
      </c>
      <c r="F46" s="95">
        <v>0</v>
      </c>
      <c r="G46" s="95">
        <f t="shared" si="1"/>
        <v>0</v>
      </c>
      <c r="H46" s="95">
        <v>0</v>
      </c>
      <c r="I46" s="95">
        <v>0</v>
      </c>
      <c r="J46" s="95">
        <f t="shared" si="2"/>
        <v>0</v>
      </c>
      <c r="K46" s="95">
        <v>0</v>
      </c>
      <c r="L46" s="95">
        <v>0</v>
      </c>
      <c r="M46" s="95">
        <f t="shared" si="3"/>
        <v>0</v>
      </c>
      <c r="N46" s="95">
        <v>0</v>
      </c>
      <c r="O46" s="95">
        <v>0</v>
      </c>
      <c r="P46" s="95">
        <f t="shared" si="4"/>
        <v>0</v>
      </c>
      <c r="Q46" s="95">
        <v>0</v>
      </c>
      <c r="R46" s="95">
        <v>0</v>
      </c>
      <c r="S46" s="95">
        <f t="shared" si="5"/>
        <v>0</v>
      </c>
      <c r="T46" s="5" t="s">
        <v>118</v>
      </c>
    </row>
    <row r="47" spans="1:20" x14ac:dyDescent="0.25">
      <c r="A47" s="5" t="s">
        <v>863</v>
      </c>
      <c r="B47" s="95">
        <v>60</v>
      </c>
      <c r="C47" s="95">
        <v>0</v>
      </c>
      <c r="D47" s="95">
        <f t="shared" si="0"/>
        <v>60</v>
      </c>
      <c r="E47" s="110">
        <v>0</v>
      </c>
      <c r="F47" s="95">
        <v>0</v>
      </c>
      <c r="G47" s="95">
        <f t="shared" si="1"/>
        <v>0</v>
      </c>
      <c r="H47" s="95">
        <v>0</v>
      </c>
      <c r="I47" s="95">
        <v>0</v>
      </c>
      <c r="J47" s="95">
        <f t="shared" si="2"/>
        <v>0</v>
      </c>
      <c r="K47" s="95">
        <v>0</v>
      </c>
      <c r="L47" s="95">
        <v>0</v>
      </c>
      <c r="M47" s="95">
        <f t="shared" si="3"/>
        <v>0</v>
      </c>
      <c r="N47" s="95">
        <v>82</v>
      </c>
      <c r="O47" s="95">
        <v>0</v>
      </c>
      <c r="P47" s="95">
        <f t="shared" si="4"/>
        <v>82</v>
      </c>
      <c r="Q47" s="95">
        <v>80</v>
      </c>
      <c r="R47" s="95">
        <v>0</v>
      </c>
      <c r="S47" s="95">
        <f t="shared" si="5"/>
        <v>80</v>
      </c>
      <c r="T47" s="5" t="s">
        <v>119</v>
      </c>
    </row>
    <row r="48" spans="1:20" x14ac:dyDescent="0.25">
      <c r="A48" s="5" t="s">
        <v>864</v>
      </c>
      <c r="B48" s="95">
        <v>102</v>
      </c>
      <c r="C48" s="95">
        <v>2</v>
      </c>
      <c r="D48" s="95">
        <f t="shared" si="0"/>
        <v>104</v>
      </c>
      <c r="E48" s="95">
        <v>19</v>
      </c>
      <c r="F48" s="95">
        <v>0</v>
      </c>
      <c r="G48" s="95">
        <f t="shared" si="1"/>
        <v>19</v>
      </c>
      <c r="H48" s="95">
        <v>6</v>
      </c>
      <c r="I48" s="95">
        <v>0</v>
      </c>
      <c r="J48" s="95">
        <f t="shared" si="2"/>
        <v>6</v>
      </c>
      <c r="K48" s="95">
        <v>4</v>
      </c>
      <c r="L48" s="95">
        <v>0</v>
      </c>
      <c r="M48" s="95">
        <f t="shared" si="3"/>
        <v>4</v>
      </c>
      <c r="N48" s="95">
        <v>143</v>
      </c>
      <c r="O48" s="95">
        <v>1</v>
      </c>
      <c r="P48" s="95">
        <f t="shared" si="4"/>
        <v>144</v>
      </c>
      <c r="Q48" s="95">
        <v>138</v>
      </c>
      <c r="R48" s="95">
        <v>0</v>
      </c>
      <c r="S48" s="95">
        <f t="shared" si="5"/>
        <v>138</v>
      </c>
      <c r="T48" s="5" t="s">
        <v>923</v>
      </c>
    </row>
    <row r="49" spans="1:20" x14ac:dyDescent="0.25">
      <c r="A49" s="5" t="s">
        <v>865</v>
      </c>
      <c r="B49" s="95">
        <v>194</v>
      </c>
      <c r="C49" s="95">
        <v>1</v>
      </c>
      <c r="D49" s="95">
        <f t="shared" si="0"/>
        <v>195</v>
      </c>
      <c r="E49" s="95">
        <v>10</v>
      </c>
      <c r="F49" s="95">
        <v>0</v>
      </c>
      <c r="G49" s="95">
        <f t="shared" si="1"/>
        <v>10</v>
      </c>
      <c r="H49" s="95">
        <v>8</v>
      </c>
      <c r="I49" s="95">
        <v>0</v>
      </c>
      <c r="J49" s="95">
        <f t="shared" si="2"/>
        <v>8</v>
      </c>
      <c r="K49" s="95">
        <v>8</v>
      </c>
      <c r="L49" s="95">
        <v>0</v>
      </c>
      <c r="M49" s="95">
        <f t="shared" si="3"/>
        <v>8</v>
      </c>
      <c r="N49" s="95">
        <v>211</v>
      </c>
      <c r="O49" s="95">
        <v>1</v>
      </c>
      <c r="P49" s="95">
        <f t="shared" si="4"/>
        <v>212</v>
      </c>
      <c r="Q49" s="95">
        <v>204</v>
      </c>
      <c r="R49" s="95">
        <v>1</v>
      </c>
      <c r="S49" s="95">
        <f t="shared" si="5"/>
        <v>205</v>
      </c>
      <c r="T49" s="5" t="s">
        <v>924</v>
      </c>
    </row>
    <row r="50" spans="1:20" x14ac:dyDescent="0.25">
      <c r="A50" s="5" t="s">
        <v>866</v>
      </c>
      <c r="B50" s="95">
        <v>100</v>
      </c>
      <c r="C50" s="95">
        <v>27</v>
      </c>
      <c r="D50" s="95">
        <f t="shared" si="0"/>
        <v>127</v>
      </c>
      <c r="E50" s="95">
        <v>1</v>
      </c>
      <c r="F50" s="95">
        <v>0</v>
      </c>
      <c r="G50" s="95">
        <f t="shared" si="1"/>
        <v>1</v>
      </c>
      <c r="H50" s="95">
        <v>1</v>
      </c>
      <c r="I50" s="95">
        <v>0</v>
      </c>
      <c r="J50" s="95">
        <f t="shared" si="2"/>
        <v>1</v>
      </c>
      <c r="K50" s="95">
        <v>1</v>
      </c>
      <c r="L50" s="95">
        <v>0</v>
      </c>
      <c r="M50" s="95">
        <f t="shared" si="3"/>
        <v>1</v>
      </c>
      <c r="N50" s="95">
        <v>96</v>
      </c>
      <c r="O50" s="95">
        <v>27</v>
      </c>
      <c r="P50" s="95">
        <f t="shared" si="4"/>
        <v>123</v>
      </c>
      <c r="Q50" s="95">
        <v>89</v>
      </c>
      <c r="R50" s="95">
        <v>27</v>
      </c>
      <c r="S50" s="95">
        <f t="shared" si="5"/>
        <v>116</v>
      </c>
      <c r="T50" s="5" t="s">
        <v>925</v>
      </c>
    </row>
    <row r="51" spans="1:20" x14ac:dyDescent="0.25">
      <c r="A51" s="5" t="s">
        <v>867</v>
      </c>
      <c r="B51" s="95">
        <v>423</v>
      </c>
      <c r="C51" s="95">
        <v>4</v>
      </c>
      <c r="D51" s="95">
        <f t="shared" si="0"/>
        <v>427</v>
      </c>
      <c r="E51" s="95">
        <v>5</v>
      </c>
      <c r="F51" s="95">
        <v>0</v>
      </c>
      <c r="G51" s="95">
        <f t="shared" si="1"/>
        <v>5</v>
      </c>
      <c r="H51" s="95">
        <v>9</v>
      </c>
      <c r="I51" s="95">
        <v>0</v>
      </c>
      <c r="J51" s="95">
        <f t="shared" si="2"/>
        <v>9</v>
      </c>
      <c r="K51" s="95">
        <v>4</v>
      </c>
      <c r="L51" s="95">
        <v>0</v>
      </c>
      <c r="M51" s="95">
        <f t="shared" si="3"/>
        <v>4</v>
      </c>
      <c r="N51" s="95">
        <v>566</v>
      </c>
      <c r="O51" s="95">
        <v>5</v>
      </c>
      <c r="P51" s="95">
        <f t="shared" si="4"/>
        <v>571</v>
      </c>
      <c r="Q51" s="95">
        <v>545</v>
      </c>
      <c r="R51" s="95">
        <v>5</v>
      </c>
      <c r="S51" s="95">
        <f t="shared" si="5"/>
        <v>550</v>
      </c>
      <c r="T51" s="5" t="s">
        <v>926</v>
      </c>
    </row>
    <row r="52" spans="1:20" x14ac:dyDescent="0.25">
      <c r="A52" s="5" t="s">
        <v>868</v>
      </c>
      <c r="B52" s="95">
        <v>10</v>
      </c>
      <c r="C52" s="95">
        <v>0</v>
      </c>
      <c r="D52" s="95">
        <f t="shared" si="0"/>
        <v>10</v>
      </c>
      <c r="E52" s="95">
        <v>0</v>
      </c>
      <c r="F52" s="95">
        <v>0</v>
      </c>
      <c r="G52" s="95">
        <f t="shared" si="1"/>
        <v>0</v>
      </c>
      <c r="H52" s="95">
        <v>0</v>
      </c>
      <c r="I52" s="95">
        <v>0</v>
      </c>
      <c r="J52" s="95">
        <f t="shared" si="2"/>
        <v>0</v>
      </c>
      <c r="K52" s="95">
        <v>0</v>
      </c>
      <c r="L52" s="95">
        <v>0</v>
      </c>
      <c r="M52" s="95">
        <f t="shared" si="3"/>
        <v>0</v>
      </c>
      <c r="N52" s="95">
        <v>10</v>
      </c>
      <c r="O52" s="95">
        <v>0</v>
      </c>
      <c r="P52" s="95">
        <f t="shared" si="4"/>
        <v>10</v>
      </c>
      <c r="Q52" s="95">
        <v>10</v>
      </c>
      <c r="R52" s="95">
        <v>0</v>
      </c>
      <c r="S52" s="95">
        <f t="shared" si="5"/>
        <v>10</v>
      </c>
      <c r="T52" s="5" t="s">
        <v>927</v>
      </c>
    </row>
    <row r="53" spans="1:20" x14ac:dyDescent="0.25">
      <c r="A53" s="5" t="s">
        <v>869</v>
      </c>
      <c r="B53" s="95">
        <v>1</v>
      </c>
      <c r="C53" s="95">
        <v>0</v>
      </c>
      <c r="D53" s="95">
        <f t="shared" si="0"/>
        <v>1</v>
      </c>
      <c r="E53" s="95">
        <v>0</v>
      </c>
      <c r="F53" s="95">
        <v>0</v>
      </c>
      <c r="G53" s="95">
        <f t="shared" si="1"/>
        <v>0</v>
      </c>
      <c r="H53" s="95">
        <v>0</v>
      </c>
      <c r="I53" s="95">
        <v>0</v>
      </c>
      <c r="J53" s="95">
        <f t="shared" si="2"/>
        <v>0</v>
      </c>
      <c r="K53" s="95">
        <v>0</v>
      </c>
      <c r="L53" s="95">
        <v>0</v>
      </c>
      <c r="M53" s="95">
        <f t="shared" si="3"/>
        <v>0</v>
      </c>
      <c r="N53" s="95">
        <v>1</v>
      </c>
      <c r="O53" s="95">
        <v>0</v>
      </c>
      <c r="P53" s="95">
        <f t="shared" si="4"/>
        <v>1</v>
      </c>
      <c r="Q53" s="95">
        <v>1</v>
      </c>
      <c r="R53" s="95">
        <v>0</v>
      </c>
      <c r="S53" s="95">
        <f t="shared" si="5"/>
        <v>1</v>
      </c>
      <c r="T53" s="5" t="s">
        <v>928</v>
      </c>
    </row>
    <row r="54" spans="1:20" x14ac:dyDescent="0.25">
      <c r="A54" s="5" t="s">
        <v>870</v>
      </c>
      <c r="B54" s="95">
        <v>78</v>
      </c>
      <c r="C54" s="95">
        <v>0</v>
      </c>
      <c r="D54" s="95">
        <f t="shared" si="0"/>
        <v>78</v>
      </c>
      <c r="E54" s="95">
        <v>9</v>
      </c>
      <c r="F54" s="95">
        <v>0</v>
      </c>
      <c r="G54" s="95">
        <f t="shared" si="1"/>
        <v>9</v>
      </c>
      <c r="H54" s="95">
        <v>3</v>
      </c>
      <c r="I54" s="95">
        <v>0</v>
      </c>
      <c r="J54" s="95">
        <f t="shared" si="2"/>
        <v>3</v>
      </c>
      <c r="K54" s="95">
        <v>1</v>
      </c>
      <c r="L54" s="95">
        <v>0</v>
      </c>
      <c r="M54" s="95">
        <f t="shared" si="3"/>
        <v>1</v>
      </c>
      <c r="N54" s="95">
        <v>82</v>
      </c>
      <c r="O54" s="95">
        <v>0</v>
      </c>
      <c r="P54" s="95">
        <f t="shared" si="4"/>
        <v>82</v>
      </c>
      <c r="Q54" s="95">
        <v>75</v>
      </c>
      <c r="R54" s="95">
        <v>0</v>
      </c>
      <c r="S54" s="95">
        <f t="shared" si="5"/>
        <v>75</v>
      </c>
      <c r="T54" s="5" t="s">
        <v>929</v>
      </c>
    </row>
    <row r="55" spans="1:20" x14ac:dyDescent="0.25">
      <c r="A55" s="5" t="s">
        <v>871</v>
      </c>
      <c r="B55" s="95">
        <v>280</v>
      </c>
      <c r="C55" s="95">
        <v>0</v>
      </c>
      <c r="D55" s="95">
        <f t="shared" si="0"/>
        <v>280</v>
      </c>
      <c r="E55" s="95">
        <v>14</v>
      </c>
      <c r="F55" s="95">
        <v>0</v>
      </c>
      <c r="G55" s="95">
        <f t="shared" si="1"/>
        <v>14</v>
      </c>
      <c r="H55" s="95">
        <v>50</v>
      </c>
      <c r="I55" s="95">
        <v>0</v>
      </c>
      <c r="J55" s="95">
        <f t="shared" si="2"/>
        <v>50</v>
      </c>
      <c r="K55" s="95">
        <v>11</v>
      </c>
      <c r="L55" s="95">
        <v>0</v>
      </c>
      <c r="M55" s="95">
        <f t="shared" si="3"/>
        <v>11</v>
      </c>
      <c r="N55" s="95">
        <v>286</v>
      </c>
      <c r="O55" s="95">
        <v>0</v>
      </c>
      <c r="P55" s="95">
        <f t="shared" si="4"/>
        <v>286</v>
      </c>
      <c r="Q55" s="95">
        <v>270</v>
      </c>
      <c r="R55" s="95">
        <v>0</v>
      </c>
      <c r="S55" s="95">
        <f t="shared" si="5"/>
        <v>270</v>
      </c>
      <c r="T55" s="5" t="s">
        <v>930</v>
      </c>
    </row>
    <row r="56" spans="1:20" x14ac:dyDescent="0.25">
      <c r="A56" s="5" t="s">
        <v>872</v>
      </c>
      <c r="B56" s="95">
        <v>82</v>
      </c>
      <c r="C56" s="95">
        <v>0</v>
      </c>
      <c r="D56" s="95">
        <f t="shared" si="0"/>
        <v>82</v>
      </c>
      <c r="E56" s="95">
        <v>1</v>
      </c>
      <c r="F56" s="95">
        <v>0</v>
      </c>
      <c r="G56" s="95">
        <f t="shared" si="1"/>
        <v>1</v>
      </c>
      <c r="H56" s="95">
        <v>1</v>
      </c>
      <c r="I56" s="95">
        <v>0</v>
      </c>
      <c r="J56" s="95">
        <f t="shared" si="2"/>
        <v>1</v>
      </c>
      <c r="K56" s="95">
        <v>1</v>
      </c>
      <c r="L56" s="95">
        <v>0</v>
      </c>
      <c r="M56" s="95">
        <f t="shared" si="3"/>
        <v>1</v>
      </c>
      <c r="N56" s="95">
        <v>103</v>
      </c>
      <c r="O56" s="95">
        <v>0</v>
      </c>
      <c r="P56" s="95">
        <f t="shared" si="4"/>
        <v>103</v>
      </c>
      <c r="Q56" s="95">
        <v>99</v>
      </c>
      <c r="R56" s="95">
        <v>0</v>
      </c>
      <c r="S56" s="95">
        <f t="shared" si="5"/>
        <v>99</v>
      </c>
      <c r="T56" s="5" t="s">
        <v>931</v>
      </c>
    </row>
    <row r="57" spans="1:20" x14ac:dyDescent="0.25">
      <c r="A57" s="5" t="s">
        <v>873</v>
      </c>
      <c r="B57" s="95">
        <v>42</v>
      </c>
      <c r="C57" s="95">
        <v>7</v>
      </c>
      <c r="D57" s="95">
        <f t="shared" si="0"/>
        <v>49</v>
      </c>
      <c r="E57" s="95">
        <v>0</v>
      </c>
      <c r="F57" s="95">
        <v>0</v>
      </c>
      <c r="G57" s="95">
        <f t="shared" si="1"/>
        <v>0</v>
      </c>
      <c r="H57" s="95">
        <v>0</v>
      </c>
      <c r="I57" s="95">
        <v>0</v>
      </c>
      <c r="J57" s="95">
        <f t="shared" si="2"/>
        <v>0</v>
      </c>
      <c r="K57" s="95">
        <v>0</v>
      </c>
      <c r="L57" s="95">
        <v>0</v>
      </c>
      <c r="M57" s="95">
        <f t="shared" si="3"/>
        <v>0</v>
      </c>
      <c r="N57" s="95">
        <v>44</v>
      </c>
      <c r="O57" s="95">
        <v>7</v>
      </c>
      <c r="P57" s="95">
        <f t="shared" si="4"/>
        <v>51</v>
      </c>
      <c r="Q57" s="95">
        <v>42</v>
      </c>
      <c r="R57" s="95">
        <v>7</v>
      </c>
      <c r="S57" s="95">
        <f t="shared" si="5"/>
        <v>49</v>
      </c>
      <c r="T57" s="5" t="s">
        <v>932</v>
      </c>
    </row>
    <row r="58" spans="1:20" x14ac:dyDescent="0.25">
      <c r="A58" s="5" t="s">
        <v>874</v>
      </c>
      <c r="B58" s="95">
        <v>27</v>
      </c>
      <c r="C58" s="95">
        <v>0</v>
      </c>
      <c r="D58" s="95">
        <f t="shared" si="0"/>
        <v>27</v>
      </c>
      <c r="E58" s="95">
        <v>0</v>
      </c>
      <c r="F58" s="95">
        <v>0</v>
      </c>
      <c r="G58" s="95">
        <f t="shared" si="1"/>
        <v>0</v>
      </c>
      <c r="H58" s="95">
        <v>0</v>
      </c>
      <c r="I58" s="95">
        <v>0</v>
      </c>
      <c r="J58" s="95">
        <f t="shared" si="2"/>
        <v>0</v>
      </c>
      <c r="K58" s="95">
        <v>0</v>
      </c>
      <c r="L58" s="95">
        <v>0</v>
      </c>
      <c r="M58" s="95">
        <f t="shared" si="3"/>
        <v>0</v>
      </c>
      <c r="N58" s="95">
        <v>28</v>
      </c>
      <c r="O58" s="95">
        <v>0</v>
      </c>
      <c r="P58" s="95">
        <f t="shared" si="4"/>
        <v>28</v>
      </c>
      <c r="Q58" s="95">
        <v>27</v>
      </c>
      <c r="R58" s="95">
        <v>0</v>
      </c>
      <c r="S58" s="95">
        <f t="shared" si="5"/>
        <v>27</v>
      </c>
      <c r="T58" s="5" t="s">
        <v>946</v>
      </c>
    </row>
    <row r="59" spans="1:20" x14ac:dyDescent="0.25">
      <c r="A59" s="5" t="s">
        <v>875</v>
      </c>
      <c r="B59" s="95">
        <v>0</v>
      </c>
      <c r="C59" s="95">
        <v>0</v>
      </c>
      <c r="D59" s="95">
        <f t="shared" si="0"/>
        <v>0</v>
      </c>
      <c r="E59" s="95">
        <v>0</v>
      </c>
      <c r="F59" s="95">
        <v>0</v>
      </c>
      <c r="G59" s="95">
        <f t="shared" si="1"/>
        <v>0</v>
      </c>
      <c r="H59" s="95">
        <v>0</v>
      </c>
      <c r="I59" s="95">
        <v>0</v>
      </c>
      <c r="J59" s="95">
        <f t="shared" si="2"/>
        <v>0</v>
      </c>
      <c r="K59" s="95">
        <v>0</v>
      </c>
      <c r="L59" s="95">
        <v>0</v>
      </c>
      <c r="M59" s="95">
        <f t="shared" si="3"/>
        <v>0</v>
      </c>
      <c r="N59" s="95">
        <v>0</v>
      </c>
      <c r="O59" s="95">
        <v>0</v>
      </c>
      <c r="P59" s="95">
        <f t="shared" si="4"/>
        <v>0</v>
      </c>
      <c r="Q59" s="95">
        <v>0</v>
      </c>
      <c r="R59" s="95">
        <v>0</v>
      </c>
      <c r="S59" s="95">
        <f t="shared" si="5"/>
        <v>0</v>
      </c>
      <c r="T59" s="5" t="s">
        <v>933</v>
      </c>
    </row>
    <row r="60" spans="1:20" x14ac:dyDescent="0.25">
      <c r="A60" s="5" t="s">
        <v>876</v>
      </c>
      <c r="B60" s="95">
        <v>6</v>
      </c>
      <c r="C60" s="95">
        <v>1</v>
      </c>
      <c r="D60" s="95">
        <f t="shared" si="0"/>
        <v>7</v>
      </c>
      <c r="E60" s="95">
        <v>0</v>
      </c>
      <c r="F60" s="95">
        <v>0</v>
      </c>
      <c r="G60" s="95">
        <f t="shared" si="1"/>
        <v>0</v>
      </c>
      <c r="H60" s="95">
        <v>0</v>
      </c>
      <c r="I60" s="95">
        <v>0</v>
      </c>
      <c r="J60" s="95">
        <f t="shared" si="2"/>
        <v>0</v>
      </c>
      <c r="K60" s="95">
        <v>0</v>
      </c>
      <c r="L60" s="95">
        <v>0</v>
      </c>
      <c r="M60" s="95">
        <f t="shared" si="3"/>
        <v>0</v>
      </c>
      <c r="N60" s="95">
        <v>8</v>
      </c>
      <c r="O60" s="95">
        <v>1</v>
      </c>
      <c r="P60" s="95">
        <f t="shared" si="4"/>
        <v>9</v>
      </c>
      <c r="Q60" s="95">
        <v>7</v>
      </c>
      <c r="R60" s="95">
        <v>1</v>
      </c>
      <c r="S60" s="95">
        <f t="shared" si="5"/>
        <v>8</v>
      </c>
      <c r="T60" s="5" t="s">
        <v>934</v>
      </c>
    </row>
    <row r="61" spans="1:20" x14ac:dyDescent="0.25">
      <c r="A61" s="5" t="s">
        <v>877</v>
      </c>
      <c r="B61" s="95">
        <v>39</v>
      </c>
      <c r="C61" s="95">
        <v>0</v>
      </c>
      <c r="D61" s="95">
        <f t="shared" si="0"/>
        <v>39</v>
      </c>
      <c r="E61" s="95">
        <v>0</v>
      </c>
      <c r="F61" s="95">
        <v>0</v>
      </c>
      <c r="G61" s="95">
        <f t="shared" si="1"/>
        <v>0</v>
      </c>
      <c r="H61" s="95">
        <v>0</v>
      </c>
      <c r="I61" s="95">
        <v>0</v>
      </c>
      <c r="J61" s="95">
        <f t="shared" si="2"/>
        <v>0</v>
      </c>
      <c r="K61" s="95">
        <v>0</v>
      </c>
      <c r="L61" s="95">
        <v>0</v>
      </c>
      <c r="M61" s="95">
        <f t="shared" si="3"/>
        <v>0</v>
      </c>
      <c r="N61" s="95">
        <v>42</v>
      </c>
      <c r="O61" s="95">
        <v>0</v>
      </c>
      <c r="P61" s="95">
        <f t="shared" si="4"/>
        <v>42</v>
      </c>
      <c r="Q61" s="95">
        <v>36</v>
      </c>
      <c r="R61" s="95">
        <v>0</v>
      </c>
      <c r="S61" s="95">
        <f t="shared" si="5"/>
        <v>36</v>
      </c>
      <c r="T61" s="5" t="s">
        <v>133</v>
      </c>
    </row>
    <row r="62" spans="1:20" x14ac:dyDescent="0.25">
      <c r="A62" s="5" t="s">
        <v>878</v>
      </c>
      <c r="B62" s="95">
        <v>18</v>
      </c>
      <c r="C62" s="95">
        <v>0</v>
      </c>
      <c r="D62" s="95">
        <f t="shared" si="0"/>
        <v>18</v>
      </c>
      <c r="E62" s="95">
        <v>1</v>
      </c>
      <c r="F62" s="95">
        <v>0</v>
      </c>
      <c r="G62" s="95">
        <f t="shared" si="1"/>
        <v>1</v>
      </c>
      <c r="H62" s="95">
        <v>2</v>
      </c>
      <c r="I62" s="95">
        <v>0</v>
      </c>
      <c r="J62" s="95">
        <f t="shared" si="2"/>
        <v>2</v>
      </c>
      <c r="K62" s="95">
        <v>0</v>
      </c>
      <c r="L62" s="95">
        <v>0</v>
      </c>
      <c r="M62" s="95">
        <f t="shared" si="3"/>
        <v>0</v>
      </c>
      <c r="N62" s="95">
        <v>20</v>
      </c>
      <c r="O62" s="95">
        <v>0</v>
      </c>
      <c r="P62" s="95">
        <f t="shared" si="4"/>
        <v>20</v>
      </c>
      <c r="Q62" s="95">
        <v>20</v>
      </c>
      <c r="R62" s="95">
        <v>0</v>
      </c>
      <c r="S62" s="95">
        <f t="shared" si="5"/>
        <v>20</v>
      </c>
      <c r="T62" s="5" t="s">
        <v>134</v>
      </c>
    </row>
    <row r="63" spans="1:20" x14ac:dyDescent="0.25">
      <c r="A63" s="5" t="s">
        <v>879</v>
      </c>
      <c r="B63" s="95">
        <v>11</v>
      </c>
      <c r="C63" s="95">
        <v>4</v>
      </c>
      <c r="D63" s="95">
        <f t="shared" si="0"/>
        <v>15</v>
      </c>
      <c r="E63" s="95">
        <v>2</v>
      </c>
      <c r="F63" s="95">
        <v>1</v>
      </c>
      <c r="G63" s="95">
        <f t="shared" si="1"/>
        <v>3</v>
      </c>
      <c r="H63" s="95">
        <v>2</v>
      </c>
      <c r="I63" s="95">
        <v>2</v>
      </c>
      <c r="J63" s="95">
        <f t="shared" si="2"/>
        <v>4</v>
      </c>
      <c r="K63" s="95">
        <v>0</v>
      </c>
      <c r="L63" s="95">
        <v>1</v>
      </c>
      <c r="M63" s="95">
        <f t="shared" si="3"/>
        <v>1</v>
      </c>
      <c r="N63" s="95">
        <v>15</v>
      </c>
      <c r="O63" s="95">
        <v>3</v>
      </c>
      <c r="P63" s="95">
        <f t="shared" si="4"/>
        <v>18</v>
      </c>
      <c r="Q63" s="95">
        <v>15</v>
      </c>
      <c r="R63" s="95">
        <v>3</v>
      </c>
      <c r="S63" s="95">
        <f t="shared" si="5"/>
        <v>18</v>
      </c>
      <c r="T63" s="5" t="s">
        <v>935</v>
      </c>
    </row>
    <row r="64" spans="1:20" x14ac:dyDescent="0.25">
      <c r="A64" s="5" t="s">
        <v>880</v>
      </c>
      <c r="B64" s="95">
        <v>16</v>
      </c>
      <c r="C64" s="95">
        <v>1</v>
      </c>
      <c r="D64" s="95">
        <f t="shared" si="0"/>
        <v>17</v>
      </c>
      <c r="E64" s="95">
        <v>1</v>
      </c>
      <c r="F64" s="95">
        <v>0</v>
      </c>
      <c r="G64" s="95">
        <f t="shared" si="1"/>
        <v>1</v>
      </c>
      <c r="H64" s="95">
        <v>1</v>
      </c>
      <c r="I64" s="95">
        <v>0</v>
      </c>
      <c r="J64" s="95">
        <f t="shared" si="2"/>
        <v>1</v>
      </c>
      <c r="K64" s="95">
        <v>1</v>
      </c>
      <c r="L64" s="95">
        <v>0</v>
      </c>
      <c r="M64" s="95">
        <f t="shared" si="3"/>
        <v>1</v>
      </c>
      <c r="N64" s="95">
        <v>16</v>
      </c>
      <c r="O64" s="95">
        <v>1</v>
      </c>
      <c r="P64" s="95">
        <f t="shared" si="4"/>
        <v>17</v>
      </c>
      <c r="Q64" s="95">
        <v>16</v>
      </c>
      <c r="R64" s="95">
        <v>1</v>
      </c>
      <c r="S64" s="95">
        <f t="shared" si="5"/>
        <v>17</v>
      </c>
      <c r="T64" s="5" t="s">
        <v>936</v>
      </c>
    </row>
    <row r="65" spans="1:20" x14ac:dyDescent="0.25">
      <c r="A65" s="5" t="s">
        <v>881</v>
      </c>
      <c r="B65" s="95">
        <v>25</v>
      </c>
      <c r="C65" s="95">
        <v>0</v>
      </c>
      <c r="D65" s="95">
        <f t="shared" si="0"/>
        <v>25</v>
      </c>
      <c r="E65" s="95">
        <v>0</v>
      </c>
      <c r="F65" s="95">
        <v>0</v>
      </c>
      <c r="G65" s="95">
        <f t="shared" si="1"/>
        <v>0</v>
      </c>
      <c r="H65" s="95">
        <v>0</v>
      </c>
      <c r="I65" s="95">
        <v>0</v>
      </c>
      <c r="J65" s="95">
        <f t="shared" si="2"/>
        <v>0</v>
      </c>
      <c r="K65" s="95">
        <v>0</v>
      </c>
      <c r="L65" s="95">
        <v>0</v>
      </c>
      <c r="M65" s="95">
        <f t="shared" si="3"/>
        <v>0</v>
      </c>
      <c r="N65" s="95">
        <v>23</v>
      </c>
      <c r="O65" s="95">
        <v>0</v>
      </c>
      <c r="P65" s="95">
        <f t="shared" si="4"/>
        <v>23</v>
      </c>
      <c r="Q65" s="95">
        <v>23</v>
      </c>
      <c r="R65" s="95">
        <v>0</v>
      </c>
      <c r="S65" s="95">
        <f t="shared" si="5"/>
        <v>23</v>
      </c>
      <c r="T65" s="5" t="s">
        <v>137</v>
      </c>
    </row>
    <row r="66" spans="1:20" x14ac:dyDescent="0.25">
      <c r="A66" s="5" t="s">
        <v>882</v>
      </c>
      <c r="B66" s="95">
        <v>14</v>
      </c>
      <c r="C66" s="95">
        <v>0</v>
      </c>
      <c r="D66" s="95">
        <f t="shared" si="0"/>
        <v>14</v>
      </c>
      <c r="E66" s="95">
        <v>0</v>
      </c>
      <c r="F66" s="95">
        <v>0</v>
      </c>
      <c r="G66" s="95">
        <f t="shared" si="1"/>
        <v>0</v>
      </c>
      <c r="H66" s="95">
        <v>0</v>
      </c>
      <c r="I66" s="95">
        <v>0</v>
      </c>
      <c r="J66" s="95">
        <f t="shared" si="2"/>
        <v>0</v>
      </c>
      <c r="K66" s="95">
        <v>0</v>
      </c>
      <c r="L66" s="95">
        <v>0</v>
      </c>
      <c r="M66" s="95">
        <f t="shared" si="3"/>
        <v>0</v>
      </c>
      <c r="N66" s="95">
        <v>16</v>
      </c>
      <c r="O66" s="95">
        <v>0</v>
      </c>
      <c r="P66" s="95">
        <f t="shared" si="4"/>
        <v>16</v>
      </c>
      <c r="Q66" s="95">
        <v>16</v>
      </c>
      <c r="R66" s="95">
        <v>0</v>
      </c>
      <c r="S66" s="95">
        <f t="shared" si="5"/>
        <v>16</v>
      </c>
      <c r="T66" s="5" t="s">
        <v>947</v>
      </c>
    </row>
    <row r="67" spans="1:20" x14ac:dyDescent="0.25">
      <c r="A67" s="5" t="s">
        <v>883</v>
      </c>
      <c r="B67" s="95">
        <v>49</v>
      </c>
      <c r="C67" s="95">
        <v>0</v>
      </c>
      <c r="D67" s="95">
        <f t="shared" si="0"/>
        <v>49</v>
      </c>
      <c r="E67" s="95">
        <v>0</v>
      </c>
      <c r="F67" s="95">
        <v>0</v>
      </c>
      <c r="G67" s="95">
        <f t="shared" si="1"/>
        <v>0</v>
      </c>
      <c r="H67" s="95">
        <v>0</v>
      </c>
      <c r="I67" s="95">
        <v>0</v>
      </c>
      <c r="J67" s="95">
        <f t="shared" si="2"/>
        <v>0</v>
      </c>
      <c r="K67" s="95">
        <v>0</v>
      </c>
      <c r="L67" s="95">
        <v>0</v>
      </c>
      <c r="M67" s="95">
        <f t="shared" si="3"/>
        <v>0</v>
      </c>
      <c r="N67" s="95">
        <v>51</v>
      </c>
      <c r="O67" s="95">
        <v>0</v>
      </c>
      <c r="P67" s="95">
        <f t="shared" si="4"/>
        <v>51</v>
      </c>
      <c r="Q67" s="95">
        <v>46</v>
      </c>
      <c r="R67" s="95">
        <v>0</v>
      </c>
      <c r="S67" s="95">
        <f t="shared" si="5"/>
        <v>46</v>
      </c>
      <c r="T67" s="5" t="s">
        <v>139</v>
      </c>
    </row>
    <row r="68" spans="1:20" x14ac:dyDescent="0.25">
      <c r="A68" s="5" t="s">
        <v>67</v>
      </c>
      <c r="B68" s="95">
        <v>40</v>
      </c>
      <c r="C68" s="95">
        <v>0</v>
      </c>
      <c r="D68" s="95">
        <f t="shared" si="0"/>
        <v>40</v>
      </c>
      <c r="E68" s="95">
        <v>7</v>
      </c>
      <c r="F68" s="95">
        <v>0</v>
      </c>
      <c r="G68" s="95">
        <f t="shared" si="1"/>
        <v>7</v>
      </c>
      <c r="H68" s="95">
        <v>0</v>
      </c>
      <c r="I68" s="95">
        <v>0</v>
      </c>
      <c r="J68" s="95">
        <f t="shared" si="2"/>
        <v>0</v>
      </c>
      <c r="K68" s="95">
        <v>0</v>
      </c>
      <c r="L68" s="95">
        <v>0</v>
      </c>
      <c r="M68" s="95">
        <f t="shared" si="3"/>
        <v>0</v>
      </c>
      <c r="N68" s="95">
        <v>42</v>
      </c>
      <c r="O68" s="95">
        <v>0</v>
      </c>
      <c r="P68" s="95">
        <f t="shared" si="4"/>
        <v>42</v>
      </c>
      <c r="Q68" s="95">
        <v>36</v>
      </c>
      <c r="R68" s="95">
        <v>0</v>
      </c>
      <c r="S68" s="95">
        <f t="shared" si="5"/>
        <v>36</v>
      </c>
      <c r="T68" s="5" t="s">
        <v>937</v>
      </c>
    </row>
    <row r="69" spans="1:20" x14ac:dyDescent="0.25">
      <c r="A69" s="5" t="s">
        <v>884</v>
      </c>
      <c r="B69" s="95">
        <v>22</v>
      </c>
      <c r="C69" s="95">
        <v>0</v>
      </c>
      <c r="D69" s="95">
        <f t="shared" si="0"/>
        <v>22</v>
      </c>
      <c r="E69" s="95">
        <v>4</v>
      </c>
      <c r="F69" s="95">
        <v>0</v>
      </c>
      <c r="G69" s="95">
        <f t="shared" si="1"/>
        <v>4</v>
      </c>
      <c r="H69" s="95">
        <v>0</v>
      </c>
      <c r="I69" s="95">
        <v>0</v>
      </c>
      <c r="J69" s="95">
        <f t="shared" si="2"/>
        <v>0</v>
      </c>
      <c r="K69" s="95">
        <v>0</v>
      </c>
      <c r="L69" s="95">
        <v>0</v>
      </c>
      <c r="M69" s="95">
        <f t="shared" si="3"/>
        <v>0</v>
      </c>
      <c r="N69" s="95">
        <v>22</v>
      </c>
      <c r="O69" s="95">
        <v>0</v>
      </c>
      <c r="P69" s="95">
        <f t="shared" si="4"/>
        <v>22</v>
      </c>
      <c r="Q69" s="95">
        <v>20</v>
      </c>
      <c r="R69" s="95">
        <v>0</v>
      </c>
      <c r="S69" s="95">
        <f t="shared" si="5"/>
        <v>20</v>
      </c>
      <c r="T69" s="5" t="s">
        <v>938</v>
      </c>
    </row>
    <row r="70" spans="1:20" x14ac:dyDescent="0.25">
      <c r="A70" s="5" t="s">
        <v>885</v>
      </c>
      <c r="B70" s="95">
        <v>70</v>
      </c>
      <c r="C70" s="95">
        <v>2</v>
      </c>
      <c r="D70" s="95">
        <f t="shared" si="0"/>
        <v>72</v>
      </c>
      <c r="E70" s="95">
        <v>1</v>
      </c>
      <c r="F70" s="95">
        <v>0</v>
      </c>
      <c r="G70" s="95">
        <f t="shared" si="1"/>
        <v>1</v>
      </c>
      <c r="H70" s="95">
        <v>1</v>
      </c>
      <c r="I70" s="95">
        <v>0</v>
      </c>
      <c r="J70" s="95">
        <f t="shared" si="2"/>
        <v>1</v>
      </c>
      <c r="K70" s="95">
        <v>1</v>
      </c>
      <c r="L70" s="95">
        <v>0</v>
      </c>
      <c r="M70" s="95">
        <f t="shared" si="3"/>
        <v>1</v>
      </c>
      <c r="N70" s="95">
        <v>68</v>
      </c>
      <c r="O70" s="95">
        <v>5</v>
      </c>
      <c r="P70" s="95">
        <f t="shared" si="4"/>
        <v>73</v>
      </c>
      <c r="Q70" s="95">
        <v>62</v>
      </c>
      <c r="R70" s="95">
        <v>5</v>
      </c>
      <c r="S70" s="95">
        <f t="shared" si="5"/>
        <v>67</v>
      </c>
      <c r="T70" s="5" t="s">
        <v>939</v>
      </c>
    </row>
    <row r="71" spans="1:20" x14ac:dyDescent="0.25">
      <c r="A71" s="5" t="s">
        <v>886</v>
      </c>
      <c r="B71" s="95">
        <v>124</v>
      </c>
      <c r="C71" s="95">
        <v>0</v>
      </c>
      <c r="D71" s="95">
        <f t="shared" si="0"/>
        <v>124</v>
      </c>
      <c r="E71" s="95">
        <v>3</v>
      </c>
      <c r="F71" s="95">
        <v>0</v>
      </c>
      <c r="G71" s="95">
        <f t="shared" si="1"/>
        <v>3</v>
      </c>
      <c r="H71" s="95">
        <v>4</v>
      </c>
      <c r="I71" s="95">
        <v>0</v>
      </c>
      <c r="J71" s="95">
        <f t="shared" si="2"/>
        <v>4</v>
      </c>
      <c r="K71" s="95">
        <v>2</v>
      </c>
      <c r="L71" s="95">
        <v>0</v>
      </c>
      <c r="M71" s="95">
        <f t="shared" si="3"/>
        <v>2</v>
      </c>
      <c r="N71" s="95">
        <v>183</v>
      </c>
      <c r="O71" s="95">
        <v>0</v>
      </c>
      <c r="P71" s="95">
        <f t="shared" si="4"/>
        <v>183</v>
      </c>
      <c r="Q71" s="95">
        <v>178</v>
      </c>
      <c r="R71" s="95">
        <v>0</v>
      </c>
      <c r="S71" s="95">
        <f t="shared" si="5"/>
        <v>178</v>
      </c>
      <c r="T71" s="5" t="s">
        <v>940</v>
      </c>
    </row>
    <row r="72" spans="1:20" x14ac:dyDescent="0.25">
      <c r="A72" s="5" t="s">
        <v>887</v>
      </c>
      <c r="B72" s="95">
        <v>22</v>
      </c>
      <c r="C72" s="95">
        <v>1</v>
      </c>
      <c r="D72" s="95">
        <f t="shared" ref="D72:D79" si="6">B72+C72</f>
        <v>23</v>
      </c>
      <c r="E72" s="95">
        <v>0</v>
      </c>
      <c r="F72" s="95">
        <v>0</v>
      </c>
      <c r="G72" s="95">
        <f t="shared" ref="G72:G79" si="7">E72+F72</f>
        <v>0</v>
      </c>
      <c r="H72" s="95">
        <v>0</v>
      </c>
      <c r="I72" s="95">
        <v>0</v>
      </c>
      <c r="J72" s="95">
        <f t="shared" ref="J72:J79" si="8">H72+I72</f>
        <v>0</v>
      </c>
      <c r="K72" s="95">
        <v>0</v>
      </c>
      <c r="L72" s="95">
        <v>0</v>
      </c>
      <c r="M72" s="95">
        <f t="shared" ref="M72:M79" si="9">K72+L72</f>
        <v>0</v>
      </c>
      <c r="N72" s="95">
        <v>21</v>
      </c>
      <c r="O72" s="95">
        <v>1</v>
      </c>
      <c r="P72" s="95">
        <f t="shared" ref="P72:P79" si="10">N72+O72</f>
        <v>22</v>
      </c>
      <c r="Q72" s="95">
        <v>21</v>
      </c>
      <c r="R72" s="95">
        <v>1</v>
      </c>
      <c r="S72" s="95">
        <f t="shared" ref="S72:S79" si="11">Q72+R72</f>
        <v>22</v>
      </c>
      <c r="T72" s="5" t="s">
        <v>941</v>
      </c>
    </row>
    <row r="73" spans="1:20" x14ac:dyDescent="0.25">
      <c r="A73" s="5" t="s">
        <v>888</v>
      </c>
      <c r="B73" s="95">
        <v>19</v>
      </c>
      <c r="C73" s="95">
        <v>0</v>
      </c>
      <c r="D73" s="95">
        <f t="shared" si="6"/>
        <v>19</v>
      </c>
      <c r="E73" s="95">
        <v>0</v>
      </c>
      <c r="F73" s="95">
        <v>0</v>
      </c>
      <c r="G73" s="95">
        <f t="shared" si="7"/>
        <v>0</v>
      </c>
      <c r="H73" s="95">
        <v>0</v>
      </c>
      <c r="I73" s="95">
        <v>0</v>
      </c>
      <c r="J73" s="95">
        <f t="shared" si="8"/>
        <v>0</v>
      </c>
      <c r="K73" s="95">
        <v>0</v>
      </c>
      <c r="L73" s="95">
        <v>0</v>
      </c>
      <c r="M73" s="95">
        <f t="shared" si="9"/>
        <v>0</v>
      </c>
      <c r="N73" s="95">
        <v>10</v>
      </c>
      <c r="O73" s="95">
        <v>0</v>
      </c>
      <c r="P73" s="95">
        <f t="shared" si="10"/>
        <v>10</v>
      </c>
      <c r="Q73" s="95">
        <v>9</v>
      </c>
      <c r="R73" s="95">
        <v>0</v>
      </c>
      <c r="S73" s="95">
        <f t="shared" si="11"/>
        <v>9</v>
      </c>
      <c r="T73" s="5" t="s">
        <v>942</v>
      </c>
    </row>
    <row r="74" spans="1:20" x14ac:dyDescent="0.25">
      <c r="A74" s="5" t="s">
        <v>889</v>
      </c>
      <c r="B74" s="95">
        <v>103</v>
      </c>
      <c r="C74" s="95">
        <v>0</v>
      </c>
      <c r="D74" s="95">
        <f t="shared" si="6"/>
        <v>103</v>
      </c>
      <c r="E74" s="95">
        <v>3</v>
      </c>
      <c r="F74" s="95">
        <v>0</v>
      </c>
      <c r="G74" s="95">
        <f t="shared" si="7"/>
        <v>3</v>
      </c>
      <c r="H74" s="95">
        <v>2</v>
      </c>
      <c r="I74" s="95">
        <v>0</v>
      </c>
      <c r="J74" s="95">
        <f t="shared" si="8"/>
        <v>2</v>
      </c>
      <c r="K74" s="95">
        <v>2</v>
      </c>
      <c r="L74" s="95">
        <v>0</v>
      </c>
      <c r="M74" s="95">
        <f t="shared" si="9"/>
        <v>2</v>
      </c>
      <c r="N74" s="95">
        <v>90</v>
      </c>
      <c r="O74" s="95">
        <v>0</v>
      </c>
      <c r="P74" s="95">
        <f t="shared" si="10"/>
        <v>90</v>
      </c>
      <c r="Q74" s="95">
        <v>84</v>
      </c>
      <c r="R74" s="95">
        <v>0</v>
      </c>
      <c r="S74" s="95">
        <f t="shared" si="11"/>
        <v>84</v>
      </c>
      <c r="T74" s="5" t="s">
        <v>943</v>
      </c>
    </row>
    <row r="75" spans="1:20" x14ac:dyDescent="0.25">
      <c r="A75" s="5" t="s">
        <v>890</v>
      </c>
      <c r="B75" s="95">
        <v>126</v>
      </c>
      <c r="C75" s="95">
        <v>3</v>
      </c>
      <c r="D75" s="95">
        <f t="shared" si="6"/>
        <v>129</v>
      </c>
      <c r="E75" s="95">
        <v>4</v>
      </c>
      <c r="F75" s="95">
        <v>0</v>
      </c>
      <c r="G75" s="95">
        <f t="shared" si="7"/>
        <v>4</v>
      </c>
      <c r="H75" s="95">
        <v>4</v>
      </c>
      <c r="I75" s="95">
        <v>0</v>
      </c>
      <c r="J75" s="95">
        <f t="shared" si="8"/>
        <v>4</v>
      </c>
      <c r="K75" s="95">
        <v>4</v>
      </c>
      <c r="L75" s="95">
        <v>0</v>
      </c>
      <c r="M75" s="95">
        <f t="shared" si="9"/>
        <v>4</v>
      </c>
      <c r="N75" s="95">
        <v>121</v>
      </c>
      <c r="O75" s="95">
        <v>3</v>
      </c>
      <c r="P75" s="95">
        <f t="shared" si="10"/>
        <v>124</v>
      </c>
      <c r="Q75" s="95">
        <v>112</v>
      </c>
      <c r="R75" s="95">
        <v>3</v>
      </c>
      <c r="S75" s="95">
        <f t="shared" si="11"/>
        <v>115</v>
      </c>
      <c r="T75" s="5" t="s">
        <v>944</v>
      </c>
    </row>
    <row r="76" spans="1:20" x14ac:dyDescent="0.25">
      <c r="A76" s="5" t="s">
        <v>891</v>
      </c>
      <c r="B76" s="95">
        <v>1933</v>
      </c>
      <c r="C76" s="95">
        <v>0</v>
      </c>
      <c r="D76" s="95">
        <f t="shared" si="6"/>
        <v>1933</v>
      </c>
      <c r="E76" s="95">
        <v>64</v>
      </c>
      <c r="F76" s="95">
        <v>0</v>
      </c>
      <c r="G76" s="95">
        <f t="shared" si="7"/>
        <v>64</v>
      </c>
      <c r="H76" s="95">
        <v>132</v>
      </c>
      <c r="I76" s="95">
        <v>0</v>
      </c>
      <c r="J76" s="95">
        <f t="shared" si="8"/>
        <v>132</v>
      </c>
      <c r="K76" s="95">
        <v>48</v>
      </c>
      <c r="L76" s="95">
        <v>0</v>
      </c>
      <c r="M76" s="95">
        <f t="shared" si="9"/>
        <v>48</v>
      </c>
      <c r="N76" s="95">
        <v>2199</v>
      </c>
      <c r="O76" s="95">
        <v>0</v>
      </c>
      <c r="P76" s="95">
        <f t="shared" si="10"/>
        <v>2199</v>
      </c>
      <c r="Q76" s="95">
        <v>2009</v>
      </c>
      <c r="R76" s="95">
        <v>0</v>
      </c>
      <c r="S76" s="95">
        <f t="shared" si="11"/>
        <v>2009</v>
      </c>
      <c r="T76" s="5" t="s">
        <v>945</v>
      </c>
    </row>
    <row r="77" spans="1:20" x14ac:dyDescent="0.25">
      <c r="A77" s="5" t="s">
        <v>892</v>
      </c>
      <c r="B77" s="95">
        <v>618</v>
      </c>
      <c r="C77" s="95">
        <v>7</v>
      </c>
      <c r="D77" s="95">
        <f t="shared" si="6"/>
        <v>625</v>
      </c>
      <c r="E77" s="95">
        <v>4</v>
      </c>
      <c r="F77" s="95">
        <v>0</v>
      </c>
      <c r="G77" s="95">
        <f t="shared" si="7"/>
        <v>4</v>
      </c>
      <c r="H77" s="95">
        <v>6</v>
      </c>
      <c r="I77" s="95">
        <v>0</v>
      </c>
      <c r="J77" s="95">
        <f t="shared" si="8"/>
        <v>6</v>
      </c>
      <c r="K77" s="95">
        <v>4</v>
      </c>
      <c r="L77" s="95">
        <v>0</v>
      </c>
      <c r="M77" s="95">
        <f t="shared" si="9"/>
        <v>4</v>
      </c>
      <c r="N77" s="95">
        <v>641</v>
      </c>
      <c r="O77" s="95">
        <v>5</v>
      </c>
      <c r="P77" s="95">
        <f t="shared" si="10"/>
        <v>646</v>
      </c>
      <c r="Q77" s="95">
        <v>616</v>
      </c>
      <c r="R77" s="95">
        <v>5</v>
      </c>
      <c r="S77" s="95">
        <f t="shared" si="11"/>
        <v>621</v>
      </c>
      <c r="T77" s="7" t="s">
        <v>955</v>
      </c>
    </row>
    <row r="78" spans="1:20" x14ac:dyDescent="0.25">
      <c r="A78" s="5" t="s">
        <v>893</v>
      </c>
      <c r="B78" s="95">
        <v>12325</v>
      </c>
      <c r="C78" s="95">
        <v>1893</v>
      </c>
      <c r="D78" s="95">
        <f t="shared" si="6"/>
        <v>14218</v>
      </c>
      <c r="E78" s="95">
        <v>3054</v>
      </c>
      <c r="F78" s="95">
        <v>44</v>
      </c>
      <c r="G78" s="95">
        <f t="shared" si="7"/>
        <v>3098</v>
      </c>
      <c r="H78" s="95">
        <v>4579</v>
      </c>
      <c r="I78" s="95">
        <v>246</v>
      </c>
      <c r="J78" s="95">
        <f t="shared" si="8"/>
        <v>4825</v>
      </c>
      <c r="K78" s="95">
        <v>1562</v>
      </c>
      <c r="L78" s="95">
        <v>77</v>
      </c>
      <c r="M78" s="95">
        <f t="shared" si="9"/>
        <v>1639</v>
      </c>
      <c r="N78" s="95">
        <v>13017</v>
      </c>
      <c r="O78" s="95">
        <v>1925</v>
      </c>
      <c r="P78" s="95">
        <f t="shared" si="10"/>
        <v>14942</v>
      </c>
      <c r="Q78" s="95">
        <v>12577</v>
      </c>
      <c r="R78" s="95">
        <v>1909</v>
      </c>
      <c r="S78" s="95">
        <f t="shared" si="11"/>
        <v>14486</v>
      </c>
      <c r="T78" s="5" t="s">
        <v>150</v>
      </c>
    </row>
    <row r="79" spans="1:20" x14ac:dyDescent="0.25">
      <c r="A79" s="77" t="s">
        <v>352</v>
      </c>
      <c r="B79" s="96">
        <v>29502</v>
      </c>
      <c r="C79" s="96">
        <v>5116</v>
      </c>
      <c r="D79" s="96">
        <f t="shared" si="6"/>
        <v>34618</v>
      </c>
      <c r="E79" s="96">
        <v>3798</v>
      </c>
      <c r="F79" s="96">
        <v>81</v>
      </c>
      <c r="G79" s="96">
        <f t="shared" si="7"/>
        <v>3879</v>
      </c>
      <c r="H79" s="96">
        <v>5378</v>
      </c>
      <c r="I79" s="96">
        <v>352</v>
      </c>
      <c r="J79" s="96">
        <f t="shared" si="8"/>
        <v>5730</v>
      </c>
      <c r="K79" s="96">
        <v>2004</v>
      </c>
      <c r="L79" s="96">
        <v>143</v>
      </c>
      <c r="M79" s="96">
        <f t="shared" si="9"/>
        <v>2147</v>
      </c>
      <c r="N79" s="96">
        <v>31461</v>
      </c>
      <c r="O79" s="96">
        <v>5521</v>
      </c>
      <c r="P79" s="96">
        <f t="shared" si="10"/>
        <v>36982</v>
      </c>
      <c r="Q79" s="96">
        <v>30451</v>
      </c>
      <c r="R79" s="96">
        <v>5451</v>
      </c>
      <c r="S79" s="96">
        <f t="shared" si="11"/>
        <v>35902</v>
      </c>
      <c r="T79" s="77" t="s">
        <v>151</v>
      </c>
    </row>
  </sheetData>
  <mergeCells count="12">
    <mergeCell ref="Q5:S5"/>
    <mergeCell ref="T5:T6"/>
    <mergeCell ref="A1:T1"/>
    <mergeCell ref="A2:T2"/>
    <mergeCell ref="A3:T3"/>
    <mergeCell ref="A4:T4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opLeftCell="Q4" zoomScale="154" zoomScaleNormal="154" workbookViewId="0">
      <selection activeCell="T79" sqref="T79"/>
    </sheetView>
  </sheetViews>
  <sheetFormatPr defaultRowHeight="15" x14ac:dyDescent="0.25"/>
  <cols>
    <col min="1" max="1" width="45.42578125" bestFit="1" customWidth="1"/>
    <col min="2" max="19" width="9.140625" style="66"/>
    <col min="20" max="20" width="82.7109375" bestFit="1" customWidth="1"/>
  </cols>
  <sheetData>
    <row r="1" spans="1:20" x14ac:dyDescent="0.25">
      <c r="A1" s="133" t="s">
        <v>1211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ht="15.75" x14ac:dyDescent="0.25">
      <c r="A2" s="209" t="s">
        <v>1212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1:20" ht="15.75" x14ac:dyDescent="0.25">
      <c r="A3" s="209" t="s">
        <v>1213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1:20" ht="15.75" x14ac:dyDescent="0.25">
      <c r="A4" s="209" t="s">
        <v>1219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5" spans="1:20" ht="56.25" customHeight="1" x14ac:dyDescent="0.25">
      <c r="A5" s="231" t="s">
        <v>4</v>
      </c>
      <c r="B5" s="234" t="s">
        <v>826</v>
      </c>
      <c r="C5" s="234"/>
      <c r="D5" s="234"/>
      <c r="E5" s="234" t="s">
        <v>828</v>
      </c>
      <c r="F5" s="234"/>
      <c r="G5" s="234"/>
      <c r="H5" s="234" t="s">
        <v>1191</v>
      </c>
      <c r="I5" s="234"/>
      <c r="J5" s="234"/>
      <c r="K5" s="234" t="s">
        <v>827</v>
      </c>
      <c r="L5" s="234"/>
      <c r="M5" s="234"/>
      <c r="N5" s="234" t="s">
        <v>1192</v>
      </c>
      <c r="O5" s="234"/>
      <c r="P5" s="234"/>
      <c r="Q5" s="234" t="s">
        <v>948</v>
      </c>
      <c r="R5" s="234"/>
      <c r="S5" s="234"/>
      <c r="T5" s="230" t="s">
        <v>5</v>
      </c>
    </row>
    <row r="6" spans="1:20" ht="25.5" x14ac:dyDescent="0.25">
      <c r="A6" s="231"/>
      <c r="B6" s="65" t="s">
        <v>413</v>
      </c>
      <c r="C6" s="65" t="s">
        <v>414</v>
      </c>
      <c r="D6" s="65" t="s">
        <v>415</v>
      </c>
      <c r="E6" s="65" t="s">
        <v>413</v>
      </c>
      <c r="F6" s="65" t="s">
        <v>414</v>
      </c>
      <c r="G6" s="65" t="s">
        <v>415</v>
      </c>
      <c r="H6" s="65" t="s">
        <v>413</v>
      </c>
      <c r="I6" s="65" t="s">
        <v>414</v>
      </c>
      <c r="J6" s="65" t="s">
        <v>415</v>
      </c>
      <c r="K6" s="65" t="s">
        <v>413</v>
      </c>
      <c r="L6" s="65" t="s">
        <v>414</v>
      </c>
      <c r="M6" s="65" t="s">
        <v>415</v>
      </c>
      <c r="N6" s="65" t="s">
        <v>413</v>
      </c>
      <c r="O6" s="65" t="s">
        <v>414</v>
      </c>
      <c r="P6" s="65" t="s">
        <v>415</v>
      </c>
      <c r="Q6" s="65" t="s">
        <v>413</v>
      </c>
      <c r="R6" s="65" t="s">
        <v>414</v>
      </c>
      <c r="S6" s="65" t="s">
        <v>415</v>
      </c>
      <c r="T6" s="230"/>
    </row>
    <row r="7" spans="1:20" x14ac:dyDescent="0.25">
      <c r="A7" s="5" t="s">
        <v>830</v>
      </c>
      <c r="B7" s="123">
        <v>36</v>
      </c>
      <c r="C7" s="123">
        <v>16</v>
      </c>
      <c r="D7" s="123">
        <f>B7+C7</f>
        <v>52</v>
      </c>
      <c r="E7" s="123">
        <v>1</v>
      </c>
      <c r="F7" s="123">
        <v>0</v>
      </c>
      <c r="G7" s="123">
        <f>E7+F7</f>
        <v>1</v>
      </c>
      <c r="H7" s="123">
        <v>1</v>
      </c>
      <c r="I7" s="123">
        <v>0</v>
      </c>
      <c r="J7" s="123">
        <f>H7+I7</f>
        <v>1</v>
      </c>
      <c r="K7" s="123">
        <v>1</v>
      </c>
      <c r="L7" s="123">
        <v>1</v>
      </c>
      <c r="M7" s="123">
        <f>K7+L7</f>
        <v>2</v>
      </c>
      <c r="N7" s="123">
        <v>39</v>
      </c>
      <c r="O7" s="123">
        <v>20</v>
      </c>
      <c r="P7" s="123">
        <f>N7+O7</f>
        <v>59</v>
      </c>
      <c r="Q7" s="123">
        <v>37</v>
      </c>
      <c r="R7" s="123">
        <v>20</v>
      </c>
      <c r="S7" s="123">
        <f>Q7+R7</f>
        <v>57</v>
      </c>
      <c r="T7" s="5" t="s">
        <v>894</v>
      </c>
    </row>
    <row r="8" spans="1:20" x14ac:dyDescent="0.25">
      <c r="A8" s="5" t="s">
        <v>831</v>
      </c>
      <c r="B8" s="123">
        <v>293</v>
      </c>
      <c r="C8" s="123">
        <v>99</v>
      </c>
      <c r="D8" s="123">
        <f t="shared" ref="D8:D71" si="0">B8+C8</f>
        <v>392</v>
      </c>
      <c r="E8" s="123">
        <v>27</v>
      </c>
      <c r="F8" s="123">
        <v>3</v>
      </c>
      <c r="G8" s="123">
        <f t="shared" ref="G8:G17" si="1">E8+F8</f>
        <v>30</v>
      </c>
      <c r="H8" s="123">
        <v>43</v>
      </c>
      <c r="I8" s="123">
        <v>8</v>
      </c>
      <c r="J8" s="123">
        <f t="shared" ref="J8:J71" si="2">H8+I8</f>
        <v>51</v>
      </c>
      <c r="K8" s="123">
        <v>20</v>
      </c>
      <c r="L8" s="123">
        <v>3</v>
      </c>
      <c r="M8" s="123">
        <f t="shared" ref="M8:M71" si="3">K8+L8</f>
        <v>23</v>
      </c>
      <c r="N8" s="123">
        <v>299</v>
      </c>
      <c r="O8" s="123">
        <v>109</v>
      </c>
      <c r="P8" s="123">
        <f t="shared" ref="P8:P71" si="4">N8+O8</f>
        <v>408</v>
      </c>
      <c r="Q8" s="123">
        <v>281</v>
      </c>
      <c r="R8" s="123">
        <v>105</v>
      </c>
      <c r="S8" s="123">
        <f t="shared" ref="S8:S71" si="5">Q8+R8</f>
        <v>386</v>
      </c>
      <c r="T8" s="5" t="s">
        <v>896</v>
      </c>
    </row>
    <row r="9" spans="1:20" x14ac:dyDescent="0.25">
      <c r="A9" s="5" t="s">
        <v>832</v>
      </c>
      <c r="B9" s="123">
        <v>75</v>
      </c>
      <c r="C9" s="123">
        <v>21</v>
      </c>
      <c r="D9" s="123">
        <f t="shared" si="0"/>
        <v>96</v>
      </c>
      <c r="E9" s="123">
        <v>0</v>
      </c>
      <c r="F9" s="123">
        <v>1</v>
      </c>
      <c r="G9" s="123">
        <f t="shared" si="1"/>
        <v>1</v>
      </c>
      <c r="H9" s="123">
        <v>0</v>
      </c>
      <c r="I9" s="123">
        <v>1</v>
      </c>
      <c r="J9" s="123">
        <f t="shared" si="2"/>
        <v>1</v>
      </c>
      <c r="K9" s="123">
        <v>9</v>
      </c>
      <c r="L9" s="123">
        <v>1</v>
      </c>
      <c r="M9" s="123">
        <f t="shared" si="3"/>
        <v>10</v>
      </c>
      <c r="N9" s="123">
        <v>106</v>
      </c>
      <c r="O9" s="123">
        <v>23</v>
      </c>
      <c r="P9" s="123">
        <f t="shared" si="4"/>
        <v>129</v>
      </c>
      <c r="Q9" s="123">
        <v>99</v>
      </c>
      <c r="R9" s="123">
        <v>21</v>
      </c>
      <c r="S9" s="123">
        <f t="shared" si="5"/>
        <v>120</v>
      </c>
      <c r="T9" s="5" t="s">
        <v>897</v>
      </c>
    </row>
    <row r="10" spans="1:20" x14ac:dyDescent="0.25">
      <c r="A10" s="5" t="s">
        <v>833</v>
      </c>
      <c r="B10" s="123">
        <v>848</v>
      </c>
      <c r="C10" s="123">
        <v>102</v>
      </c>
      <c r="D10" s="123">
        <f t="shared" si="0"/>
        <v>950</v>
      </c>
      <c r="E10" s="123">
        <v>14</v>
      </c>
      <c r="F10" s="123">
        <v>0</v>
      </c>
      <c r="G10" s="123">
        <f t="shared" si="1"/>
        <v>14</v>
      </c>
      <c r="H10" s="123">
        <v>32</v>
      </c>
      <c r="I10" s="123">
        <v>0</v>
      </c>
      <c r="J10" s="123">
        <f t="shared" si="2"/>
        <v>32</v>
      </c>
      <c r="K10" s="123">
        <v>3</v>
      </c>
      <c r="L10" s="123">
        <v>0</v>
      </c>
      <c r="M10" s="123">
        <f t="shared" si="3"/>
        <v>3</v>
      </c>
      <c r="N10" s="123">
        <v>973</v>
      </c>
      <c r="O10" s="123">
        <v>109</v>
      </c>
      <c r="P10" s="123">
        <f t="shared" si="4"/>
        <v>1082</v>
      </c>
      <c r="Q10" s="123">
        <v>926</v>
      </c>
      <c r="R10" s="123">
        <v>107</v>
      </c>
      <c r="S10" s="123">
        <f t="shared" si="5"/>
        <v>1033</v>
      </c>
      <c r="T10" s="5" t="s">
        <v>895</v>
      </c>
    </row>
    <row r="11" spans="1:20" x14ac:dyDescent="0.25">
      <c r="A11" s="5" t="s">
        <v>834</v>
      </c>
      <c r="B11" s="123">
        <v>23</v>
      </c>
      <c r="C11" s="123">
        <v>21</v>
      </c>
      <c r="D11" s="123">
        <f t="shared" si="0"/>
        <v>44</v>
      </c>
      <c r="E11" s="123">
        <v>5</v>
      </c>
      <c r="F11" s="123">
        <v>2</v>
      </c>
      <c r="G11" s="123">
        <f t="shared" si="1"/>
        <v>7</v>
      </c>
      <c r="H11" s="123">
        <v>6</v>
      </c>
      <c r="I11" s="123">
        <v>2</v>
      </c>
      <c r="J11" s="123">
        <f t="shared" si="2"/>
        <v>8</v>
      </c>
      <c r="K11" s="123">
        <v>5</v>
      </c>
      <c r="L11" s="123">
        <v>3</v>
      </c>
      <c r="M11" s="123">
        <f t="shared" si="3"/>
        <v>8</v>
      </c>
      <c r="N11" s="123">
        <v>21</v>
      </c>
      <c r="O11" s="123">
        <v>22</v>
      </c>
      <c r="P11" s="123">
        <f t="shared" si="4"/>
        <v>43</v>
      </c>
      <c r="Q11" s="123">
        <v>21</v>
      </c>
      <c r="R11" s="123">
        <v>22</v>
      </c>
      <c r="S11" s="123">
        <f t="shared" si="5"/>
        <v>43</v>
      </c>
      <c r="T11" s="5" t="s">
        <v>898</v>
      </c>
    </row>
    <row r="12" spans="1:20" ht="15.75" x14ac:dyDescent="0.25">
      <c r="A12" s="34" t="s">
        <v>949</v>
      </c>
      <c r="B12" s="123">
        <v>4</v>
      </c>
      <c r="C12" s="123">
        <v>0</v>
      </c>
      <c r="D12" s="123">
        <f t="shared" si="0"/>
        <v>4</v>
      </c>
      <c r="E12" s="123">
        <v>1</v>
      </c>
      <c r="F12" s="123">
        <v>0</v>
      </c>
      <c r="G12" s="123">
        <f t="shared" si="1"/>
        <v>1</v>
      </c>
      <c r="H12" s="123">
        <v>0</v>
      </c>
      <c r="I12" s="123">
        <v>0</v>
      </c>
      <c r="J12" s="123">
        <f t="shared" si="2"/>
        <v>0</v>
      </c>
      <c r="K12" s="123">
        <v>0</v>
      </c>
      <c r="L12" s="123">
        <v>0</v>
      </c>
      <c r="M12" s="123">
        <f t="shared" si="3"/>
        <v>0</v>
      </c>
      <c r="N12" s="123">
        <v>7</v>
      </c>
      <c r="O12" s="123">
        <v>1</v>
      </c>
      <c r="P12" s="123">
        <f t="shared" si="4"/>
        <v>8</v>
      </c>
      <c r="Q12" s="123">
        <v>7</v>
      </c>
      <c r="R12" s="123">
        <v>1</v>
      </c>
      <c r="S12" s="123">
        <f t="shared" si="5"/>
        <v>8</v>
      </c>
      <c r="T12" s="5" t="s">
        <v>899</v>
      </c>
    </row>
    <row r="13" spans="1:20" x14ac:dyDescent="0.25">
      <c r="A13" s="7" t="s">
        <v>950</v>
      </c>
      <c r="B13" s="123">
        <v>74</v>
      </c>
      <c r="C13" s="123">
        <v>76</v>
      </c>
      <c r="D13" s="123">
        <f t="shared" si="0"/>
        <v>150</v>
      </c>
      <c r="E13" s="123">
        <v>2</v>
      </c>
      <c r="F13" s="123">
        <v>1</v>
      </c>
      <c r="G13" s="123">
        <f t="shared" si="1"/>
        <v>3</v>
      </c>
      <c r="H13" s="123">
        <v>0</v>
      </c>
      <c r="I13" s="123">
        <v>1</v>
      </c>
      <c r="J13" s="123">
        <f t="shared" si="2"/>
        <v>1</v>
      </c>
      <c r="K13" s="123">
        <v>0</v>
      </c>
      <c r="L13" s="123">
        <v>1</v>
      </c>
      <c r="M13" s="123">
        <f t="shared" si="3"/>
        <v>1</v>
      </c>
      <c r="N13" s="123">
        <v>75</v>
      </c>
      <c r="O13" s="123">
        <v>81</v>
      </c>
      <c r="P13" s="123">
        <f t="shared" si="4"/>
        <v>156</v>
      </c>
      <c r="Q13" s="123">
        <v>68</v>
      </c>
      <c r="R13" s="123">
        <v>79</v>
      </c>
      <c r="S13" s="123">
        <f t="shared" si="5"/>
        <v>147</v>
      </c>
      <c r="T13" s="5" t="s">
        <v>900</v>
      </c>
    </row>
    <row r="14" spans="1:20" x14ac:dyDescent="0.25">
      <c r="A14" s="7" t="s">
        <v>951</v>
      </c>
      <c r="B14" s="123">
        <v>561</v>
      </c>
      <c r="C14" s="123">
        <v>285</v>
      </c>
      <c r="D14" s="123">
        <f t="shared" si="0"/>
        <v>846</v>
      </c>
      <c r="E14" s="123">
        <v>14</v>
      </c>
      <c r="F14" s="123">
        <v>15</v>
      </c>
      <c r="G14" s="123">
        <f t="shared" si="1"/>
        <v>29</v>
      </c>
      <c r="H14" s="123">
        <v>12</v>
      </c>
      <c r="I14" s="123">
        <v>35</v>
      </c>
      <c r="J14" s="123">
        <f t="shared" si="2"/>
        <v>47</v>
      </c>
      <c r="K14" s="123">
        <v>11</v>
      </c>
      <c r="L14" s="123">
        <v>15</v>
      </c>
      <c r="M14" s="123">
        <f t="shared" si="3"/>
        <v>26</v>
      </c>
      <c r="N14" s="123">
        <v>695</v>
      </c>
      <c r="O14" s="123">
        <v>417</v>
      </c>
      <c r="P14" s="123">
        <f t="shared" si="4"/>
        <v>1112</v>
      </c>
      <c r="Q14" s="123">
        <v>670</v>
      </c>
      <c r="R14" s="123">
        <v>409</v>
      </c>
      <c r="S14" s="123">
        <f t="shared" si="5"/>
        <v>1079</v>
      </c>
      <c r="T14" s="5" t="s">
        <v>902</v>
      </c>
    </row>
    <row r="15" spans="1:20" x14ac:dyDescent="0.25">
      <c r="A15" s="5" t="s">
        <v>835</v>
      </c>
      <c r="B15" s="123">
        <v>451</v>
      </c>
      <c r="C15" s="123">
        <v>214</v>
      </c>
      <c r="D15" s="123">
        <f t="shared" si="0"/>
        <v>665</v>
      </c>
      <c r="E15" s="123">
        <v>10</v>
      </c>
      <c r="F15" s="123">
        <v>2</v>
      </c>
      <c r="G15" s="123">
        <f t="shared" si="1"/>
        <v>12</v>
      </c>
      <c r="H15" s="123">
        <v>81</v>
      </c>
      <c r="I15" s="123">
        <v>6</v>
      </c>
      <c r="J15" s="123">
        <f t="shared" si="2"/>
        <v>87</v>
      </c>
      <c r="K15" s="123">
        <v>7</v>
      </c>
      <c r="L15" s="123">
        <v>3</v>
      </c>
      <c r="M15" s="123">
        <f t="shared" si="3"/>
        <v>10</v>
      </c>
      <c r="N15" s="123">
        <v>484</v>
      </c>
      <c r="O15" s="123">
        <v>226</v>
      </c>
      <c r="P15" s="123">
        <f t="shared" si="4"/>
        <v>710</v>
      </c>
      <c r="Q15" s="123">
        <v>467</v>
      </c>
      <c r="R15" s="123">
        <v>217</v>
      </c>
      <c r="S15" s="123">
        <f t="shared" si="5"/>
        <v>684</v>
      </c>
      <c r="T15" s="5" t="s">
        <v>87</v>
      </c>
    </row>
    <row r="16" spans="1:20" x14ac:dyDescent="0.25">
      <c r="A16" s="5" t="s">
        <v>836</v>
      </c>
      <c r="B16" s="123">
        <v>270</v>
      </c>
      <c r="C16" s="123">
        <v>176</v>
      </c>
      <c r="D16" s="123">
        <f t="shared" si="0"/>
        <v>446</v>
      </c>
      <c r="E16" s="123">
        <v>19</v>
      </c>
      <c r="F16" s="123">
        <v>7</v>
      </c>
      <c r="G16" s="123">
        <f t="shared" si="1"/>
        <v>26</v>
      </c>
      <c r="H16" s="123">
        <v>49</v>
      </c>
      <c r="I16" s="123">
        <v>42</v>
      </c>
      <c r="J16" s="123">
        <f t="shared" si="2"/>
        <v>91</v>
      </c>
      <c r="K16" s="123">
        <v>9</v>
      </c>
      <c r="L16" s="123">
        <v>14</v>
      </c>
      <c r="M16" s="123">
        <f t="shared" si="3"/>
        <v>23</v>
      </c>
      <c r="N16" s="123">
        <v>337</v>
      </c>
      <c r="O16" s="123">
        <v>201</v>
      </c>
      <c r="P16" s="123">
        <f t="shared" si="4"/>
        <v>538</v>
      </c>
      <c r="Q16" s="123">
        <v>326</v>
      </c>
      <c r="R16" s="123">
        <v>194</v>
      </c>
      <c r="S16" s="123">
        <f t="shared" si="5"/>
        <v>520</v>
      </c>
      <c r="T16" s="5" t="s">
        <v>901</v>
      </c>
    </row>
    <row r="17" spans="1:20" x14ac:dyDescent="0.25">
      <c r="A17" s="5" t="s">
        <v>16</v>
      </c>
      <c r="B17" s="123">
        <v>662</v>
      </c>
      <c r="C17" s="123">
        <v>314</v>
      </c>
      <c r="D17" s="123">
        <f t="shared" si="0"/>
        <v>976</v>
      </c>
      <c r="E17" s="123">
        <v>11</v>
      </c>
      <c r="F17" s="123">
        <v>14</v>
      </c>
      <c r="G17" s="123">
        <f t="shared" si="1"/>
        <v>25</v>
      </c>
      <c r="H17" s="123">
        <v>37</v>
      </c>
      <c r="I17" s="123">
        <v>68</v>
      </c>
      <c r="J17" s="123">
        <f t="shared" si="2"/>
        <v>105</v>
      </c>
      <c r="K17" s="123">
        <v>6</v>
      </c>
      <c r="L17" s="123">
        <v>10</v>
      </c>
      <c r="M17" s="123">
        <f t="shared" si="3"/>
        <v>16</v>
      </c>
      <c r="N17" s="123">
        <v>810</v>
      </c>
      <c r="O17" s="123">
        <v>420</v>
      </c>
      <c r="P17" s="123">
        <f t="shared" si="4"/>
        <v>1230</v>
      </c>
      <c r="Q17" s="123">
        <v>768</v>
      </c>
      <c r="R17" s="123">
        <v>410</v>
      </c>
      <c r="S17" s="123">
        <f t="shared" si="5"/>
        <v>1178</v>
      </c>
      <c r="T17" s="5" t="s">
        <v>89</v>
      </c>
    </row>
    <row r="18" spans="1:20" x14ac:dyDescent="0.25">
      <c r="A18" s="5" t="s">
        <v>837</v>
      </c>
      <c r="B18" s="123">
        <v>10</v>
      </c>
      <c r="C18" s="123">
        <v>3</v>
      </c>
      <c r="D18" s="123">
        <f t="shared" si="0"/>
        <v>13</v>
      </c>
      <c r="E18" s="123">
        <v>1</v>
      </c>
      <c r="F18" s="123">
        <v>2</v>
      </c>
      <c r="G18" s="123">
        <f t="shared" ref="G18:G31" si="6">E18+F19</f>
        <v>42</v>
      </c>
      <c r="H18" s="123">
        <v>1</v>
      </c>
      <c r="I18" s="123">
        <v>0</v>
      </c>
      <c r="J18" s="123">
        <f t="shared" si="2"/>
        <v>1</v>
      </c>
      <c r="K18" s="123">
        <v>0</v>
      </c>
      <c r="L18" s="123">
        <v>0</v>
      </c>
      <c r="M18" s="123">
        <f t="shared" si="3"/>
        <v>0</v>
      </c>
      <c r="N18" s="123">
        <v>14</v>
      </c>
      <c r="O18" s="123">
        <v>8</v>
      </c>
      <c r="P18" s="123">
        <f t="shared" si="4"/>
        <v>22</v>
      </c>
      <c r="Q18" s="123">
        <v>13</v>
      </c>
      <c r="R18" s="123">
        <v>8</v>
      </c>
      <c r="S18" s="123">
        <f t="shared" si="5"/>
        <v>21</v>
      </c>
      <c r="T18" s="5" t="s">
        <v>954</v>
      </c>
    </row>
    <row r="19" spans="1:20" x14ac:dyDescent="0.25">
      <c r="A19" s="5" t="s">
        <v>838</v>
      </c>
      <c r="B19" s="123">
        <v>6395</v>
      </c>
      <c r="C19" s="123">
        <v>1260</v>
      </c>
      <c r="D19" s="123">
        <f t="shared" si="0"/>
        <v>7655</v>
      </c>
      <c r="E19" s="123">
        <v>283</v>
      </c>
      <c r="F19" s="123">
        <v>41</v>
      </c>
      <c r="G19" s="123">
        <f t="shared" si="6"/>
        <v>283</v>
      </c>
      <c r="H19" s="123">
        <v>298</v>
      </c>
      <c r="I19" s="123">
        <v>157</v>
      </c>
      <c r="J19" s="123">
        <f t="shared" si="2"/>
        <v>455</v>
      </c>
      <c r="K19" s="123">
        <v>125</v>
      </c>
      <c r="L19" s="123">
        <v>51</v>
      </c>
      <c r="M19" s="123">
        <f t="shared" si="3"/>
        <v>176</v>
      </c>
      <c r="N19" s="123">
        <v>6978</v>
      </c>
      <c r="O19" s="123">
        <v>1402</v>
      </c>
      <c r="P19" s="123">
        <f t="shared" si="4"/>
        <v>8380</v>
      </c>
      <c r="Q19" s="123">
        <v>6713</v>
      </c>
      <c r="R19" s="123">
        <v>1362</v>
      </c>
      <c r="S19" s="123">
        <f t="shared" si="5"/>
        <v>8075</v>
      </c>
      <c r="T19" s="5" t="s">
        <v>903</v>
      </c>
    </row>
    <row r="20" spans="1:20" x14ac:dyDescent="0.25">
      <c r="A20" s="5" t="s">
        <v>839</v>
      </c>
      <c r="B20" s="123">
        <v>67</v>
      </c>
      <c r="C20" s="123">
        <v>15</v>
      </c>
      <c r="D20" s="123">
        <f t="shared" si="0"/>
        <v>82</v>
      </c>
      <c r="E20" s="123">
        <v>1</v>
      </c>
      <c r="F20" s="123">
        <v>0</v>
      </c>
      <c r="G20" s="123">
        <f t="shared" si="6"/>
        <v>3</v>
      </c>
      <c r="H20" s="123">
        <v>5</v>
      </c>
      <c r="I20" s="123">
        <v>0</v>
      </c>
      <c r="J20" s="123">
        <f t="shared" si="2"/>
        <v>5</v>
      </c>
      <c r="K20" s="123">
        <v>0</v>
      </c>
      <c r="L20" s="123">
        <v>0</v>
      </c>
      <c r="M20" s="123">
        <f t="shared" si="3"/>
        <v>0</v>
      </c>
      <c r="N20" s="123">
        <v>111</v>
      </c>
      <c r="O20" s="123">
        <v>34</v>
      </c>
      <c r="P20" s="123">
        <f t="shared" si="4"/>
        <v>145</v>
      </c>
      <c r="Q20" s="123">
        <v>111</v>
      </c>
      <c r="R20" s="123">
        <v>34</v>
      </c>
      <c r="S20" s="123">
        <f t="shared" si="5"/>
        <v>145</v>
      </c>
      <c r="T20" s="5" t="s">
        <v>92</v>
      </c>
    </row>
    <row r="21" spans="1:20" x14ac:dyDescent="0.25">
      <c r="A21" s="5" t="s">
        <v>840</v>
      </c>
      <c r="B21" s="123">
        <v>183</v>
      </c>
      <c r="C21" s="123">
        <v>9</v>
      </c>
      <c r="D21" s="123">
        <f t="shared" si="0"/>
        <v>192</v>
      </c>
      <c r="E21" s="123">
        <v>11</v>
      </c>
      <c r="F21" s="123">
        <v>2</v>
      </c>
      <c r="G21" s="123">
        <f t="shared" si="6"/>
        <v>11</v>
      </c>
      <c r="H21" s="123">
        <v>22</v>
      </c>
      <c r="I21" s="123">
        <v>4</v>
      </c>
      <c r="J21" s="123">
        <f t="shared" si="2"/>
        <v>26</v>
      </c>
      <c r="K21" s="123">
        <v>7</v>
      </c>
      <c r="L21" s="123">
        <v>2</v>
      </c>
      <c r="M21" s="123">
        <f t="shared" si="3"/>
        <v>9</v>
      </c>
      <c r="N21" s="123">
        <v>223</v>
      </c>
      <c r="O21" s="123">
        <v>11</v>
      </c>
      <c r="P21" s="123">
        <f t="shared" si="4"/>
        <v>234</v>
      </c>
      <c r="Q21" s="123">
        <v>203</v>
      </c>
      <c r="R21" s="123">
        <v>11</v>
      </c>
      <c r="S21" s="123">
        <f t="shared" si="5"/>
        <v>214</v>
      </c>
      <c r="T21" s="5" t="s">
        <v>93</v>
      </c>
    </row>
    <row r="22" spans="1:20" x14ac:dyDescent="0.25">
      <c r="A22" s="5" t="s">
        <v>21</v>
      </c>
      <c r="B22" s="123">
        <v>75</v>
      </c>
      <c r="C22" s="123">
        <v>7</v>
      </c>
      <c r="D22" s="123">
        <f t="shared" si="0"/>
        <v>82</v>
      </c>
      <c r="E22" s="123">
        <v>18</v>
      </c>
      <c r="F22" s="123">
        <v>0</v>
      </c>
      <c r="G22" s="123">
        <f t="shared" si="6"/>
        <v>21</v>
      </c>
      <c r="H22" s="123">
        <v>16</v>
      </c>
      <c r="I22" s="123">
        <v>5</v>
      </c>
      <c r="J22" s="123">
        <f t="shared" si="2"/>
        <v>21</v>
      </c>
      <c r="K22" s="123">
        <v>14</v>
      </c>
      <c r="L22" s="123">
        <v>5</v>
      </c>
      <c r="M22" s="123">
        <f t="shared" si="3"/>
        <v>19</v>
      </c>
      <c r="N22" s="123">
        <v>73</v>
      </c>
      <c r="O22" s="123">
        <v>2</v>
      </c>
      <c r="P22" s="123">
        <f t="shared" si="4"/>
        <v>75</v>
      </c>
      <c r="Q22" s="123">
        <v>71</v>
      </c>
      <c r="R22" s="123">
        <v>2</v>
      </c>
      <c r="S22" s="123">
        <f t="shared" si="5"/>
        <v>73</v>
      </c>
      <c r="T22" s="5" t="s">
        <v>904</v>
      </c>
    </row>
    <row r="23" spans="1:20" x14ac:dyDescent="0.25">
      <c r="A23" s="5" t="s">
        <v>841</v>
      </c>
      <c r="B23" s="123">
        <v>289</v>
      </c>
      <c r="C23" s="123">
        <v>46</v>
      </c>
      <c r="D23" s="123">
        <f t="shared" si="0"/>
        <v>335</v>
      </c>
      <c r="E23" s="123">
        <v>9</v>
      </c>
      <c r="F23" s="123">
        <v>3</v>
      </c>
      <c r="G23" s="123">
        <f t="shared" si="6"/>
        <v>9</v>
      </c>
      <c r="H23" s="123">
        <v>14</v>
      </c>
      <c r="I23" s="123">
        <v>3</v>
      </c>
      <c r="J23" s="123">
        <f t="shared" si="2"/>
        <v>17</v>
      </c>
      <c r="K23" s="123">
        <v>7</v>
      </c>
      <c r="L23" s="123">
        <v>2</v>
      </c>
      <c r="M23" s="123">
        <f t="shared" si="3"/>
        <v>9</v>
      </c>
      <c r="N23" s="123">
        <v>357</v>
      </c>
      <c r="O23" s="123">
        <v>51</v>
      </c>
      <c r="P23" s="123">
        <f t="shared" si="4"/>
        <v>408</v>
      </c>
      <c r="Q23" s="123">
        <v>345</v>
      </c>
      <c r="R23" s="123">
        <v>49</v>
      </c>
      <c r="S23" s="123">
        <f t="shared" si="5"/>
        <v>394</v>
      </c>
      <c r="T23" s="5" t="s">
        <v>95</v>
      </c>
    </row>
    <row r="24" spans="1:20" x14ac:dyDescent="0.25">
      <c r="A24" s="5" t="s">
        <v>842</v>
      </c>
      <c r="B24" s="123">
        <v>136</v>
      </c>
      <c r="C24" s="123">
        <v>23</v>
      </c>
      <c r="D24" s="123">
        <f t="shared" si="0"/>
        <v>159</v>
      </c>
      <c r="E24" s="123">
        <v>17</v>
      </c>
      <c r="F24" s="123">
        <v>0</v>
      </c>
      <c r="G24" s="123">
        <f t="shared" si="6"/>
        <v>17</v>
      </c>
      <c r="H24" s="123">
        <v>14</v>
      </c>
      <c r="I24" s="123">
        <v>0</v>
      </c>
      <c r="J24" s="123">
        <f t="shared" si="2"/>
        <v>14</v>
      </c>
      <c r="K24" s="123">
        <v>13</v>
      </c>
      <c r="L24" s="123">
        <v>0</v>
      </c>
      <c r="M24" s="123">
        <f t="shared" si="3"/>
        <v>13</v>
      </c>
      <c r="N24" s="123">
        <v>131</v>
      </c>
      <c r="O24" s="123">
        <v>23</v>
      </c>
      <c r="P24" s="123">
        <f t="shared" si="4"/>
        <v>154</v>
      </c>
      <c r="Q24" s="123">
        <v>127</v>
      </c>
      <c r="R24" s="123">
        <v>22</v>
      </c>
      <c r="S24" s="123">
        <f t="shared" si="5"/>
        <v>149</v>
      </c>
      <c r="T24" s="5" t="s">
        <v>905</v>
      </c>
    </row>
    <row r="25" spans="1:20" x14ac:dyDescent="0.25">
      <c r="A25" s="5" t="s">
        <v>843</v>
      </c>
      <c r="B25" s="123">
        <v>17</v>
      </c>
      <c r="C25" s="123">
        <v>1</v>
      </c>
      <c r="D25" s="123">
        <f t="shared" si="0"/>
        <v>18</v>
      </c>
      <c r="E25" s="123">
        <v>0</v>
      </c>
      <c r="F25" s="123">
        <v>0</v>
      </c>
      <c r="G25" s="123">
        <f t="shared" si="6"/>
        <v>0</v>
      </c>
      <c r="H25" s="123">
        <v>0</v>
      </c>
      <c r="I25" s="123">
        <v>0</v>
      </c>
      <c r="J25" s="123">
        <f t="shared" si="2"/>
        <v>0</v>
      </c>
      <c r="K25" s="123">
        <v>0</v>
      </c>
      <c r="L25" s="123">
        <v>0</v>
      </c>
      <c r="M25" s="123">
        <f t="shared" si="3"/>
        <v>0</v>
      </c>
      <c r="N25" s="123">
        <v>27</v>
      </c>
      <c r="O25" s="123">
        <v>1</v>
      </c>
      <c r="P25" s="123">
        <f t="shared" si="4"/>
        <v>28</v>
      </c>
      <c r="Q25" s="123">
        <v>25</v>
      </c>
      <c r="R25" s="123">
        <v>1</v>
      </c>
      <c r="S25" s="123">
        <f t="shared" si="5"/>
        <v>26</v>
      </c>
      <c r="T25" s="5" t="s">
        <v>97</v>
      </c>
    </row>
    <row r="26" spans="1:20" x14ac:dyDescent="0.25">
      <c r="A26" s="5" t="s">
        <v>844</v>
      </c>
      <c r="B26" s="123">
        <v>75</v>
      </c>
      <c r="C26" s="123">
        <v>0</v>
      </c>
      <c r="D26" s="123">
        <f t="shared" si="0"/>
        <v>75</v>
      </c>
      <c r="E26" s="123">
        <v>2</v>
      </c>
      <c r="F26" s="123">
        <v>0</v>
      </c>
      <c r="G26" s="123">
        <f t="shared" si="6"/>
        <v>2</v>
      </c>
      <c r="H26" s="123">
        <v>1</v>
      </c>
      <c r="I26" s="123">
        <v>0</v>
      </c>
      <c r="J26" s="123">
        <f t="shared" si="2"/>
        <v>1</v>
      </c>
      <c r="K26" s="123">
        <v>1</v>
      </c>
      <c r="L26" s="123">
        <v>0</v>
      </c>
      <c r="M26" s="123">
        <f t="shared" si="3"/>
        <v>1</v>
      </c>
      <c r="N26" s="123">
        <v>69</v>
      </c>
      <c r="O26" s="123">
        <v>0</v>
      </c>
      <c r="P26" s="123">
        <f t="shared" si="4"/>
        <v>69</v>
      </c>
      <c r="Q26" s="123">
        <v>68</v>
      </c>
      <c r="R26" s="123">
        <v>0</v>
      </c>
      <c r="S26" s="123">
        <f t="shared" si="5"/>
        <v>68</v>
      </c>
      <c r="T26" s="5" t="s">
        <v>906</v>
      </c>
    </row>
    <row r="27" spans="1:20" x14ac:dyDescent="0.25">
      <c r="A27" s="5" t="s">
        <v>845</v>
      </c>
      <c r="B27" s="123">
        <v>59</v>
      </c>
      <c r="C27" s="123">
        <v>0</v>
      </c>
      <c r="D27" s="123">
        <f t="shared" si="0"/>
        <v>59</v>
      </c>
      <c r="E27" s="123">
        <v>0</v>
      </c>
      <c r="F27" s="123">
        <v>0</v>
      </c>
      <c r="G27" s="123">
        <f t="shared" si="6"/>
        <v>0</v>
      </c>
      <c r="H27" s="123">
        <v>0</v>
      </c>
      <c r="I27" s="123">
        <v>0</v>
      </c>
      <c r="J27" s="123">
        <f t="shared" si="2"/>
        <v>0</v>
      </c>
      <c r="K27" s="123">
        <v>0</v>
      </c>
      <c r="L27" s="123">
        <v>0</v>
      </c>
      <c r="M27" s="123">
        <f t="shared" si="3"/>
        <v>0</v>
      </c>
      <c r="N27" s="123">
        <v>65</v>
      </c>
      <c r="O27" s="123">
        <v>0</v>
      </c>
      <c r="P27" s="123">
        <f t="shared" si="4"/>
        <v>65</v>
      </c>
      <c r="Q27" s="123">
        <v>62</v>
      </c>
      <c r="R27" s="123">
        <v>0</v>
      </c>
      <c r="S27" s="123">
        <f t="shared" si="5"/>
        <v>62</v>
      </c>
      <c r="T27" s="5" t="s">
        <v>907</v>
      </c>
    </row>
    <row r="28" spans="1:20" x14ac:dyDescent="0.25">
      <c r="A28" s="5" t="s">
        <v>846</v>
      </c>
      <c r="B28" s="123">
        <v>4</v>
      </c>
      <c r="C28" s="123">
        <v>1</v>
      </c>
      <c r="D28" s="123">
        <f t="shared" si="0"/>
        <v>5</v>
      </c>
      <c r="E28" s="123">
        <v>0</v>
      </c>
      <c r="F28" s="123">
        <v>0</v>
      </c>
      <c r="G28" s="123">
        <f t="shared" si="6"/>
        <v>0</v>
      </c>
      <c r="H28" s="123">
        <v>0</v>
      </c>
      <c r="I28" s="123">
        <v>0</v>
      </c>
      <c r="J28" s="123">
        <f t="shared" si="2"/>
        <v>0</v>
      </c>
      <c r="K28" s="123">
        <v>0</v>
      </c>
      <c r="L28" s="123">
        <v>0</v>
      </c>
      <c r="M28" s="123">
        <f t="shared" si="3"/>
        <v>0</v>
      </c>
      <c r="N28" s="123">
        <v>1</v>
      </c>
      <c r="O28" s="123">
        <v>2</v>
      </c>
      <c r="P28" s="123">
        <f t="shared" si="4"/>
        <v>3</v>
      </c>
      <c r="Q28" s="123">
        <v>1</v>
      </c>
      <c r="R28" s="123">
        <v>2</v>
      </c>
      <c r="S28" s="123">
        <f t="shared" si="5"/>
        <v>3</v>
      </c>
      <c r="T28" s="5" t="s">
        <v>915</v>
      </c>
    </row>
    <row r="29" spans="1:20" x14ac:dyDescent="0.25">
      <c r="A29" s="5" t="s">
        <v>847</v>
      </c>
      <c r="B29" s="123">
        <v>2</v>
      </c>
      <c r="C29" s="123">
        <v>0</v>
      </c>
      <c r="D29" s="123">
        <f t="shared" si="0"/>
        <v>2</v>
      </c>
      <c r="E29" s="123">
        <v>0</v>
      </c>
      <c r="F29" s="123">
        <v>0</v>
      </c>
      <c r="G29" s="123">
        <f t="shared" si="6"/>
        <v>0</v>
      </c>
      <c r="H29" s="123">
        <v>0</v>
      </c>
      <c r="I29" s="123">
        <v>0</v>
      </c>
      <c r="J29" s="123">
        <f t="shared" si="2"/>
        <v>0</v>
      </c>
      <c r="K29" s="123">
        <v>0</v>
      </c>
      <c r="L29" s="123">
        <v>0</v>
      </c>
      <c r="M29" s="123">
        <f t="shared" si="3"/>
        <v>0</v>
      </c>
      <c r="N29" s="123">
        <v>1</v>
      </c>
      <c r="O29" s="123">
        <v>0</v>
      </c>
      <c r="P29" s="123">
        <f t="shared" si="4"/>
        <v>1</v>
      </c>
      <c r="Q29" s="123">
        <v>1</v>
      </c>
      <c r="R29" s="123">
        <v>0</v>
      </c>
      <c r="S29" s="123">
        <f t="shared" si="5"/>
        <v>1</v>
      </c>
      <c r="T29" s="5" t="s">
        <v>908</v>
      </c>
    </row>
    <row r="30" spans="1:20" x14ac:dyDescent="0.25">
      <c r="A30" s="5" t="s">
        <v>848</v>
      </c>
      <c r="B30" s="123">
        <v>1</v>
      </c>
      <c r="C30" s="123">
        <v>0</v>
      </c>
      <c r="D30" s="123">
        <f t="shared" si="0"/>
        <v>1</v>
      </c>
      <c r="E30" s="123">
        <v>0</v>
      </c>
      <c r="F30" s="123">
        <v>0</v>
      </c>
      <c r="G30" s="123">
        <f t="shared" si="6"/>
        <v>0</v>
      </c>
      <c r="H30" s="123">
        <v>0</v>
      </c>
      <c r="I30" s="123">
        <v>0</v>
      </c>
      <c r="J30" s="123">
        <f t="shared" si="2"/>
        <v>0</v>
      </c>
      <c r="K30" s="123">
        <v>0</v>
      </c>
      <c r="L30" s="123">
        <v>0</v>
      </c>
      <c r="M30" s="123">
        <f t="shared" si="3"/>
        <v>0</v>
      </c>
      <c r="N30" s="123">
        <v>2</v>
      </c>
      <c r="O30" s="123">
        <v>0</v>
      </c>
      <c r="P30" s="123">
        <f t="shared" si="4"/>
        <v>2</v>
      </c>
      <c r="Q30" s="123">
        <v>2</v>
      </c>
      <c r="R30" s="123">
        <v>0</v>
      </c>
      <c r="S30" s="123">
        <f t="shared" si="5"/>
        <v>2</v>
      </c>
      <c r="T30" s="5" t="s">
        <v>909</v>
      </c>
    </row>
    <row r="31" spans="1:20" x14ac:dyDescent="0.25">
      <c r="A31" s="5" t="s">
        <v>849</v>
      </c>
      <c r="B31" s="123">
        <v>170</v>
      </c>
      <c r="C31" s="123">
        <v>1</v>
      </c>
      <c r="D31" s="123">
        <f t="shared" si="0"/>
        <v>171</v>
      </c>
      <c r="E31" s="123">
        <v>160</v>
      </c>
      <c r="F31" s="123">
        <v>0</v>
      </c>
      <c r="G31" s="123">
        <f t="shared" si="6"/>
        <v>165</v>
      </c>
      <c r="H31" s="123">
        <v>143</v>
      </c>
      <c r="I31" s="123">
        <v>7</v>
      </c>
      <c r="J31" s="123">
        <f t="shared" si="2"/>
        <v>150</v>
      </c>
      <c r="K31" s="123">
        <v>143</v>
      </c>
      <c r="L31" s="123">
        <v>7</v>
      </c>
      <c r="M31" s="123">
        <f t="shared" si="3"/>
        <v>150</v>
      </c>
      <c r="N31" s="123">
        <v>166</v>
      </c>
      <c r="O31" s="123">
        <v>0</v>
      </c>
      <c r="P31" s="123">
        <f t="shared" si="4"/>
        <v>166</v>
      </c>
      <c r="Q31" s="123">
        <v>162</v>
      </c>
      <c r="R31" s="123">
        <v>0</v>
      </c>
      <c r="S31" s="123">
        <f t="shared" si="5"/>
        <v>162</v>
      </c>
      <c r="T31" s="5" t="s">
        <v>910</v>
      </c>
    </row>
    <row r="32" spans="1:20" x14ac:dyDescent="0.25">
      <c r="A32" s="5" t="s">
        <v>850</v>
      </c>
      <c r="B32" s="123">
        <v>66</v>
      </c>
      <c r="C32" s="123">
        <v>34</v>
      </c>
      <c r="D32" s="123">
        <f t="shared" si="0"/>
        <v>100</v>
      </c>
      <c r="E32" s="123">
        <v>0</v>
      </c>
      <c r="F32" s="123">
        <v>5</v>
      </c>
      <c r="G32" s="123">
        <f t="shared" ref="G32:G79" si="7">E32+F32</f>
        <v>5</v>
      </c>
      <c r="H32" s="123">
        <v>0</v>
      </c>
      <c r="I32" s="123">
        <v>5</v>
      </c>
      <c r="J32" s="123">
        <f t="shared" si="2"/>
        <v>5</v>
      </c>
      <c r="K32" s="123">
        <v>0</v>
      </c>
      <c r="L32" s="123">
        <v>5</v>
      </c>
      <c r="M32" s="123">
        <f t="shared" si="3"/>
        <v>5</v>
      </c>
      <c r="N32" s="123">
        <v>94</v>
      </c>
      <c r="O32" s="123">
        <v>35</v>
      </c>
      <c r="P32" s="123">
        <f t="shared" si="4"/>
        <v>129</v>
      </c>
      <c r="Q32" s="123">
        <v>92</v>
      </c>
      <c r="R32" s="123">
        <v>33</v>
      </c>
      <c r="S32" s="123">
        <f t="shared" si="5"/>
        <v>125</v>
      </c>
      <c r="T32" s="5" t="s">
        <v>911</v>
      </c>
    </row>
    <row r="33" spans="1:20" x14ac:dyDescent="0.25">
      <c r="A33" s="5" t="s">
        <v>851</v>
      </c>
      <c r="B33" s="123">
        <v>9</v>
      </c>
      <c r="C33" s="123">
        <v>1</v>
      </c>
      <c r="D33" s="123">
        <f t="shared" si="0"/>
        <v>10</v>
      </c>
      <c r="E33" s="123">
        <v>0</v>
      </c>
      <c r="F33" s="123">
        <v>0</v>
      </c>
      <c r="G33" s="123">
        <f t="shared" si="7"/>
        <v>0</v>
      </c>
      <c r="H33" s="123">
        <v>0</v>
      </c>
      <c r="I33" s="123">
        <v>0</v>
      </c>
      <c r="J33" s="123">
        <f t="shared" si="2"/>
        <v>0</v>
      </c>
      <c r="K33" s="123">
        <v>0</v>
      </c>
      <c r="L33" s="123">
        <v>0</v>
      </c>
      <c r="M33" s="123">
        <f t="shared" si="3"/>
        <v>0</v>
      </c>
      <c r="N33" s="123">
        <v>22</v>
      </c>
      <c r="O33" s="123">
        <v>1</v>
      </c>
      <c r="P33" s="123">
        <f t="shared" si="4"/>
        <v>23</v>
      </c>
      <c r="Q33" s="123">
        <v>22</v>
      </c>
      <c r="R33" s="123">
        <v>1</v>
      </c>
      <c r="S33" s="123">
        <f t="shared" si="5"/>
        <v>23</v>
      </c>
      <c r="T33" s="5" t="s">
        <v>912</v>
      </c>
    </row>
    <row r="34" spans="1:20" x14ac:dyDescent="0.25">
      <c r="A34" s="5" t="s">
        <v>852</v>
      </c>
      <c r="B34" s="123">
        <v>1</v>
      </c>
      <c r="C34" s="123">
        <v>0</v>
      </c>
      <c r="D34" s="123">
        <f t="shared" si="0"/>
        <v>1</v>
      </c>
      <c r="E34" s="123">
        <v>0</v>
      </c>
      <c r="F34" s="123">
        <v>0</v>
      </c>
      <c r="G34" s="123">
        <f t="shared" si="7"/>
        <v>0</v>
      </c>
      <c r="H34" s="123">
        <v>0</v>
      </c>
      <c r="I34" s="123">
        <v>0</v>
      </c>
      <c r="J34" s="123">
        <f t="shared" si="2"/>
        <v>0</v>
      </c>
      <c r="K34" s="123">
        <v>0</v>
      </c>
      <c r="L34" s="123">
        <v>0</v>
      </c>
      <c r="M34" s="123">
        <f t="shared" si="3"/>
        <v>0</v>
      </c>
      <c r="N34" s="123">
        <v>2</v>
      </c>
      <c r="O34" s="123">
        <v>0</v>
      </c>
      <c r="P34" s="123">
        <f t="shared" si="4"/>
        <v>2</v>
      </c>
      <c r="Q34" s="123">
        <v>2</v>
      </c>
      <c r="R34" s="123">
        <v>0</v>
      </c>
      <c r="S34" s="123">
        <f t="shared" si="5"/>
        <v>2</v>
      </c>
      <c r="T34" s="5" t="s">
        <v>913</v>
      </c>
    </row>
    <row r="35" spans="1:20" x14ac:dyDescent="0.25">
      <c r="A35" s="5" t="s">
        <v>853</v>
      </c>
      <c r="B35" s="123">
        <v>82</v>
      </c>
      <c r="C35" s="123">
        <v>5</v>
      </c>
      <c r="D35" s="123">
        <f t="shared" si="0"/>
        <v>87</v>
      </c>
      <c r="E35" s="123">
        <v>62</v>
      </c>
      <c r="F35" s="123">
        <v>0</v>
      </c>
      <c r="G35" s="123">
        <f t="shared" si="7"/>
        <v>62</v>
      </c>
      <c r="H35" s="123">
        <v>58</v>
      </c>
      <c r="I35" s="123">
        <v>4</v>
      </c>
      <c r="J35" s="123">
        <f t="shared" si="2"/>
        <v>62</v>
      </c>
      <c r="K35" s="123">
        <v>55</v>
      </c>
      <c r="L35" s="123">
        <v>4</v>
      </c>
      <c r="M35" s="123">
        <f t="shared" si="3"/>
        <v>59</v>
      </c>
      <c r="N35" s="123">
        <v>65</v>
      </c>
      <c r="O35" s="123">
        <v>2</v>
      </c>
      <c r="P35" s="123">
        <f t="shared" si="4"/>
        <v>67</v>
      </c>
      <c r="Q35" s="123">
        <v>61</v>
      </c>
      <c r="R35" s="123">
        <v>2</v>
      </c>
      <c r="S35" s="123">
        <f t="shared" si="5"/>
        <v>63</v>
      </c>
      <c r="T35" s="5" t="s">
        <v>914</v>
      </c>
    </row>
    <row r="36" spans="1:20" x14ac:dyDescent="0.25">
      <c r="A36" s="5" t="s">
        <v>854</v>
      </c>
      <c r="B36" s="123">
        <v>0</v>
      </c>
      <c r="C36" s="123">
        <v>0</v>
      </c>
      <c r="D36" s="123">
        <f t="shared" si="0"/>
        <v>0</v>
      </c>
      <c r="E36" s="123">
        <v>0</v>
      </c>
      <c r="F36" s="123">
        <v>0</v>
      </c>
      <c r="G36" s="123">
        <f t="shared" si="7"/>
        <v>0</v>
      </c>
      <c r="H36" s="123">
        <v>0</v>
      </c>
      <c r="I36" s="123">
        <v>0</v>
      </c>
      <c r="J36" s="123">
        <f t="shared" si="2"/>
        <v>0</v>
      </c>
      <c r="K36" s="123">
        <v>0</v>
      </c>
      <c r="L36" s="123">
        <v>0</v>
      </c>
      <c r="M36" s="123">
        <f t="shared" si="3"/>
        <v>0</v>
      </c>
      <c r="N36" s="123">
        <v>0</v>
      </c>
      <c r="O36" s="123">
        <v>0</v>
      </c>
      <c r="P36" s="123">
        <f t="shared" si="4"/>
        <v>0</v>
      </c>
      <c r="Q36" s="123">
        <v>0</v>
      </c>
      <c r="R36" s="123">
        <v>0</v>
      </c>
      <c r="S36" s="123">
        <f t="shared" si="5"/>
        <v>0</v>
      </c>
      <c r="T36" s="5" t="s">
        <v>916</v>
      </c>
    </row>
    <row r="37" spans="1:20" x14ac:dyDescent="0.25">
      <c r="A37" s="5" t="s">
        <v>855</v>
      </c>
      <c r="B37" s="123">
        <v>13</v>
      </c>
      <c r="C37" s="123">
        <v>70</v>
      </c>
      <c r="D37" s="123">
        <f t="shared" si="0"/>
        <v>83</v>
      </c>
      <c r="E37" s="123">
        <v>0</v>
      </c>
      <c r="F37" s="123">
        <v>6</v>
      </c>
      <c r="G37" s="123">
        <f t="shared" si="7"/>
        <v>6</v>
      </c>
      <c r="H37" s="123">
        <v>0</v>
      </c>
      <c r="I37" s="123">
        <v>20</v>
      </c>
      <c r="J37" s="123">
        <f t="shared" si="2"/>
        <v>20</v>
      </c>
      <c r="K37" s="123">
        <v>0</v>
      </c>
      <c r="L37" s="123">
        <v>5</v>
      </c>
      <c r="M37" s="123">
        <f t="shared" si="3"/>
        <v>5</v>
      </c>
      <c r="N37" s="123">
        <v>18</v>
      </c>
      <c r="O37" s="123">
        <v>86</v>
      </c>
      <c r="P37" s="123">
        <f t="shared" si="4"/>
        <v>104</v>
      </c>
      <c r="Q37" s="123">
        <v>17</v>
      </c>
      <c r="R37" s="123">
        <v>83</v>
      </c>
      <c r="S37" s="123">
        <f t="shared" si="5"/>
        <v>100</v>
      </c>
      <c r="T37" s="5" t="s">
        <v>917</v>
      </c>
    </row>
    <row r="38" spans="1:20" x14ac:dyDescent="0.25">
      <c r="A38" s="5" t="s">
        <v>856</v>
      </c>
      <c r="B38" s="123">
        <v>68</v>
      </c>
      <c r="C38" s="123">
        <v>83</v>
      </c>
      <c r="D38" s="123">
        <f t="shared" si="0"/>
        <v>151</v>
      </c>
      <c r="E38" s="123">
        <v>37</v>
      </c>
      <c r="F38" s="123">
        <v>0</v>
      </c>
      <c r="G38" s="123">
        <f t="shared" si="7"/>
        <v>37</v>
      </c>
      <c r="H38" s="123">
        <v>25</v>
      </c>
      <c r="I38" s="123">
        <v>14</v>
      </c>
      <c r="J38" s="123">
        <f t="shared" si="2"/>
        <v>39</v>
      </c>
      <c r="K38" s="123">
        <v>25</v>
      </c>
      <c r="L38" s="123">
        <v>14</v>
      </c>
      <c r="M38" s="123">
        <f t="shared" si="3"/>
        <v>39</v>
      </c>
      <c r="N38" s="123">
        <v>57</v>
      </c>
      <c r="O38" s="123">
        <v>91</v>
      </c>
      <c r="P38" s="123">
        <f t="shared" si="4"/>
        <v>148</v>
      </c>
      <c r="Q38" s="123">
        <v>54</v>
      </c>
      <c r="R38" s="123">
        <v>88</v>
      </c>
      <c r="S38" s="123">
        <f t="shared" si="5"/>
        <v>142</v>
      </c>
      <c r="T38" s="5" t="s">
        <v>918</v>
      </c>
    </row>
    <row r="39" spans="1:20" x14ac:dyDescent="0.25">
      <c r="A39" s="5" t="s">
        <v>857</v>
      </c>
      <c r="B39" s="123">
        <v>19</v>
      </c>
      <c r="C39" s="123">
        <v>0</v>
      </c>
      <c r="D39" s="123">
        <f t="shared" si="0"/>
        <v>19</v>
      </c>
      <c r="E39" s="123">
        <v>0</v>
      </c>
      <c r="F39" s="123">
        <v>0</v>
      </c>
      <c r="G39" s="123">
        <f t="shared" si="7"/>
        <v>0</v>
      </c>
      <c r="H39" s="123">
        <v>0</v>
      </c>
      <c r="I39" s="123">
        <v>0</v>
      </c>
      <c r="J39" s="123">
        <f t="shared" si="2"/>
        <v>0</v>
      </c>
      <c r="K39" s="123">
        <v>0</v>
      </c>
      <c r="L39" s="123">
        <v>0</v>
      </c>
      <c r="M39" s="123">
        <f t="shared" si="3"/>
        <v>0</v>
      </c>
      <c r="N39" s="123">
        <v>32</v>
      </c>
      <c r="O39" s="123">
        <v>2</v>
      </c>
      <c r="P39" s="123">
        <f t="shared" si="4"/>
        <v>34</v>
      </c>
      <c r="Q39" s="123">
        <v>32</v>
      </c>
      <c r="R39" s="123">
        <v>2</v>
      </c>
      <c r="S39" s="123">
        <f t="shared" si="5"/>
        <v>34</v>
      </c>
      <c r="T39" s="5" t="s">
        <v>919</v>
      </c>
    </row>
    <row r="40" spans="1:20" x14ac:dyDescent="0.25">
      <c r="A40" s="5" t="s">
        <v>952</v>
      </c>
      <c r="B40" s="123">
        <v>222</v>
      </c>
      <c r="C40" s="123">
        <v>1</v>
      </c>
      <c r="D40" s="123">
        <f t="shared" si="0"/>
        <v>223</v>
      </c>
      <c r="E40" s="123">
        <v>3</v>
      </c>
      <c r="F40" s="123">
        <v>0</v>
      </c>
      <c r="G40" s="123">
        <f t="shared" si="7"/>
        <v>3</v>
      </c>
      <c r="H40" s="123">
        <v>13</v>
      </c>
      <c r="I40" s="123">
        <v>0</v>
      </c>
      <c r="J40" s="123">
        <f t="shared" si="2"/>
        <v>13</v>
      </c>
      <c r="K40" s="123">
        <v>6</v>
      </c>
      <c r="L40" s="123">
        <v>0</v>
      </c>
      <c r="M40" s="123">
        <f t="shared" si="3"/>
        <v>6</v>
      </c>
      <c r="N40" s="123">
        <v>260</v>
      </c>
      <c r="O40" s="123">
        <v>1</v>
      </c>
      <c r="P40" s="123">
        <f t="shared" si="4"/>
        <v>261</v>
      </c>
      <c r="Q40" s="123">
        <v>251</v>
      </c>
      <c r="R40" s="123">
        <v>1</v>
      </c>
      <c r="S40" s="123">
        <f t="shared" si="5"/>
        <v>252</v>
      </c>
      <c r="T40" s="5" t="s">
        <v>920</v>
      </c>
    </row>
    <row r="41" spans="1:20" x14ac:dyDescent="0.25">
      <c r="A41" s="5" t="s">
        <v>953</v>
      </c>
      <c r="B41" s="123">
        <v>4</v>
      </c>
      <c r="C41" s="123">
        <v>0</v>
      </c>
      <c r="D41" s="123">
        <f t="shared" si="0"/>
        <v>4</v>
      </c>
      <c r="E41" s="123">
        <v>0</v>
      </c>
      <c r="F41" s="123">
        <v>0</v>
      </c>
      <c r="G41" s="123">
        <f t="shared" si="7"/>
        <v>0</v>
      </c>
      <c r="H41" s="123">
        <v>0</v>
      </c>
      <c r="I41" s="123">
        <v>0</v>
      </c>
      <c r="J41" s="123">
        <f t="shared" si="2"/>
        <v>0</v>
      </c>
      <c r="K41" s="123">
        <v>0</v>
      </c>
      <c r="L41" s="123">
        <v>0</v>
      </c>
      <c r="M41" s="123">
        <f t="shared" si="3"/>
        <v>0</v>
      </c>
      <c r="N41" s="123">
        <v>4</v>
      </c>
      <c r="O41" s="123">
        <v>0</v>
      </c>
      <c r="P41" s="123">
        <f t="shared" si="4"/>
        <v>4</v>
      </c>
      <c r="Q41" s="123">
        <v>4</v>
      </c>
      <c r="R41" s="123">
        <v>0</v>
      </c>
      <c r="S41" s="123">
        <f t="shared" si="5"/>
        <v>4</v>
      </c>
      <c r="T41" s="5" t="s">
        <v>921</v>
      </c>
    </row>
    <row r="42" spans="1:20" x14ac:dyDescent="0.25">
      <c r="A42" s="5" t="s">
        <v>858</v>
      </c>
      <c r="B42" s="123">
        <v>18</v>
      </c>
      <c r="C42" s="123">
        <v>0</v>
      </c>
      <c r="D42" s="123">
        <f t="shared" si="0"/>
        <v>18</v>
      </c>
      <c r="E42" s="123">
        <v>0</v>
      </c>
      <c r="F42" s="123">
        <v>0</v>
      </c>
      <c r="G42" s="123">
        <f t="shared" si="7"/>
        <v>0</v>
      </c>
      <c r="H42" s="123">
        <v>0</v>
      </c>
      <c r="I42" s="123">
        <v>0</v>
      </c>
      <c r="J42" s="123">
        <f t="shared" si="2"/>
        <v>0</v>
      </c>
      <c r="K42" s="123">
        <v>0</v>
      </c>
      <c r="L42" s="123">
        <v>0</v>
      </c>
      <c r="M42" s="123">
        <f t="shared" si="3"/>
        <v>0</v>
      </c>
      <c r="N42" s="123">
        <v>17</v>
      </c>
      <c r="O42" s="123">
        <v>0</v>
      </c>
      <c r="P42" s="123">
        <f t="shared" si="4"/>
        <v>17</v>
      </c>
      <c r="Q42" s="123">
        <v>17</v>
      </c>
      <c r="R42" s="123">
        <v>0</v>
      </c>
      <c r="S42" s="123">
        <f t="shared" si="5"/>
        <v>17</v>
      </c>
      <c r="T42" s="5" t="s">
        <v>114</v>
      </c>
    </row>
    <row r="43" spans="1:20" x14ac:dyDescent="0.25">
      <c r="A43" s="5" t="s">
        <v>859</v>
      </c>
      <c r="B43" s="123">
        <v>16</v>
      </c>
      <c r="C43" s="123">
        <v>0</v>
      </c>
      <c r="D43" s="123">
        <f t="shared" si="0"/>
        <v>16</v>
      </c>
      <c r="E43" s="123">
        <v>1</v>
      </c>
      <c r="F43" s="123">
        <v>0</v>
      </c>
      <c r="G43" s="123">
        <f t="shared" si="7"/>
        <v>1</v>
      </c>
      <c r="H43" s="123">
        <v>0</v>
      </c>
      <c r="I43" s="123">
        <v>0</v>
      </c>
      <c r="J43" s="123">
        <f t="shared" si="2"/>
        <v>0</v>
      </c>
      <c r="K43" s="123">
        <v>0</v>
      </c>
      <c r="L43" s="123">
        <v>0</v>
      </c>
      <c r="M43" s="123">
        <f t="shared" si="3"/>
        <v>0</v>
      </c>
      <c r="N43" s="123">
        <v>20</v>
      </c>
      <c r="O43" s="123">
        <v>0</v>
      </c>
      <c r="P43" s="123">
        <f t="shared" si="4"/>
        <v>20</v>
      </c>
      <c r="Q43" s="123">
        <v>17</v>
      </c>
      <c r="R43" s="123">
        <v>0</v>
      </c>
      <c r="S43" s="123">
        <f t="shared" si="5"/>
        <v>17</v>
      </c>
      <c r="T43" s="5" t="s">
        <v>115</v>
      </c>
    </row>
    <row r="44" spans="1:20" x14ac:dyDescent="0.25">
      <c r="A44" s="5" t="s">
        <v>860</v>
      </c>
      <c r="B44" s="123">
        <v>133</v>
      </c>
      <c r="C44" s="123">
        <v>0</v>
      </c>
      <c r="D44" s="123">
        <f t="shared" si="0"/>
        <v>133</v>
      </c>
      <c r="E44" s="123">
        <v>1</v>
      </c>
      <c r="F44" s="123">
        <v>0</v>
      </c>
      <c r="G44" s="123">
        <f t="shared" si="7"/>
        <v>1</v>
      </c>
      <c r="H44" s="123">
        <v>7</v>
      </c>
      <c r="I44" s="123">
        <v>0</v>
      </c>
      <c r="J44" s="123">
        <f t="shared" si="2"/>
        <v>7</v>
      </c>
      <c r="K44" s="123">
        <v>1</v>
      </c>
      <c r="L44" s="123">
        <v>0</v>
      </c>
      <c r="M44" s="123">
        <f t="shared" si="3"/>
        <v>1</v>
      </c>
      <c r="N44" s="123">
        <v>164</v>
      </c>
      <c r="O44" s="123">
        <v>0</v>
      </c>
      <c r="P44" s="123">
        <f t="shared" si="4"/>
        <v>164</v>
      </c>
      <c r="Q44" s="123">
        <v>158</v>
      </c>
      <c r="R44" s="123">
        <v>0</v>
      </c>
      <c r="S44" s="123">
        <f t="shared" si="5"/>
        <v>158</v>
      </c>
      <c r="T44" s="5" t="s">
        <v>922</v>
      </c>
    </row>
    <row r="45" spans="1:20" x14ac:dyDescent="0.25">
      <c r="A45" s="5" t="s">
        <v>861</v>
      </c>
      <c r="B45" s="123">
        <v>0</v>
      </c>
      <c r="C45" s="123">
        <v>0</v>
      </c>
      <c r="D45" s="123">
        <f t="shared" si="0"/>
        <v>0</v>
      </c>
      <c r="E45" s="123">
        <v>0</v>
      </c>
      <c r="F45" s="123">
        <v>0</v>
      </c>
      <c r="G45" s="123">
        <f t="shared" si="7"/>
        <v>0</v>
      </c>
      <c r="H45" s="123">
        <v>0</v>
      </c>
      <c r="I45" s="123">
        <v>0</v>
      </c>
      <c r="J45" s="123">
        <f t="shared" si="2"/>
        <v>0</v>
      </c>
      <c r="K45" s="123">
        <v>0</v>
      </c>
      <c r="L45" s="123">
        <v>0</v>
      </c>
      <c r="M45" s="123">
        <f t="shared" si="3"/>
        <v>0</v>
      </c>
      <c r="N45" s="123">
        <v>1</v>
      </c>
      <c r="O45" s="123">
        <v>0</v>
      </c>
      <c r="P45" s="123">
        <f t="shared" si="4"/>
        <v>1</v>
      </c>
      <c r="Q45" s="123">
        <v>1</v>
      </c>
      <c r="R45" s="123">
        <v>0</v>
      </c>
      <c r="S45" s="123">
        <f t="shared" si="5"/>
        <v>1</v>
      </c>
      <c r="T45" s="5" t="s">
        <v>117</v>
      </c>
    </row>
    <row r="46" spans="1:20" x14ac:dyDescent="0.25">
      <c r="A46" s="5" t="s">
        <v>862</v>
      </c>
      <c r="B46" s="123">
        <v>0</v>
      </c>
      <c r="C46" s="123">
        <v>0</v>
      </c>
      <c r="D46" s="123">
        <f t="shared" si="0"/>
        <v>0</v>
      </c>
      <c r="E46" s="123">
        <v>0</v>
      </c>
      <c r="F46" s="123">
        <v>0</v>
      </c>
      <c r="G46" s="123">
        <f t="shared" si="7"/>
        <v>0</v>
      </c>
      <c r="H46" s="123">
        <v>0</v>
      </c>
      <c r="I46" s="123">
        <v>0</v>
      </c>
      <c r="J46" s="123">
        <f t="shared" si="2"/>
        <v>0</v>
      </c>
      <c r="K46" s="123">
        <v>0</v>
      </c>
      <c r="L46" s="123">
        <v>0</v>
      </c>
      <c r="M46" s="123">
        <f t="shared" si="3"/>
        <v>0</v>
      </c>
      <c r="N46" s="123">
        <v>0</v>
      </c>
      <c r="O46" s="123">
        <v>0</v>
      </c>
      <c r="P46" s="123">
        <f t="shared" si="4"/>
        <v>0</v>
      </c>
      <c r="Q46" s="123">
        <v>0</v>
      </c>
      <c r="R46" s="123">
        <v>0</v>
      </c>
      <c r="S46" s="123">
        <f t="shared" si="5"/>
        <v>0</v>
      </c>
      <c r="T46" s="5" t="s">
        <v>118</v>
      </c>
    </row>
    <row r="47" spans="1:20" x14ac:dyDescent="0.25">
      <c r="A47" s="5" t="s">
        <v>863</v>
      </c>
      <c r="B47" s="123">
        <v>215</v>
      </c>
      <c r="C47" s="123">
        <v>0</v>
      </c>
      <c r="D47" s="123">
        <f t="shared" si="0"/>
        <v>215</v>
      </c>
      <c r="E47" s="123">
        <v>0</v>
      </c>
      <c r="F47" s="123">
        <v>0</v>
      </c>
      <c r="G47" s="123">
        <f t="shared" si="7"/>
        <v>0</v>
      </c>
      <c r="H47" s="123">
        <v>0</v>
      </c>
      <c r="I47" s="123">
        <v>0</v>
      </c>
      <c r="J47" s="123">
        <f t="shared" si="2"/>
        <v>0</v>
      </c>
      <c r="K47" s="123">
        <v>0</v>
      </c>
      <c r="L47" s="123">
        <v>0</v>
      </c>
      <c r="M47" s="123">
        <f t="shared" si="3"/>
        <v>0</v>
      </c>
      <c r="N47" s="123">
        <v>286</v>
      </c>
      <c r="O47" s="123">
        <v>0</v>
      </c>
      <c r="P47" s="123">
        <f t="shared" si="4"/>
        <v>286</v>
      </c>
      <c r="Q47" s="123">
        <v>269</v>
      </c>
      <c r="R47" s="123">
        <v>0</v>
      </c>
      <c r="S47" s="123">
        <f t="shared" si="5"/>
        <v>269</v>
      </c>
      <c r="T47" s="5" t="s">
        <v>119</v>
      </c>
    </row>
    <row r="48" spans="1:20" x14ac:dyDescent="0.25">
      <c r="A48" s="5" t="s">
        <v>864</v>
      </c>
      <c r="B48" s="123">
        <v>152</v>
      </c>
      <c r="C48" s="123">
        <v>0</v>
      </c>
      <c r="D48" s="123">
        <f t="shared" si="0"/>
        <v>152</v>
      </c>
      <c r="E48" s="123">
        <v>3</v>
      </c>
      <c r="F48" s="123">
        <v>0</v>
      </c>
      <c r="G48" s="123">
        <f t="shared" si="7"/>
        <v>3</v>
      </c>
      <c r="H48" s="123">
        <v>7</v>
      </c>
      <c r="I48" s="123">
        <v>0</v>
      </c>
      <c r="J48" s="123">
        <f t="shared" si="2"/>
        <v>7</v>
      </c>
      <c r="K48" s="123">
        <v>3</v>
      </c>
      <c r="L48" s="123">
        <v>0</v>
      </c>
      <c r="M48" s="123">
        <f t="shared" si="3"/>
        <v>3</v>
      </c>
      <c r="N48" s="123">
        <v>182</v>
      </c>
      <c r="O48" s="123">
        <v>0</v>
      </c>
      <c r="P48" s="123">
        <f t="shared" si="4"/>
        <v>182</v>
      </c>
      <c r="Q48" s="123">
        <v>168</v>
      </c>
      <c r="R48" s="123">
        <v>0</v>
      </c>
      <c r="S48" s="123">
        <f t="shared" si="5"/>
        <v>168</v>
      </c>
      <c r="T48" s="5" t="s">
        <v>923</v>
      </c>
    </row>
    <row r="49" spans="1:20" x14ac:dyDescent="0.25">
      <c r="A49" s="5" t="s">
        <v>865</v>
      </c>
      <c r="B49" s="123">
        <v>181</v>
      </c>
      <c r="C49" s="123">
        <v>2</v>
      </c>
      <c r="D49" s="123">
        <f t="shared" si="0"/>
        <v>183</v>
      </c>
      <c r="E49" s="123">
        <v>3</v>
      </c>
      <c r="F49" s="123">
        <v>0</v>
      </c>
      <c r="G49" s="123">
        <f t="shared" si="7"/>
        <v>3</v>
      </c>
      <c r="H49" s="123">
        <v>0</v>
      </c>
      <c r="I49" s="123">
        <v>0</v>
      </c>
      <c r="J49" s="123">
        <f t="shared" si="2"/>
        <v>0</v>
      </c>
      <c r="K49" s="123">
        <v>0</v>
      </c>
      <c r="L49" s="123">
        <v>0</v>
      </c>
      <c r="M49" s="123">
        <f t="shared" si="3"/>
        <v>0</v>
      </c>
      <c r="N49" s="123">
        <v>217</v>
      </c>
      <c r="O49" s="123">
        <v>2</v>
      </c>
      <c r="P49" s="123">
        <f t="shared" si="4"/>
        <v>219</v>
      </c>
      <c r="Q49" s="123">
        <v>207</v>
      </c>
      <c r="R49" s="123">
        <v>2</v>
      </c>
      <c r="S49" s="123">
        <f t="shared" si="5"/>
        <v>209</v>
      </c>
      <c r="T49" s="5" t="s">
        <v>924</v>
      </c>
    </row>
    <row r="50" spans="1:20" x14ac:dyDescent="0.25">
      <c r="A50" s="5" t="s">
        <v>866</v>
      </c>
      <c r="B50" s="123">
        <v>197</v>
      </c>
      <c r="C50" s="123">
        <v>6</v>
      </c>
      <c r="D50" s="123">
        <f t="shared" si="0"/>
        <v>203</v>
      </c>
      <c r="E50" s="123">
        <v>2</v>
      </c>
      <c r="F50" s="123">
        <v>0</v>
      </c>
      <c r="G50" s="123">
        <f t="shared" si="7"/>
        <v>2</v>
      </c>
      <c r="H50" s="123">
        <v>1</v>
      </c>
      <c r="I50" s="123">
        <v>0</v>
      </c>
      <c r="J50" s="123">
        <f t="shared" si="2"/>
        <v>1</v>
      </c>
      <c r="K50" s="123">
        <v>1</v>
      </c>
      <c r="L50" s="123">
        <v>0</v>
      </c>
      <c r="M50" s="123">
        <f t="shared" si="3"/>
        <v>1</v>
      </c>
      <c r="N50" s="123">
        <v>241</v>
      </c>
      <c r="O50" s="123">
        <v>8</v>
      </c>
      <c r="P50" s="123">
        <f t="shared" si="4"/>
        <v>249</v>
      </c>
      <c r="Q50" s="123">
        <v>230</v>
      </c>
      <c r="R50" s="123">
        <v>8</v>
      </c>
      <c r="S50" s="123">
        <f t="shared" si="5"/>
        <v>238</v>
      </c>
      <c r="T50" s="5" t="s">
        <v>925</v>
      </c>
    </row>
    <row r="51" spans="1:20" x14ac:dyDescent="0.25">
      <c r="A51" s="5" t="s">
        <v>867</v>
      </c>
      <c r="B51" s="123">
        <v>849</v>
      </c>
      <c r="C51" s="123">
        <v>14</v>
      </c>
      <c r="D51" s="123">
        <f t="shared" si="0"/>
        <v>863</v>
      </c>
      <c r="E51" s="123">
        <v>15</v>
      </c>
      <c r="F51" s="123">
        <v>0</v>
      </c>
      <c r="G51" s="123">
        <f t="shared" si="7"/>
        <v>15</v>
      </c>
      <c r="H51" s="123">
        <v>15</v>
      </c>
      <c r="I51" s="123">
        <v>0</v>
      </c>
      <c r="J51" s="123">
        <f t="shared" si="2"/>
        <v>15</v>
      </c>
      <c r="K51" s="123">
        <v>11</v>
      </c>
      <c r="L51" s="123">
        <v>0</v>
      </c>
      <c r="M51" s="123">
        <f t="shared" si="3"/>
        <v>11</v>
      </c>
      <c r="N51" s="123">
        <v>1026</v>
      </c>
      <c r="O51" s="123">
        <v>18</v>
      </c>
      <c r="P51" s="123">
        <f t="shared" si="4"/>
        <v>1044</v>
      </c>
      <c r="Q51" s="123">
        <v>977</v>
      </c>
      <c r="R51" s="123">
        <v>16</v>
      </c>
      <c r="S51" s="123">
        <f t="shared" si="5"/>
        <v>993</v>
      </c>
      <c r="T51" s="5" t="s">
        <v>926</v>
      </c>
    </row>
    <row r="52" spans="1:20" x14ac:dyDescent="0.25">
      <c r="A52" s="5" t="s">
        <v>868</v>
      </c>
      <c r="B52" s="123">
        <v>2</v>
      </c>
      <c r="C52" s="123">
        <v>0</v>
      </c>
      <c r="D52" s="123">
        <f t="shared" si="0"/>
        <v>2</v>
      </c>
      <c r="E52" s="123">
        <v>0</v>
      </c>
      <c r="F52" s="123">
        <v>0</v>
      </c>
      <c r="G52" s="123">
        <f t="shared" si="7"/>
        <v>0</v>
      </c>
      <c r="H52" s="123">
        <v>0</v>
      </c>
      <c r="I52" s="123">
        <v>0</v>
      </c>
      <c r="J52" s="123">
        <f t="shared" si="2"/>
        <v>0</v>
      </c>
      <c r="K52" s="123">
        <v>0</v>
      </c>
      <c r="L52" s="123">
        <v>0</v>
      </c>
      <c r="M52" s="123">
        <f t="shared" si="3"/>
        <v>0</v>
      </c>
      <c r="N52" s="123">
        <v>1</v>
      </c>
      <c r="O52" s="123">
        <v>0</v>
      </c>
      <c r="P52" s="123">
        <f t="shared" si="4"/>
        <v>1</v>
      </c>
      <c r="Q52" s="123">
        <v>1</v>
      </c>
      <c r="R52" s="123">
        <v>0</v>
      </c>
      <c r="S52" s="123">
        <f t="shared" si="5"/>
        <v>1</v>
      </c>
      <c r="T52" s="5" t="s">
        <v>927</v>
      </c>
    </row>
    <row r="53" spans="1:20" x14ac:dyDescent="0.25">
      <c r="A53" s="5" t="s">
        <v>869</v>
      </c>
      <c r="B53" s="123">
        <v>0</v>
      </c>
      <c r="C53" s="123">
        <v>1</v>
      </c>
      <c r="D53" s="123">
        <f t="shared" si="0"/>
        <v>1</v>
      </c>
      <c r="E53" s="123">
        <v>0</v>
      </c>
      <c r="F53" s="123">
        <v>0</v>
      </c>
      <c r="G53" s="123">
        <f t="shared" si="7"/>
        <v>0</v>
      </c>
      <c r="H53" s="123">
        <v>0</v>
      </c>
      <c r="I53" s="123">
        <v>0</v>
      </c>
      <c r="J53" s="123">
        <f t="shared" si="2"/>
        <v>0</v>
      </c>
      <c r="K53" s="123">
        <v>0</v>
      </c>
      <c r="L53" s="123">
        <v>0</v>
      </c>
      <c r="M53" s="123">
        <f t="shared" si="3"/>
        <v>0</v>
      </c>
      <c r="N53" s="123">
        <v>2</v>
      </c>
      <c r="O53" s="123">
        <v>1</v>
      </c>
      <c r="P53" s="123">
        <f t="shared" si="4"/>
        <v>3</v>
      </c>
      <c r="Q53" s="123">
        <v>2</v>
      </c>
      <c r="R53" s="123">
        <v>1</v>
      </c>
      <c r="S53" s="123">
        <f t="shared" si="5"/>
        <v>3</v>
      </c>
      <c r="T53" s="5" t="s">
        <v>928</v>
      </c>
    </row>
    <row r="54" spans="1:20" x14ac:dyDescent="0.25">
      <c r="A54" s="5" t="s">
        <v>870</v>
      </c>
      <c r="B54" s="123">
        <v>121</v>
      </c>
      <c r="C54" s="123">
        <v>1</v>
      </c>
      <c r="D54" s="123">
        <f t="shared" si="0"/>
        <v>122</v>
      </c>
      <c r="E54" s="123">
        <v>2</v>
      </c>
      <c r="F54" s="123">
        <v>0</v>
      </c>
      <c r="G54" s="123">
        <f t="shared" si="7"/>
        <v>2</v>
      </c>
      <c r="H54" s="123">
        <v>2</v>
      </c>
      <c r="I54" s="123">
        <v>0</v>
      </c>
      <c r="J54" s="123">
        <f t="shared" si="2"/>
        <v>2</v>
      </c>
      <c r="K54" s="123">
        <v>1</v>
      </c>
      <c r="L54" s="123">
        <v>0</v>
      </c>
      <c r="M54" s="123">
        <f t="shared" si="3"/>
        <v>1</v>
      </c>
      <c r="N54" s="123">
        <v>156</v>
      </c>
      <c r="O54" s="123">
        <v>1</v>
      </c>
      <c r="P54" s="123">
        <f t="shared" si="4"/>
        <v>157</v>
      </c>
      <c r="Q54" s="123">
        <v>145</v>
      </c>
      <c r="R54" s="123">
        <v>1</v>
      </c>
      <c r="S54" s="123">
        <f t="shared" si="5"/>
        <v>146</v>
      </c>
      <c r="T54" s="5" t="s">
        <v>929</v>
      </c>
    </row>
    <row r="55" spans="1:20" x14ac:dyDescent="0.25">
      <c r="A55" s="5" t="s">
        <v>871</v>
      </c>
      <c r="B55" s="123">
        <v>95</v>
      </c>
      <c r="C55" s="123">
        <v>0</v>
      </c>
      <c r="D55" s="123">
        <f t="shared" si="0"/>
        <v>95</v>
      </c>
      <c r="E55" s="123">
        <v>5</v>
      </c>
      <c r="F55" s="123">
        <v>0</v>
      </c>
      <c r="G55" s="123">
        <f t="shared" si="7"/>
        <v>5</v>
      </c>
      <c r="H55" s="123">
        <v>34</v>
      </c>
      <c r="I55" s="123">
        <v>0</v>
      </c>
      <c r="J55" s="123">
        <f t="shared" si="2"/>
        <v>34</v>
      </c>
      <c r="K55" s="123">
        <v>6</v>
      </c>
      <c r="L55" s="123">
        <v>0</v>
      </c>
      <c r="M55" s="123">
        <f t="shared" si="3"/>
        <v>6</v>
      </c>
      <c r="N55" s="123">
        <v>120</v>
      </c>
      <c r="O55" s="123">
        <v>0</v>
      </c>
      <c r="P55" s="123">
        <f t="shared" si="4"/>
        <v>120</v>
      </c>
      <c r="Q55" s="123">
        <v>110</v>
      </c>
      <c r="R55" s="123">
        <v>0</v>
      </c>
      <c r="S55" s="123">
        <f t="shared" si="5"/>
        <v>110</v>
      </c>
      <c r="T55" s="5" t="s">
        <v>930</v>
      </c>
    </row>
    <row r="56" spans="1:20" x14ac:dyDescent="0.25">
      <c r="A56" s="5" t="s">
        <v>872</v>
      </c>
      <c r="B56" s="123">
        <v>301</v>
      </c>
      <c r="C56" s="123">
        <v>0</v>
      </c>
      <c r="D56" s="123">
        <f t="shared" si="0"/>
        <v>301</v>
      </c>
      <c r="E56" s="123">
        <v>2</v>
      </c>
      <c r="F56" s="123">
        <v>0</v>
      </c>
      <c r="G56" s="123">
        <f t="shared" si="7"/>
        <v>2</v>
      </c>
      <c r="H56" s="123">
        <v>9</v>
      </c>
      <c r="I56" s="123">
        <v>0</v>
      </c>
      <c r="J56" s="123">
        <f t="shared" si="2"/>
        <v>9</v>
      </c>
      <c r="K56" s="123">
        <v>2</v>
      </c>
      <c r="L56" s="123">
        <v>0</v>
      </c>
      <c r="M56" s="123">
        <f t="shared" si="3"/>
        <v>2</v>
      </c>
      <c r="N56" s="123">
        <v>363</v>
      </c>
      <c r="O56" s="123">
        <v>0</v>
      </c>
      <c r="P56" s="123">
        <f t="shared" si="4"/>
        <v>363</v>
      </c>
      <c r="Q56" s="123">
        <v>334</v>
      </c>
      <c r="R56" s="123">
        <v>0</v>
      </c>
      <c r="S56" s="123">
        <f t="shared" si="5"/>
        <v>334</v>
      </c>
      <c r="T56" s="5" t="s">
        <v>931</v>
      </c>
    </row>
    <row r="57" spans="1:20" x14ac:dyDescent="0.25">
      <c r="A57" s="5" t="s">
        <v>873</v>
      </c>
      <c r="B57" s="123">
        <v>21</v>
      </c>
      <c r="C57" s="123">
        <v>0</v>
      </c>
      <c r="D57" s="123">
        <f t="shared" si="0"/>
        <v>21</v>
      </c>
      <c r="E57" s="123">
        <v>0</v>
      </c>
      <c r="F57" s="123">
        <v>0</v>
      </c>
      <c r="G57" s="123">
        <f t="shared" si="7"/>
        <v>0</v>
      </c>
      <c r="H57" s="123">
        <v>0</v>
      </c>
      <c r="I57" s="123">
        <v>0</v>
      </c>
      <c r="J57" s="123">
        <f t="shared" si="2"/>
        <v>0</v>
      </c>
      <c r="K57" s="123">
        <v>0</v>
      </c>
      <c r="L57" s="123">
        <v>0</v>
      </c>
      <c r="M57" s="123">
        <f t="shared" si="3"/>
        <v>0</v>
      </c>
      <c r="N57" s="123">
        <v>18</v>
      </c>
      <c r="O57" s="123">
        <v>0</v>
      </c>
      <c r="P57" s="123">
        <f t="shared" si="4"/>
        <v>18</v>
      </c>
      <c r="Q57" s="123">
        <v>18</v>
      </c>
      <c r="R57" s="123">
        <v>0</v>
      </c>
      <c r="S57" s="123">
        <f t="shared" si="5"/>
        <v>18</v>
      </c>
      <c r="T57" s="5" t="s">
        <v>932</v>
      </c>
    </row>
    <row r="58" spans="1:20" x14ac:dyDescent="0.25">
      <c r="A58" s="5" t="s">
        <v>874</v>
      </c>
      <c r="B58" s="123">
        <v>4</v>
      </c>
      <c r="C58" s="123">
        <v>0</v>
      </c>
      <c r="D58" s="123">
        <f t="shared" si="0"/>
        <v>4</v>
      </c>
      <c r="E58" s="123">
        <v>0</v>
      </c>
      <c r="F58" s="123">
        <v>0</v>
      </c>
      <c r="G58" s="123">
        <f t="shared" si="7"/>
        <v>0</v>
      </c>
      <c r="H58" s="123">
        <v>0</v>
      </c>
      <c r="I58" s="123">
        <v>0</v>
      </c>
      <c r="J58" s="123">
        <f t="shared" si="2"/>
        <v>0</v>
      </c>
      <c r="K58" s="123">
        <v>0</v>
      </c>
      <c r="L58" s="123">
        <v>0</v>
      </c>
      <c r="M58" s="123">
        <f t="shared" si="3"/>
        <v>0</v>
      </c>
      <c r="N58" s="123">
        <v>5</v>
      </c>
      <c r="O58" s="123">
        <v>1</v>
      </c>
      <c r="P58" s="123">
        <f t="shared" si="4"/>
        <v>6</v>
      </c>
      <c r="Q58" s="123">
        <v>5</v>
      </c>
      <c r="R58" s="123">
        <v>1</v>
      </c>
      <c r="S58" s="123">
        <f t="shared" si="5"/>
        <v>6</v>
      </c>
      <c r="T58" s="5" t="s">
        <v>946</v>
      </c>
    </row>
    <row r="59" spans="1:20" x14ac:dyDescent="0.25">
      <c r="A59" s="5" t="s">
        <v>875</v>
      </c>
      <c r="B59" s="123">
        <v>0</v>
      </c>
      <c r="C59" s="123">
        <v>0</v>
      </c>
      <c r="D59" s="123">
        <f t="shared" si="0"/>
        <v>0</v>
      </c>
      <c r="E59" s="123">
        <v>0</v>
      </c>
      <c r="F59" s="123">
        <v>0</v>
      </c>
      <c r="G59" s="123">
        <f t="shared" si="7"/>
        <v>0</v>
      </c>
      <c r="H59" s="123">
        <v>0</v>
      </c>
      <c r="I59" s="123">
        <v>0</v>
      </c>
      <c r="J59" s="123">
        <f t="shared" si="2"/>
        <v>0</v>
      </c>
      <c r="K59" s="123">
        <v>0</v>
      </c>
      <c r="L59" s="123">
        <v>0</v>
      </c>
      <c r="M59" s="123">
        <f t="shared" si="3"/>
        <v>0</v>
      </c>
      <c r="N59" s="123">
        <v>0</v>
      </c>
      <c r="O59" s="123">
        <v>0</v>
      </c>
      <c r="P59" s="123">
        <f t="shared" si="4"/>
        <v>0</v>
      </c>
      <c r="Q59" s="123">
        <v>0</v>
      </c>
      <c r="R59" s="123">
        <v>0</v>
      </c>
      <c r="S59" s="123">
        <f t="shared" si="5"/>
        <v>0</v>
      </c>
      <c r="T59" s="5" t="s">
        <v>933</v>
      </c>
    </row>
    <row r="60" spans="1:20" x14ac:dyDescent="0.25">
      <c r="A60" s="5" t="s">
        <v>876</v>
      </c>
      <c r="B60" s="123">
        <v>17</v>
      </c>
      <c r="C60" s="123">
        <v>0</v>
      </c>
      <c r="D60" s="123">
        <f t="shared" si="0"/>
        <v>17</v>
      </c>
      <c r="E60" s="123">
        <v>0</v>
      </c>
      <c r="F60" s="123">
        <v>0</v>
      </c>
      <c r="G60" s="123">
        <f t="shared" si="7"/>
        <v>0</v>
      </c>
      <c r="H60" s="123">
        <v>0</v>
      </c>
      <c r="I60" s="123">
        <v>0</v>
      </c>
      <c r="J60" s="123">
        <f t="shared" si="2"/>
        <v>0</v>
      </c>
      <c r="K60" s="123">
        <v>0</v>
      </c>
      <c r="L60" s="123">
        <v>0</v>
      </c>
      <c r="M60" s="123">
        <f t="shared" si="3"/>
        <v>0</v>
      </c>
      <c r="N60" s="123">
        <v>21</v>
      </c>
      <c r="O60" s="123">
        <v>0</v>
      </c>
      <c r="P60" s="123">
        <f t="shared" si="4"/>
        <v>21</v>
      </c>
      <c r="Q60" s="123">
        <v>20</v>
      </c>
      <c r="R60" s="123">
        <v>0</v>
      </c>
      <c r="S60" s="123">
        <f t="shared" si="5"/>
        <v>20</v>
      </c>
      <c r="T60" s="5" t="s">
        <v>934</v>
      </c>
    </row>
    <row r="61" spans="1:20" x14ac:dyDescent="0.25">
      <c r="A61" s="5" t="s">
        <v>877</v>
      </c>
      <c r="B61" s="123">
        <v>47</v>
      </c>
      <c r="C61" s="123">
        <v>0</v>
      </c>
      <c r="D61" s="123">
        <f t="shared" si="0"/>
        <v>47</v>
      </c>
      <c r="E61" s="123">
        <v>0</v>
      </c>
      <c r="F61" s="123">
        <v>0</v>
      </c>
      <c r="G61" s="123">
        <f t="shared" si="7"/>
        <v>0</v>
      </c>
      <c r="H61" s="123">
        <v>0</v>
      </c>
      <c r="I61" s="123">
        <v>0</v>
      </c>
      <c r="J61" s="123">
        <f t="shared" si="2"/>
        <v>0</v>
      </c>
      <c r="K61" s="123">
        <v>0</v>
      </c>
      <c r="L61" s="123">
        <v>0</v>
      </c>
      <c r="M61" s="123">
        <f t="shared" si="3"/>
        <v>0</v>
      </c>
      <c r="N61" s="123">
        <v>49</v>
      </c>
      <c r="O61" s="123">
        <v>0</v>
      </c>
      <c r="P61" s="123">
        <f t="shared" si="4"/>
        <v>49</v>
      </c>
      <c r="Q61" s="123">
        <v>48</v>
      </c>
      <c r="R61" s="123">
        <v>0</v>
      </c>
      <c r="S61" s="123">
        <f t="shared" si="5"/>
        <v>48</v>
      </c>
      <c r="T61" s="5" t="s">
        <v>133</v>
      </c>
    </row>
    <row r="62" spans="1:20" x14ac:dyDescent="0.25">
      <c r="A62" s="5" t="s">
        <v>878</v>
      </c>
      <c r="B62" s="123">
        <v>13</v>
      </c>
      <c r="C62" s="123">
        <v>0</v>
      </c>
      <c r="D62" s="123">
        <f t="shared" si="0"/>
        <v>13</v>
      </c>
      <c r="E62" s="123">
        <v>1</v>
      </c>
      <c r="F62" s="123">
        <v>0</v>
      </c>
      <c r="G62" s="123">
        <f t="shared" si="7"/>
        <v>1</v>
      </c>
      <c r="H62" s="123">
        <v>1</v>
      </c>
      <c r="I62" s="123">
        <v>0</v>
      </c>
      <c r="J62" s="123">
        <f t="shared" si="2"/>
        <v>1</v>
      </c>
      <c r="K62" s="123">
        <v>1</v>
      </c>
      <c r="L62" s="123">
        <v>0</v>
      </c>
      <c r="M62" s="123">
        <f t="shared" si="3"/>
        <v>1</v>
      </c>
      <c r="N62" s="123">
        <v>12</v>
      </c>
      <c r="O62" s="123">
        <v>0</v>
      </c>
      <c r="P62" s="123">
        <f t="shared" si="4"/>
        <v>12</v>
      </c>
      <c r="Q62" s="123">
        <v>11</v>
      </c>
      <c r="R62" s="123">
        <v>0</v>
      </c>
      <c r="S62" s="123">
        <f t="shared" si="5"/>
        <v>11</v>
      </c>
      <c r="T62" s="5" t="s">
        <v>134</v>
      </c>
    </row>
    <row r="63" spans="1:20" x14ac:dyDescent="0.25">
      <c r="A63" s="5" t="s">
        <v>879</v>
      </c>
      <c r="B63" s="123">
        <v>8</v>
      </c>
      <c r="C63" s="123">
        <v>0</v>
      </c>
      <c r="D63" s="123">
        <f t="shared" si="0"/>
        <v>8</v>
      </c>
      <c r="E63" s="123">
        <v>0</v>
      </c>
      <c r="F63" s="123">
        <v>0</v>
      </c>
      <c r="G63" s="123">
        <f t="shared" si="7"/>
        <v>0</v>
      </c>
      <c r="H63" s="123">
        <v>0</v>
      </c>
      <c r="I63" s="123">
        <v>0</v>
      </c>
      <c r="J63" s="123">
        <f t="shared" si="2"/>
        <v>0</v>
      </c>
      <c r="K63" s="123">
        <v>0</v>
      </c>
      <c r="L63" s="123">
        <v>0</v>
      </c>
      <c r="M63" s="123">
        <f t="shared" si="3"/>
        <v>0</v>
      </c>
      <c r="N63" s="123">
        <v>8</v>
      </c>
      <c r="O63" s="123">
        <v>0</v>
      </c>
      <c r="P63" s="123">
        <f t="shared" si="4"/>
        <v>8</v>
      </c>
      <c r="Q63" s="123">
        <v>8</v>
      </c>
      <c r="R63" s="123">
        <v>0</v>
      </c>
      <c r="S63" s="123">
        <f t="shared" si="5"/>
        <v>8</v>
      </c>
      <c r="T63" s="5" t="s">
        <v>935</v>
      </c>
    </row>
    <row r="64" spans="1:20" x14ac:dyDescent="0.25">
      <c r="A64" s="5" t="s">
        <v>880</v>
      </c>
      <c r="B64" s="123">
        <v>31</v>
      </c>
      <c r="C64" s="123">
        <v>0</v>
      </c>
      <c r="D64" s="123">
        <f t="shared" si="0"/>
        <v>31</v>
      </c>
      <c r="E64" s="123">
        <v>0</v>
      </c>
      <c r="F64" s="123">
        <v>0</v>
      </c>
      <c r="G64" s="123">
        <f t="shared" si="7"/>
        <v>0</v>
      </c>
      <c r="H64" s="123">
        <v>0</v>
      </c>
      <c r="I64" s="123">
        <v>0</v>
      </c>
      <c r="J64" s="123">
        <f t="shared" si="2"/>
        <v>0</v>
      </c>
      <c r="K64" s="123">
        <v>0</v>
      </c>
      <c r="L64" s="123">
        <v>0</v>
      </c>
      <c r="M64" s="123">
        <f t="shared" si="3"/>
        <v>0</v>
      </c>
      <c r="N64" s="123">
        <v>32</v>
      </c>
      <c r="O64" s="123">
        <v>0</v>
      </c>
      <c r="P64" s="123">
        <f t="shared" si="4"/>
        <v>32</v>
      </c>
      <c r="Q64" s="123">
        <v>32</v>
      </c>
      <c r="R64" s="123">
        <v>0</v>
      </c>
      <c r="S64" s="123">
        <f t="shared" si="5"/>
        <v>32</v>
      </c>
      <c r="T64" s="5" t="s">
        <v>936</v>
      </c>
    </row>
    <row r="65" spans="1:20" x14ac:dyDescent="0.25">
      <c r="A65" s="5" t="s">
        <v>881</v>
      </c>
      <c r="B65" s="123">
        <v>32</v>
      </c>
      <c r="C65" s="123">
        <v>0</v>
      </c>
      <c r="D65" s="123">
        <f t="shared" si="0"/>
        <v>32</v>
      </c>
      <c r="E65" s="123">
        <v>2</v>
      </c>
      <c r="F65" s="123">
        <v>0</v>
      </c>
      <c r="G65" s="123">
        <f t="shared" si="7"/>
        <v>2</v>
      </c>
      <c r="H65" s="123">
        <v>0</v>
      </c>
      <c r="I65" s="123">
        <v>0</v>
      </c>
      <c r="J65" s="123">
        <f t="shared" si="2"/>
        <v>0</v>
      </c>
      <c r="K65" s="123">
        <v>0</v>
      </c>
      <c r="L65" s="123">
        <v>0</v>
      </c>
      <c r="M65" s="123">
        <f t="shared" si="3"/>
        <v>0</v>
      </c>
      <c r="N65" s="123">
        <v>26</v>
      </c>
      <c r="O65" s="123">
        <v>0</v>
      </c>
      <c r="P65" s="123">
        <f t="shared" si="4"/>
        <v>26</v>
      </c>
      <c r="Q65" s="123">
        <v>26</v>
      </c>
      <c r="R65" s="123">
        <v>0</v>
      </c>
      <c r="S65" s="123">
        <f t="shared" si="5"/>
        <v>26</v>
      </c>
      <c r="T65" s="5" t="s">
        <v>137</v>
      </c>
    </row>
    <row r="66" spans="1:20" x14ac:dyDescent="0.25">
      <c r="A66" s="5" t="s">
        <v>882</v>
      </c>
      <c r="B66" s="123">
        <v>8</v>
      </c>
      <c r="C66" s="123">
        <v>1</v>
      </c>
      <c r="D66" s="123">
        <f t="shared" si="0"/>
        <v>9</v>
      </c>
      <c r="E66" s="123">
        <v>0</v>
      </c>
      <c r="F66" s="123">
        <v>0</v>
      </c>
      <c r="G66" s="123">
        <f t="shared" si="7"/>
        <v>0</v>
      </c>
      <c r="H66" s="123">
        <v>0</v>
      </c>
      <c r="I66" s="123">
        <v>0</v>
      </c>
      <c r="J66" s="123">
        <f t="shared" si="2"/>
        <v>0</v>
      </c>
      <c r="K66" s="123">
        <v>0</v>
      </c>
      <c r="L66" s="123">
        <v>0</v>
      </c>
      <c r="M66" s="123">
        <f t="shared" si="3"/>
        <v>0</v>
      </c>
      <c r="N66" s="123">
        <v>10</v>
      </c>
      <c r="O66" s="123">
        <v>0</v>
      </c>
      <c r="P66" s="123">
        <f t="shared" si="4"/>
        <v>10</v>
      </c>
      <c r="Q66" s="123">
        <v>8</v>
      </c>
      <c r="R66" s="123">
        <v>0</v>
      </c>
      <c r="S66" s="123">
        <f t="shared" si="5"/>
        <v>8</v>
      </c>
      <c r="T66" s="5" t="s">
        <v>947</v>
      </c>
    </row>
    <row r="67" spans="1:20" x14ac:dyDescent="0.25">
      <c r="A67" s="5" t="s">
        <v>883</v>
      </c>
      <c r="B67" s="123">
        <v>26</v>
      </c>
      <c r="C67" s="123">
        <v>0</v>
      </c>
      <c r="D67" s="123">
        <f t="shared" si="0"/>
        <v>26</v>
      </c>
      <c r="E67" s="123">
        <v>0</v>
      </c>
      <c r="F67" s="123">
        <v>0</v>
      </c>
      <c r="G67" s="123">
        <f t="shared" si="7"/>
        <v>0</v>
      </c>
      <c r="H67" s="123">
        <v>0</v>
      </c>
      <c r="I67" s="123">
        <v>0</v>
      </c>
      <c r="J67" s="123">
        <f t="shared" si="2"/>
        <v>0</v>
      </c>
      <c r="K67" s="123">
        <v>0</v>
      </c>
      <c r="L67" s="123">
        <v>0</v>
      </c>
      <c r="M67" s="123">
        <f t="shared" si="3"/>
        <v>0</v>
      </c>
      <c r="N67" s="123">
        <v>45</v>
      </c>
      <c r="O67" s="123">
        <v>0</v>
      </c>
      <c r="P67" s="123">
        <f t="shared" si="4"/>
        <v>45</v>
      </c>
      <c r="Q67" s="123">
        <v>42</v>
      </c>
      <c r="R67" s="123">
        <v>0</v>
      </c>
      <c r="S67" s="123">
        <f t="shared" si="5"/>
        <v>42</v>
      </c>
      <c r="T67" s="5" t="s">
        <v>139</v>
      </c>
    </row>
    <row r="68" spans="1:20" x14ac:dyDescent="0.25">
      <c r="A68" s="5" t="s">
        <v>67</v>
      </c>
      <c r="B68" s="123">
        <v>57</v>
      </c>
      <c r="C68" s="123">
        <v>0</v>
      </c>
      <c r="D68" s="123">
        <f t="shared" si="0"/>
        <v>57</v>
      </c>
      <c r="E68" s="123">
        <v>0</v>
      </c>
      <c r="F68" s="123">
        <v>0</v>
      </c>
      <c r="G68" s="123">
        <f t="shared" si="7"/>
        <v>0</v>
      </c>
      <c r="H68" s="123">
        <v>0</v>
      </c>
      <c r="I68" s="123">
        <v>0</v>
      </c>
      <c r="J68" s="123">
        <f t="shared" si="2"/>
        <v>0</v>
      </c>
      <c r="K68" s="123">
        <v>0</v>
      </c>
      <c r="L68" s="123">
        <v>0</v>
      </c>
      <c r="M68" s="123">
        <f t="shared" si="3"/>
        <v>0</v>
      </c>
      <c r="N68" s="123">
        <v>62</v>
      </c>
      <c r="O68" s="123">
        <v>0</v>
      </c>
      <c r="P68" s="123">
        <f t="shared" si="4"/>
        <v>62</v>
      </c>
      <c r="Q68" s="123">
        <v>61</v>
      </c>
      <c r="R68" s="123">
        <v>0</v>
      </c>
      <c r="S68" s="123">
        <f t="shared" si="5"/>
        <v>61</v>
      </c>
      <c r="T68" s="5" t="s">
        <v>937</v>
      </c>
    </row>
    <row r="69" spans="1:20" x14ac:dyDescent="0.25">
      <c r="A69" s="5" t="s">
        <v>884</v>
      </c>
      <c r="B69" s="123">
        <v>20</v>
      </c>
      <c r="C69" s="123">
        <v>0</v>
      </c>
      <c r="D69" s="123">
        <f t="shared" si="0"/>
        <v>20</v>
      </c>
      <c r="E69" s="123">
        <v>0</v>
      </c>
      <c r="F69" s="123">
        <v>0</v>
      </c>
      <c r="G69" s="123">
        <f t="shared" si="7"/>
        <v>0</v>
      </c>
      <c r="H69" s="123">
        <v>0</v>
      </c>
      <c r="I69" s="123">
        <v>0</v>
      </c>
      <c r="J69" s="123">
        <f t="shared" si="2"/>
        <v>0</v>
      </c>
      <c r="K69" s="123">
        <v>0</v>
      </c>
      <c r="L69" s="123">
        <v>0</v>
      </c>
      <c r="M69" s="123">
        <f t="shared" si="3"/>
        <v>0</v>
      </c>
      <c r="N69" s="123">
        <v>24</v>
      </c>
      <c r="O69" s="123">
        <v>0</v>
      </c>
      <c r="P69" s="123">
        <f t="shared" si="4"/>
        <v>24</v>
      </c>
      <c r="Q69" s="123">
        <v>23</v>
      </c>
      <c r="R69" s="123">
        <v>0</v>
      </c>
      <c r="S69" s="123">
        <f t="shared" si="5"/>
        <v>23</v>
      </c>
      <c r="T69" s="5" t="s">
        <v>938</v>
      </c>
    </row>
    <row r="70" spans="1:20" x14ac:dyDescent="0.25">
      <c r="A70" s="5" t="s">
        <v>885</v>
      </c>
      <c r="B70" s="123">
        <v>36</v>
      </c>
      <c r="C70" s="123">
        <v>0</v>
      </c>
      <c r="D70" s="123">
        <f t="shared" si="0"/>
        <v>36</v>
      </c>
      <c r="E70" s="123">
        <v>0</v>
      </c>
      <c r="F70" s="123">
        <v>0</v>
      </c>
      <c r="G70" s="123">
        <f t="shared" si="7"/>
        <v>0</v>
      </c>
      <c r="H70" s="123">
        <v>0</v>
      </c>
      <c r="I70" s="123">
        <v>0</v>
      </c>
      <c r="J70" s="123">
        <f t="shared" si="2"/>
        <v>0</v>
      </c>
      <c r="K70" s="123">
        <v>0</v>
      </c>
      <c r="L70" s="123">
        <v>0</v>
      </c>
      <c r="M70" s="123">
        <f t="shared" si="3"/>
        <v>0</v>
      </c>
      <c r="N70" s="123">
        <v>40</v>
      </c>
      <c r="O70" s="123">
        <v>0</v>
      </c>
      <c r="P70" s="123">
        <f t="shared" si="4"/>
        <v>40</v>
      </c>
      <c r="Q70" s="123">
        <v>37</v>
      </c>
      <c r="R70" s="123">
        <v>0</v>
      </c>
      <c r="S70" s="123">
        <f t="shared" si="5"/>
        <v>37</v>
      </c>
      <c r="T70" s="5" t="s">
        <v>939</v>
      </c>
    </row>
    <row r="71" spans="1:20" x14ac:dyDescent="0.25">
      <c r="A71" s="5" t="s">
        <v>886</v>
      </c>
      <c r="B71" s="123">
        <v>188</v>
      </c>
      <c r="C71" s="123">
        <v>0</v>
      </c>
      <c r="D71" s="123">
        <f t="shared" si="0"/>
        <v>188</v>
      </c>
      <c r="E71" s="123">
        <v>4</v>
      </c>
      <c r="F71" s="123">
        <v>0</v>
      </c>
      <c r="G71" s="123">
        <f t="shared" si="7"/>
        <v>4</v>
      </c>
      <c r="H71" s="123">
        <v>41</v>
      </c>
      <c r="I71" s="123">
        <v>0</v>
      </c>
      <c r="J71" s="123">
        <f t="shared" si="2"/>
        <v>41</v>
      </c>
      <c r="K71" s="123">
        <v>6</v>
      </c>
      <c r="L71" s="123">
        <v>0</v>
      </c>
      <c r="M71" s="123">
        <f t="shared" si="3"/>
        <v>6</v>
      </c>
      <c r="N71" s="123">
        <v>330</v>
      </c>
      <c r="O71" s="123">
        <v>0</v>
      </c>
      <c r="P71" s="123">
        <f t="shared" si="4"/>
        <v>330</v>
      </c>
      <c r="Q71" s="123">
        <v>324</v>
      </c>
      <c r="R71" s="123">
        <v>0</v>
      </c>
      <c r="S71" s="123">
        <f t="shared" si="5"/>
        <v>324</v>
      </c>
      <c r="T71" s="5" t="s">
        <v>940</v>
      </c>
    </row>
    <row r="72" spans="1:20" x14ac:dyDescent="0.25">
      <c r="A72" s="5" t="s">
        <v>887</v>
      </c>
      <c r="B72" s="123">
        <v>8</v>
      </c>
      <c r="C72" s="123">
        <v>0</v>
      </c>
      <c r="D72" s="123">
        <f t="shared" ref="D72:D79" si="8">B72+C72</f>
        <v>8</v>
      </c>
      <c r="E72" s="123">
        <v>0</v>
      </c>
      <c r="F72" s="123">
        <v>0</v>
      </c>
      <c r="G72" s="123">
        <f t="shared" si="7"/>
        <v>0</v>
      </c>
      <c r="H72" s="123">
        <v>0</v>
      </c>
      <c r="I72" s="123">
        <v>0</v>
      </c>
      <c r="J72" s="123">
        <f t="shared" ref="J72:J79" si="9">H72+I72</f>
        <v>0</v>
      </c>
      <c r="K72" s="123">
        <v>0</v>
      </c>
      <c r="L72" s="123">
        <v>0</v>
      </c>
      <c r="M72" s="123">
        <f t="shared" ref="M72:M79" si="10">K72+L72</f>
        <v>0</v>
      </c>
      <c r="N72" s="123">
        <v>10</v>
      </c>
      <c r="O72" s="123">
        <v>0</v>
      </c>
      <c r="P72" s="123">
        <f t="shared" ref="P72:P79" si="11">N72+O72</f>
        <v>10</v>
      </c>
      <c r="Q72" s="123">
        <v>10</v>
      </c>
      <c r="R72" s="123">
        <v>0</v>
      </c>
      <c r="S72" s="123">
        <f t="shared" ref="S72:S79" si="12">Q72+R72</f>
        <v>10</v>
      </c>
      <c r="T72" s="5" t="s">
        <v>941</v>
      </c>
    </row>
    <row r="73" spans="1:20" x14ac:dyDescent="0.25">
      <c r="A73" s="5" t="s">
        <v>888</v>
      </c>
      <c r="B73" s="123">
        <v>41</v>
      </c>
      <c r="C73" s="123">
        <v>0</v>
      </c>
      <c r="D73" s="123">
        <f t="shared" si="8"/>
        <v>41</v>
      </c>
      <c r="E73" s="123">
        <v>0</v>
      </c>
      <c r="F73" s="123">
        <v>0</v>
      </c>
      <c r="G73" s="123">
        <f t="shared" si="7"/>
        <v>0</v>
      </c>
      <c r="H73" s="123">
        <v>0</v>
      </c>
      <c r="I73" s="123">
        <v>0</v>
      </c>
      <c r="J73" s="123">
        <f t="shared" si="9"/>
        <v>0</v>
      </c>
      <c r="K73" s="123">
        <v>0</v>
      </c>
      <c r="L73" s="123">
        <v>0</v>
      </c>
      <c r="M73" s="123">
        <f t="shared" si="10"/>
        <v>0</v>
      </c>
      <c r="N73" s="123">
        <v>39</v>
      </c>
      <c r="O73" s="123">
        <v>0</v>
      </c>
      <c r="P73" s="123">
        <f t="shared" si="11"/>
        <v>39</v>
      </c>
      <c r="Q73" s="123">
        <v>37</v>
      </c>
      <c r="R73" s="123">
        <v>0</v>
      </c>
      <c r="S73" s="123">
        <f t="shared" si="12"/>
        <v>37</v>
      </c>
      <c r="T73" s="5" t="s">
        <v>942</v>
      </c>
    </row>
    <row r="74" spans="1:20" x14ac:dyDescent="0.25">
      <c r="A74" s="5" t="s">
        <v>889</v>
      </c>
      <c r="B74" s="123">
        <v>66</v>
      </c>
      <c r="C74" s="123">
        <v>0</v>
      </c>
      <c r="D74" s="123">
        <f t="shared" si="8"/>
        <v>66</v>
      </c>
      <c r="E74" s="123">
        <v>6</v>
      </c>
      <c r="F74" s="123">
        <v>0</v>
      </c>
      <c r="G74" s="123">
        <f t="shared" si="7"/>
        <v>6</v>
      </c>
      <c r="H74" s="123">
        <v>7</v>
      </c>
      <c r="I74" s="123">
        <v>0</v>
      </c>
      <c r="J74" s="123">
        <f t="shared" si="9"/>
        <v>7</v>
      </c>
      <c r="K74" s="123">
        <v>4</v>
      </c>
      <c r="L74" s="123">
        <v>0</v>
      </c>
      <c r="M74" s="123">
        <f t="shared" si="10"/>
        <v>4</v>
      </c>
      <c r="N74" s="123">
        <v>68</v>
      </c>
      <c r="O74" s="123">
        <v>0</v>
      </c>
      <c r="P74" s="123">
        <f t="shared" si="11"/>
        <v>68</v>
      </c>
      <c r="Q74" s="123">
        <v>68</v>
      </c>
      <c r="R74" s="123">
        <v>0</v>
      </c>
      <c r="S74" s="123">
        <f t="shared" si="12"/>
        <v>68</v>
      </c>
      <c r="T74" s="5" t="s">
        <v>943</v>
      </c>
    </row>
    <row r="75" spans="1:20" x14ac:dyDescent="0.25">
      <c r="A75" s="5" t="s">
        <v>890</v>
      </c>
      <c r="B75" s="123">
        <v>102</v>
      </c>
      <c r="C75" s="123">
        <v>1</v>
      </c>
      <c r="D75" s="123">
        <f t="shared" si="8"/>
        <v>103</v>
      </c>
      <c r="E75" s="123">
        <v>9</v>
      </c>
      <c r="F75" s="123">
        <v>0</v>
      </c>
      <c r="G75" s="123">
        <f t="shared" si="7"/>
        <v>9</v>
      </c>
      <c r="H75" s="123">
        <v>8</v>
      </c>
      <c r="I75" s="123">
        <v>0</v>
      </c>
      <c r="J75" s="123">
        <f t="shared" si="9"/>
        <v>8</v>
      </c>
      <c r="K75" s="123">
        <v>7</v>
      </c>
      <c r="L75" s="123">
        <v>0</v>
      </c>
      <c r="M75" s="123">
        <f t="shared" si="10"/>
        <v>7</v>
      </c>
      <c r="N75" s="123">
        <v>103</v>
      </c>
      <c r="O75" s="123">
        <v>0</v>
      </c>
      <c r="P75" s="123">
        <f t="shared" si="11"/>
        <v>103</v>
      </c>
      <c r="Q75" s="123">
        <v>99</v>
      </c>
      <c r="R75" s="123">
        <v>0</v>
      </c>
      <c r="S75" s="123">
        <f t="shared" si="12"/>
        <v>99</v>
      </c>
      <c r="T75" s="5" t="s">
        <v>944</v>
      </c>
    </row>
    <row r="76" spans="1:20" x14ac:dyDescent="0.25">
      <c r="A76" s="5" t="s">
        <v>891</v>
      </c>
      <c r="B76" s="123">
        <v>1985</v>
      </c>
      <c r="C76" s="123">
        <v>1</v>
      </c>
      <c r="D76" s="123">
        <f t="shared" si="8"/>
        <v>1986</v>
      </c>
      <c r="E76" s="123">
        <v>52</v>
      </c>
      <c r="F76" s="123">
        <v>0</v>
      </c>
      <c r="G76" s="123">
        <f t="shared" si="7"/>
        <v>52</v>
      </c>
      <c r="H76" s="123">
        <v>75</v>
      </c>
      <c r="I76" s="123">
        <v>0</v>
      </c>
      <c r="J76" s="123">
        <f t="shared" si="9"/>
        <v>75</v>
      </c>
      <c r="K76" s="123">
        <v>40</v>
      </c>
      <c r="L76" s="123">
        <v>0</v>
      </c>
      <c r="M76" s="123">
        <f t="shared" si="10"/>
        <v>40</v>
      </c>
      <c r="N76" s="123">
        <v>2397</v>
      </c>
      <c r="O76" s="123">
        <v>1</v>
      </c>
      <c r="P76" s="123">
        <f t="shared" si="11"/>
        <v>2398</v>
      </c>
      <c r="Q76" s="123">
        <v>2298</v>
      </c>
      <c r="R76" s="123">
        <v>1</v>
      </c>
      <c r="S76" s="123">
        <f t="shared" si="12"/>
        <v>2299</v>
      </c>
      <c r="T76" s="5" t="s">
        <v>945</v>
      </c>
    </row>
    <row r="77" spans="1:20" x14ac:dyDescent="0.25">
      <c r="A77" s="5" t="s">
        <v>892</v>
      </c>
      <c r="B77" s="123">
        <v>599</v>
      </c>
      <c r="C77" s="123">
        <v>3</v>
      </c>
      <c r="D77" s="123">
        <f t="shared" si="8"/>
        <v>602</v>
      </c>
      <c r="E77" s="123">
        <v>8</v>
      </c>
      <c r="F77" s="123">
        <v>0</v>
      </c>
      <c r="G77" s="123">
        <f t="shared" si="7"/>
        <v>8</v>
      </c>
      <c r="H77" s="123">
        <v>22</v>
      </c>
      <c r="I77" s="123">
        <v>0</v>
      </c>
      <c r="J77" s="123">
        <f t="shared" si="9"/>
        <v>22</v>
      </c>
      <c r="K77" s="123">
        <v>8</v>
      </c>
      <c r="L77" s="123">
        <v>0</v>
      </c>
      <c r="M77" s="123">
        <f t="shared" si="10"/>
        <v>8</v>
      </c>
      <c r="N77" s="123">
        <v>676</v>
      </c>
      <c r="O77" s="123">
        <v>5</v>
      </c>
      <c r="P77" s="123">
        <f t="shared" si="11"/>
        <v>681</v>
      </c>
      <c r="Q77" s="123">
        <v>646</v>
      </c>
      <c r="R77" s="123">
        <v>5</v>
      </c>
      <c r="S77" s="123">
        <f t="shared" si="12"/>
        <v>651</v>
      </c>
      <c r="T77" s="7" t="s">
        <v>955</v>
      </c>
    </row>
    <row r="78" spans="1:20" x14ac:dyDescent="0.25">
      <c r="A78" s="5" t="s">
        <v>893</v>
      </c>
      <c r="B78" s="123">
        <v>12463</v>
      </c>
      <c r="C78" s="123">
        <v>1441</v>
      </c>
      <c r="D78" s="123">
        <f t="shared" si="8"/>
        <v>13904</v>
      </c>
      <c r="E78" s="123">
        <v>3015</v>
      </c>
      <c r="F78" s="123">
        <v>34</v>
      </c>
      <c r="G78" s="123">
        <f t="shared" si="7"/>
        <v>3049</v>
      </c>
      <c r="H78" s="123">
        <v>2880</v>
      </c>
      <c r="I78" s="123">
        <v>180</v>
      </c>
      <c r="J78" s="123">
        <f t="shared" si="9"/>
        <v>3060</v>
      </c>
      <c r="K78" s="123">
        <v>2255</v>
      </c>
      <c r="L78" s="123">
        <v>139</v>
      </c>
      <c r="M78" s="123">
        <f t="shared" si="10"/>
        <v>2394</v>
      </c>
      <c r="N78" s="123">
        <v>12656</v>
      </c>
      <c r="O78" s="123">
        <v>1432</v>
      </c>
      <c r="P78" s="123">
        <f t="shared" si="11"/>
        <v>14088</v>
      </c>
      <c r="Q78" s="123">
        <v>12337</v>
      </c>
      <c r="R78" s="123">
        <v>1411</v>
      </c>
      <c r="S78" s="123">
        <f t="shared" si="12"/>
        <v>13748</v>
      </c>
      <c r="T78" s="5" t="s">
        <v>150</v>
      </c>
    </row>
    <row r="79" spans="1:20" x14ac:dyDescent="0.25">
      <c r="A79" s="77" t="s">
        <v>352</v>
      </c>
      <c r="B79" s="124">
        <v>29316</v>
      </c>
      <c r="C79" s="124">
        <v>3555</v>
      </c>
      <c r="D79" s="124">
        <f t="shared" si="8"/>
        <v>32871</v>
      </c>
      <c r="E79" s="124">
        <v>3839</v>
      </c>
      <c r="F79" s="124">
        <v>138</v>
      </c>
      <c r="G79" s="124">
        <f t="shared" si="7"/>
        <v>3977</v>
      </c>
      <c r="H79" s="124">
        <v>3980</v>
      </c>
      <c r="I79" s="124">
        <v>562</v>
      </c>
      <c r="J79" s="124">
        <f t="shared" si="9"/>
        <v>4542</v>
      </c>
      <c r="K79" s="124">
        <v>2813</v>
      </c>
      <c r="L79" s="124">
        <v>285</v>
      </c>
      <c r="M79" s="124">
        <f t="shared" si="10"/>
        <v>3098</v>
      </c>
      <c r="N79" s="124">
        <v>32045</v>
      </c>
      <c r="O79" s="124">
        <v>4850</v>
      </c>
      <c r="P79" s="124">
        <f t="shared" si="11"/>
        <v>36895</v>
      </c>
      <c r="Q79" s="124">
        <v>30903</v>
      </c>
      <c r="R79" s="124">
        <v>4732</v>
      </c>
      <c r="S79" s="124">
        <f t="shared" si="12"/>
        <v>35635</v>
      </c>
      <c r="T79" s="77" t="s">
        <v>151</v>
      </c>
    </row>
  </sheetData>
  <mergeCells count="12">
    <mergeCell ref="Q5:S5"/>
    <mergeCell ref="T5:T6"/>
    <mergeCell ref="A1:T1"/>
    <mergeCell ref="A2:T2"/>
    <mergeCell ref="A3:T3"/>
    <mergeCell ref="A4:T4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opLeftCell="A31" zoomScale="60" zoomScaleNormal="60" workbookViewId="0">
      <selection activeCell="A79" sqref="A79:T79"/>
    </sheetView>
  </sheetViews>
  <sheetFormatPr defaultRowHeight="15" x14ac:dyDescent="0.25"/>
  <cols>
    <col min="1" max="1" width="42.7109375" bestFit="1" customWidth="1"/>
    <col min="20" max="20" width="77.28515625" bestFit="1" customWidth="1"/>
  </cols>
  <sheetData>
    <row r="1" spans="1:20" ht="15.75" x14ac:dyDescent="0.25">
      <c r="A1" s="209" t="s">
        <v>1216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15.75" x14ac:dyDescent="0.25">
      <c r="A2" s="209" t="s">
        <v>1215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1:20" ht="15.75" x14ac:dyDescent="0.25">
      <c r="A3" s="209" t="s">
        <v>1217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1:20" ht="15.75" x14ac:dyDescent="0.25">
      <c r="A4" s="209" t="s">
        <v>1218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5" spans="1:20" ht="44.25" customHeight="1" x14ac:dyDescent="0.25">
      <c r="A5" s="201" t="s">
        <v>4</v>
      </c>
      <c r="B5" s="226" t="s">
        <v>826</v>
      </c>
      <c r="C5" s="226"/>
      <c r="D5" s="226"/>
      <c r="E5" s="226" t="s">
        <v>828</v>
      </c>
      <c r="F5" s="226"/>
      <c r="G5" s="226"/>
      <c r="H5" s="226" t="s">
        <v>1191</v>
      </c>
      <c r="I5" s="226"/>
      <c r="J5" s="226"/>
      <c r="K5" s="226" t="s">
        <v>827</v>
      </c>
      <c r="L5" s="226"/>
      <c r="M5" s="226"/>
      <c r="N5" s="226" t="s">
        <v>1192</v>
      </c>
      <c r="O5" s="226"/>
      <c r="P5" s="226"/>
      <c r="Q5" s="226" t="s">
        <v>948</v>
      </c>
      <c r="R5" s="226"/>
      <c r="S5" s="226"/>
      <c r="T5" s="216" t="s">
        <v>5</v>
      </c>
    </row>
    <row r="6" spans="1:20" ht="30" x14ac:dyDescent="0.25">
      <c r="A6" s="202"/>
      <c r="B6" s="52" t="s">
        <v>413</v>
      </c>
      <c r="C6" s="52" t="s">
        <v>414</v>
      </c>
      <c r="D6" s="52" t="s">
        <v>415</v>
      </c>
      <c r="E6" s="52" t="s">
        <v>413</v>
      </c>
      <c r="F6" s="52" t="s">
        <v>414</v>
      </c>
      <c r="G6" s="52" t="s">
        <v>415</v>
      </c>
      <c r="H6" s="52" t="s">
        <v>413</v>
      </c>
      <c r="I6" s="52" t="s">
        <v>414</v>
      </c>
      <c r="J6" s="52" t="s">
        <v>415</v>
      </c>
      <c r="K6" s="52" t="s">
        <v>413</v>
      </c>
      <c r="L6" s="73" t="s">
        <v>414</v>
      </c>
      <c r="M6" s="52" t="s">
        <v>415</v>
      </c>
      <c r="N6" s="52" t="s">
        <v>413</v>
      </c>
      <c r="O6" s="52" t="s">
        <v>414</v>
      </c>
      <c r="P6" s="52" t="s">
        <v>415</v>
      </c>
      <c r="Q6" s="52" t="s">
        <v>413</v>
      </c>
      <c r="R6" s="52" t="s">
        <v>414</v>
      </c>
      <c r="S6" s="52" t="s">
        <v>415</v>
      </c>
      <c r="T6" s="216"/>
    </row>
    <row r="7" spans="1:20" x14ac:dyDescent="0.25">
      <c r="A7" s="5" t="s">
        <v>830</v>
      </c>
      <c r="B7" s="95">
        <v>93</v>
      </c>
      <c r="C7" s="95">
        <v>53</v>
      </c>
      <c r="D7" s="95">
        <f>B7+C7</f>
        <v>146</v>
      </c>
      <c r="E7" s="95">
        <v>2</v>
      </c>
      <c r="F7" s="95">
        <v>2</v>
      </c>
      <c r="G7" s="95">
        <f>E7+F7</f>
        <v>4</v>
      </c>
      <c r="H7" s="95">
        <v>2</v>
      </c>
      <c r="I7" s="95">
        <v>5</v>
      </c>
      <c r="J7" s="95">
        <f>H7+I7</f>
        <v>7</v>
      </c>
      <c r="K7" s="95">
        <v>2</v>
      </c>
      <c r="L7" s="95">
        <v>2</v>
      </c>
      <c r="M7" s="95">
        <f t="shared" ref="M7:M46" si="0">K7+O7</f>
        <v>64</v>
      </c>
      <c r="N7" s="95">
        <v>91</v>
      </c>
      <c r="O7" s="95">
        <v>62</v>
      </c>
      <c r="P7" s="95">
        <f>N7+O7</f>
        <v>153</v>
      </c>
      <c r="Q7" s="95">
        <v>90</v>
      </c>
      <c r="R7" s="95">
        <v>62</v>
      </c>
      <c r="S7" s="95">
        <f>Q7+R7</f>
        <v>152</v>
      </c>
      <c r="T7" s="5" t="s">
        <v>894</v>
      </c>
    </row>
    <row r="8" spans="1:20" x14ac:dyDescent="0.25">
      <c r="A8" s="5" t="s">
        <v>831</v>
      </c>
      <c r="B8" s="95">
        <v>526</v>
      </c>
      <c r="C8" s="95">
        <v>202</v>
      </c>
      <c r="D8" s="95">
        <f t="shared" ref="D8:D71" si="1">B8+C8</f>
        <v>728</v>
      </c>
      <c r="E8" s="95">
        <v>64</v>
      </c>
      <c r="F8" s="95">
        <v>10</v>
      </c>
      <c r="G8" s="95">
        <f t="shared" ref="G8:G71" si="2">E8+F8</f>
        <v>74</v>
      </c>
      <c r="H8" s="95">
        <v>65</v>
      </c>
      <c r="I8" s="95">
        <v>14</v>
      </c>
      <c r="J8" s="95">
        <f t="shared" ref="J8:J71" si="3">H8+I8</f>
        <v>79</v>
      </c>
      <c r="K8" s="95">
        <v>38</v>
      </c>
      <c r="L8" s="95">
        <v>11</v>
      </c>
      <c r="M8" s="95">
        <f t="shared" si="0"/>
        <v>263</v>
      </c>
      <c r="N8" s="95">
        <v>526</v>
      </c>
      <c r="O8" s="95">
        <v>225</v>
      </c>
      <c r="P8" s="95">
        <f t="shared" ref="P8:P46" si="4">N8+O8</f>
        <v>751</v>
      </c>
      <c r="Q8" s="95">
        <v>504</v>
      </c>
      <c r="R8" s="95">
        <v>218</v>
      </c>
      <c r="S8" s="95">
        <f t="shared" ref="S8:S71" si="5">Q8+R8</f>
        <v>722</v>
      </c>
      <c r="T8" s="5" t="s">
        <v>896</v>
      </c>
    </row>
    <row r="9" spans="1:20" x14ac:dyDescent="0.25">
      <c r="A9" s="5" t="s">
        <v>832</v>
      </c>
      <c r="B9" s="95">
        <v>172</v>
      </c>
      <c r="C9" s="95">
        <v>53</v>
      </c>
      <c r="D9" s="95">
        <f t="shared" si="1"/>
        <v>225</v>
      </c>
      <c r="E9" s="95">
        <v>10</v>
      </c>
      <c r="F9" s="95">
        <v>2</v>
      </c>
      <c r="G9" s="95">
        <f t="shared" si="2"/>
        <v>12</v>
      </c>
      <c r="H9" s="95">
        <v>9</v>
      </c>
      <c r="I9" s="95">
        <v>3</v>
      </c>
      <c r="J9" s="95">
        <f t="shared" si="3"/>
        <v>12</v>
      </c>
      <c r="K9" s="95">
        <v>4</v>
      </c>
      <c r="L9" s="95">
        <v>3</v>
      </c>
      <c r="M9" s="95">
        <f t="shared" si="0"/>
        <v>60</v>
      </c>
      <c r="N9" s="95">
        <v>221</v>
      </c>
      <c r="O9" s="95">
        <v>56</v>
      </c>
      <c r="P9" s="95">
        <f t="shared" si="4"/>
        <v>277</v>
      </c>
      <c r="Q9" s="95">
        <v>212</v>
      </c>
      <c r="R9" s="95">
        <v>55</v>
      </c>
      <c r="S9" s="95">
        <f t="shared" si="5"/>
        <v>267</v>
      </c>
      <c r="T9" s="5" t="s">
        <v>897</v>
      </c>
    </row>
    <row r="10" spans="1:20" x14ac:dyDescent="0.25">
      <c r="A10" s="5" t="s">
        <v>833</v>
      </c>
      <c r="B10" s="95">
        <v>1601</v>
      </c>
      <c r="C10" s="95">
        <v>319</v>
      </c>
      <c r="D10" s="95">
        <f t="shared" si="1"/>
        <v>1920</v>
      </c>
      <c r="E10" s="95">
        <v>99</v>
      </c>
      <c r="F10" s="95">
        <v>16</v>
      </c>
      <c r="G10" s="95">
        <f t="shared" si="2"/>
        <v>115</v>
      </c>
      <c r="H10" s="95">
        <v>105</v>
      </c>
      <c r="I10" s="95">
        <v>28</v>
      </c>
      <c r="J10" s="95">
        <f t="shared" si="3"/>
        <v>133</v>
      </c>
      <c r="K10" s="95">
        <v>58</v>
      </c>
      <c r="L10" s="95">
        <v>18</v>
      </c>
      <c r="M10" s="95">
        <f t="shared" si="0"/>
        <v>383</v>
      </c>
      <c r="N10" s="95">
        <v>1693</v>
      </c>
      <c r="O10" s="95">
        <v>325</v>
      </c>
      <c r="P10" s="95">
        <f t="shared" si="4"/>
        <v>2018</v>
      </c>
      <c r="Q10" s="95">
        <v>1609</v>
      </c>
      <c r="R10" s="95">
        <v>323</v>
      </c>
      <c r="S10" s="95">
        <f t="shared" si="5"/>
        <v>1932</v>
      </c>
      <c r="T10" s="5" t="s">
        <v>895</v>
      </c>
    </row>
    <row r="11" spans="1:20" x14ac:dyDescent="0.25">
      <c r="A11" s="5" t="s">
        <v>834</v>
      </c>
      <c r="B11" s="95">
        <v>28</v>
      </c>
      <c r="C11" s="95">
        <v>10</v>
      </c>
      <c r="D11" s="95">
        <f t="shared" si="1"/>
        <v>38</v>
      </c>
      <c r="E11" s="95">
        <v>9</v>
      </c>
      <c r="F11" s="95">
        <v>0</v>
      </c>
      <c r="G11" s="95">
        <f t="shared" si="2"/>
        <v>9</v>
      </c>
      <c r="H11" s="95">
        <v>8</v>
      </c>
      <c r="I11" s="95">
        <v>0</v>
      </c>
      <c r="J11" s="95">
        <f t="shared" si="3"/>
        <v>8</v>
      </c>
      <c r="K11" s="95">
        <v>5</v>
      </c>
      <c r="L11" s="95">
        <v>0</v>
      </c>
      <c r="M11" s="95">
        <f t="shared" si="0"/>
        <v>15</v>
      </c>
      <c r="N11" s="95">
        <v>29</v>
      </c>
      <c r="O11" s="95">
        <v>10</v>
      </c>
      <c r="P11" s="95">
        <f t="shared" si="4"/>
        <v>39</v>
      </c>
      <c r="Q11" s="95">
        <v>27</v>
      </c>
      <c r="R11" s="95">
        <v>10</v>
      </c>
      <c r="S11" s="95">
        <f t="shared" si="5"/>
        <v>37</v>
      </c>
      <c r="T11" s="5" t="s">
        <v>898</v>
      </c>
    </row>
    <row r="12" spans="1:20" ht="15.75" x14ac:dyDescent="0.25">
      <c r="A12" s="34" t="s">
        <v>949</v>
      </c>
      <c r="B12" s="95">
        <v>16</v>
      </c>
      <c r="C12" s="95">
        <v>9</v>
      </c>
      <c r="D12" s="95">
        <f t="shared" si="1"/>
        <v>25</v>
      </c>
      <c r="E12" s="95">
        <v>3</v>
      </c>
      <c r="F12" s="95">
        <v>2</v>
      </c>
      <c r="G12" s="95">
        <f t="shared" si="2"/>
        <v>5</v>
      </c>
      <c r="H12" s="95">
        <v>1</v>
      </c>
      <c r="I12" s="95">
        <v>5</v>
      </c>
      <c r="J12" s="95">
        <f t="shared" si="3"/>
        <v>6</v>
      </c>
      <c r="K12" s="95">
        <v>0</v>
      </c>
      <c r="L12" s="95">
        <v>2</v>
      </c>
      <c r="M12" s="95">
        <f t="shared" si="0"/>
        <v>11</v>
      </c>
      <c r="N12" s="95">
        <v>22</v>
      </c>
      <c r="O12" s="95">
        <v>11</v>
      </c>
      <c r="P12" s="95">
        <f t="shared" si="4"/>
        <v>33</v>
      </c>
      <c r="Q12" s="95">
        <v>22</v>
      </c>
      <c r="R12" s="95">
        <v>11</v>
      </c>
      <c r="S12" s="95">
        <f t="shared" si="5"/>
        <v>33</v>
      </c>
      <c r="T12" s="5" t="s">
        <v>899</v>
      </c>
    </row>
    <row r="13" spans="1:20" x14ac:dyDescent="0.25">
      <c r="A13" s="7" t="s">
        <v>950</v>
      </c>
      <c r="B13" s="95">
        <v>129</v>
      </c>
      <c r="C13" s="95">
        <v>390</v>
      </c>
      <c r="D13" s="95">
        <f t="shared" si="1"/>
        <v>519</v>
      </c>
      <c r="E13" s="95">
        <v>25</v>
      </c>
      <c r="F13" s="95">
        <v>135</v>
      </c>
      <c r="G13" s="95">
        <f t="shared" si="2"/>
        <v>160</v>
      </c>
      <c r="H13" s="95">
        <v>29</v>
      </c>
      <c r="I13" s="95">
        <v>234</v>
      </c>
      <c r="J13" s="95">
        <f t="shared" si="3"/>
        <v>263</v>
      </c>
      <c r="K13" s="95">
        <v>13</v>
      </c>
      <c r="L13" s="95">
        <v>81</v>
      </c>
      <c r="M13" s="95">
        <f t="shared" si="0"/>
        <v>362</v>
      </c>
      <c r="N13" s="95">
        <v>129</v>
      </c>
      <c r="O13" s="95">
        <v>349</v>
      </c>
      <c r="P13" s="95">
        <f t="shared" si="4"/>
        <v>478</v>
      </c>
      <c r="Q13" s="95">
        <v>125</v>
      </c>
      <c r="R13" s="95">
        <v>334</v>
      </c>
      <c r="S13" s="95">
        <f t="shared" si="5"/>
        <v>459</v>
      </c>
      <c r="T13" s="5" t="s">
        <v>900</v>
      </c>
    </row>
    <row r="14" spans="1:20" x14ac:dyDescent="0.25">
      <c r="A14" s="7" t="s">
        <v>951</v>
      </c>
      <c r="B14" s="95">
        <v>880</v>
      </c>
      <c r="C14" s="95">
        <v>747</v>
      </c>
      <c r="D14" s="95">
        <f t="shared" si="1"/>
        <v>1627</v>
      </c>
      <c r="E14" s="95">
        <v>51</v>
      </c>
      <c r="F14" s="95">
        <v>30</v>
      </c>
      <c r="G14" s="95">
        <f t="shared" si="2"/>
        <v>81</v>
      </c>
      <c r="H14" s="95">
        <v>42</v>
      </c>
      <c r="I14" s="95">
        <v>114</v>
      </c>
      <c r="J14" s="95">
        <f t="shared" si="3"/>
        <v>156</v>
      </c>
      <c r="K14" s="95">
        <v>24</v>
      </c>
      <c r="L14" s="95">
        <v>35</v>
      </c>
      <c r="M14" s="95">
        <f t="shared" si="0"/>
        <v>841</v>
      </c>
      <c r="N14" s="95">
        <v>977</v>
      </c>
      <c r="O14" s="95">
        <v>817</v>
      </c>
      <c r="P14" s="95">
        <f t="shared" si="4"/>
        <v>1794</v>
      </c>
      <c r="Q14" s="95">
        <v>929</v>
      </c>
      <c r="R14" s="95">
        <v>791</v>
      </c>
      <c r="S14" s="95">
        <f t="shared" si="5"/>
        <v>1720</v>
      </c>
      <c r="T14" s="5" t="s">
        <v>902</v>
      </c>
    </row>
    <row r="15" spans="1:20" x14ac:dyDescent="0.25">
      <c r="A15" s="5" t="s">
        <v>835</v>
      </c>
      <c r="B15" s="95">
        <v>1290</v>
      </c>
      <c r="C15" s="95">
        <v>543</v>
      </c>
      <c r="D15" s="95">
        <f t="shared" si="1"/>
        <v>1833</v>
      </c>
      <c r="E15" s="95">
        <v>67</v>
      </c>
      <c r="F15" s="95">
        <v>8</v>
      </c>
      <c r="G15" s="95">
        <f t="shared" si="2"/>
        <v>75</v>
      </c>
      <c r="H15" s="95">
        <v>35</v>
      </c>
      <c r="I15" s="95">
        <v>19</v>
      </c>
      <c r="J15" s="95">
        <f t="shared" si="3"/>
        <v>54</v>
      </c>
      <c r="K15" s="95">
        <v>12</v>
      </c>
      <c r="L15" s="95">
        <v>7</v>
      </c>
      <c r="M15" s="95">
        <f t="shared" si="0"/>
        <v>590</v>
      </c>
      <c r="N15" s="95">
        <v>1439</v>
      </c>
      <c r="O15" s="95">
        <v>578</v>
      </c>
      <c r="P15" s="95">
        <f t="shared" si="4"/>
        <v>2017</v>
      </c>
      <c r="Q15" s="95">
        <v>1375</v>
      </c>
      <c r="R15" s="95">
        <v>561</v>
      </c>
      <c r="S15" s="95">
        <f t="shared" si="5"/>
        <v>1936</v>
      </c>
      <c r="T15" s="5" t="s">
        <v>87</v>
      </c>
    </row>
    <row r="16" spans="1:20" x14ac:dyDescent="0.25">
      <c r="A16" s="5" t="s">
        <v>836</v>
      </c>
      <c r="B16" s="95">
        <v>565</v>
      </c>
      <c r="C16" s="95">
        <v>416</v>
      </c>
      <c r="D16" s="95">
        <f t="shared" si="1"/>
        <v>981</v>
      </c>
      <c r="E16" s="95">
        <v>24</v>
      </c>
      <c r="F16" s="95">
        <v>16</v>
      </c>
      <c r="G16" s="95">
        <f t="shared" si="2"/>
        <v>40</v>
      </c>
      <c r="H16" s="95">
        <v>47</v>
      </c>
      <c r="I16" s="95">
        <v>36</v>
      </c>
      <c r="J16" s="95">
        <f t="shared" si="3"/>
        <v>83</v>
      </c>
      <c r="K16" s="95">
        <v>18</v>
      </c>
      <c r="L16" s="95">
        <v>13</v>
      </c>
      <c r="M16" s="95">
        <f t="shared" si="0"/>
        <v>510</v>
      </c>
      <c r="N16" s="95">
        <v>662</v>
      </c>
      <c r="O16" s="95">
        <v>492</v>
      </c>
      <c r="P16" s="95">
        <f t="shared" si="4"/>
        <v>1154</v>
      </c>
      <c r="Q16" s="95">
        <v>635</v>
      </c>
      <c r="R16" s="95">
        <v>480</v>
      </c>
      <c r="S16" s="95">
        <f t="shared" si="5"/>
        <v>1115</v>
      </c>
      <c r="T16" s="5" t="s">
        <v>901</v>
      </c>
    </row>
    <row r="17" spans="1:20" x14ac:dyDescent="0.25">
      <c r="A17" s="5" t="s">
        <v>16</v>
      </c>
      <c r="B17" s="95">
        <v>1661</v>
      </c>
      <c r="C17" s="95">
        <v>1123</v>
      </c>
      <c r="D17" s="95">
        <f t="shared" si="1"/>
        <v>2784</v>
      </c>
      <c r="E17" s="95">
        <v>51</v>
      </c>
      <c r="F17" s="95">
        <v>53</v>
      </c>
      <c r="G17" s="95">
        <f t="shared" si="2"/>
        <v>104</v>
      </c>
      <c r="H17" s="95">
        <v>58</v>
      </c>
      <c r="I17" s="95">
        <v>107</v>
      </c>
      <c r="J17" s="95">
        <f t="shared" si="3"/>
        <v>165</v>
      </c>
      <c r="K17" s="95">
        <v>28</v>
      </c>
      <c r="L17" s="95">
        <v>33</v>
      </c>
      <c r="M17" s="95">
        <f t="shared" si="0"/>
        <v>1309</v>
      </c>
      <c r="N17" s="95">
        <v>1916</v>
      </c>
      <c r="O17" s="95">
        <v>1281</v>
      </c>
      <c r="P17" s="95">
        <f t="shared" si="4"/>
        <v>3197</v>
      </c>
      <c r="Q17" s="95">
        <v>1836</v>
      </c>
      <c r="R17" s="95">
        <v>1236</v>
      </c>
      <c r="S17" s="95">
        <f t="shared" si="5"/>
        <v>3072</v>
      </c>
      <c r="T17" s="5" t="s">
        <v>89</v>
      </c>
    </row>
    <row r="18" spans="1:20" x14ac:dyDescent="0.25">
      <c r="A18" s="5" t="s">
        <v>837</v>
      </c>
      <c r="B18" s="95">
        <v>73</v>
      </c>
      <c r="C18" s="95">
        <v>21</v>
      </c>
      <c r="D18" s="95">
        <f t="shared" si="1"/>
        <v>94</v>
      </c>
      <c r="E18" s="95">
        <v>1</v>
      </c>
      <c r="F18" s="95">
        <v>5</v>
      </c>
      <c r="G18" s="95">
        <f t="shared" si="2"/>
        <v>6</v>
      </c>
      <c r="H18" s="95">
        <v>1</v>
      </c>
      <c r="I18" s="95">
        <v>4</v>
      </c>
      <c r="J18" s="95">
        <f t="shared" si="3"/>
        <v>5</v>
      </c>
      <c r="K18" s="95">
        <v>1</v>
      </c>
      <c r="L18" s="95">
        <v>2</v>
      </c>
      <c r="M18" s="95">
        <f t="shared" si="0"/>
        <v>33</v>
      </c>
      <c r="N18" s="95">
        <v>105</v>
      </c>
      <c r="O18" s="95">
        <v>32</v>
      </c>
      <c r="P18" s="95">
        <f t="shared" si="4"/>
        <v>137</v>
      </c>
      <c r="Q18" s="95">
        <v>102</v>
      </c>
      <c r="R18" s="95">
        <v>29</v>
      </c>
      <c r="S18" s="95">
        <f t="shared" si="5"/>
        <v>131</v>
      </c>
      <c r="T18" s="5" t="s">
        <v>954</v>
      </c>
    </row>
    <row r="19" spans="1:20" x14ac:dyDescent="0.25">
      <c r="A19" s="5" t="s">
        <v>838</v>
      </c>
      <c r="B19" s="95">
        <v>8263</v>
      </c>
      <c r="C19" s="95">
        <v>2451</v>
      </c>
      <c r="D19" s="95">
        <f t="shared" si="1"/>
        <v>10714</v>
      </c>
      <c r="E19" s="95">
        <v>545</v>
      </c>
      <c r="F19" s="95">
        <v>80</v>
      </c>
      <c r="G19" s="95">
        <f t="shared" si="2"/>
        <v>625</v>
      </c>
      <c r="H19" s="95">
        <v>559</v>
      </c>
      <c r="I19" s="95">
        <v>244</v>
      </c>
      <c r="J19" s="95">
        <f t="shared" si="3"/>
        <v>803</v>
      </c>
      <c r="K19" s="95">
        <v>253</v>
      </c>
      <c r="L19" s="95">
        <v>89</v>
      </c>
      <c r="M19" s="95">
        <f t="shared" si="0"/>
        <v>2873</v>
      </c>
      <c r="N19" s="95">
        <v>8774</v>
      </c>
      <c r="O19" s="95">
        <v>2620</v>
      </c>
      <c r="P19" s="95">
        <f t="shared" si="4"/>
        <v>11394</v>
      </c>
      <c r="Q19" s="95">
        <v>8444</v>
      </c>
      <c r="R19" s="95">
        <v>2556</v>
      </c>
      <c r="S19" s="95">
        <f t="shared" si="5"/>
        <v>11000</v>
      </c>
      <c r="T19" s="5" t="s">
        <v>903</v>
      </c>
    </row>
    <row r="20" spans="1:20" x14ac:dyDescent="0.25">
      <c r="A20" s="5" t="s">
        <v>839</v>
      </c>
      <c r="B20" s="95">
        <v>383</v>
      </c>
      <c r="C20" s="95">
        <v>143</v>
      </c>
      <c r="D20" s="95">
        <f t="shared" si="1"/>
        <v>526</v>
      </c>
      <c r="E20" s="95">
        <v>50</v>
      </c>
      <c r="F20" s="95">
        <v>9</v>
      </c>
      <c r="G20" s="95">
        <f t="shared" si="2"/>
        <v>59</v>
      </c>
      <c r="H20" s="95">
        <v>48</v>
      </c>
      <c r="I20" s="95">
        <v>31</v>
      </c>
      <c r="J20" s="95">
        <f t="shared" si="3"/>
        <v>79</v>
      </c>
      <c r="K20" s="95">
        <v>28</v>
      </c>
      <c r="L20" s="95">
        <v>16</v>
      </c>
      <c r="M20" s="95">
        <f t="shared" si="0"/>
        <v>215</v>
      </c>
      <c r="N20" s="95">
        <v>520</v>
      </c>
      <c r="O20" s="95">
        <v>187</v>
      </c>
      <c r="P20" s="95">
        <f t="shared" si="4"/>
        <v>707</v>
      </c>
      <c r="Q20" s="95">
        <v>510</v>
      </c>
      <c r="R20" s="95">
        <v>186</v>
      </c>
      <c r="S20" s="95">
        <f t="shared" si="5"/>
        <v>696</v>
      </c>
      <c r="T20" s="5" t="s">
        <v>92</v>
      </c>
    </row>
    <row r="21" spans="1:20" x14ac:dyDescent="0.25">
      <c r="A21" s="5" t="s">
        <v>840</v>
      </c>
      <c r="B21" s="95">
        <v>508</v>
      </c>
      <c r="C21" s="95">
        <v>56</v>
      </c>
      <c r="D21" s="95">
        <f t="shared" si="1"/>
        <v>564</v>
      </c>
      <c r="E21" s="95">
        <v>40</v>
      </c>
      <c r="F21" s="95">
        <v>9</v>
      </c>
      <c r="G21" s="95">
        <f t="shared" si="2"/>
        <v>49</v>
      </c>
      <c r="H21" s="95">
        <v>56</v>
      </c>
      <c r="I21" s="95">
        <v>24</v>
      </c>
      <c r="J21" s="95">
        <f t="shared" si="3"/>
        <v>80</v>
      </c>
      <c r="K21" s="95">
        <v>22</v>
      </c>
      <c r="L21" s="95">
        <v>11</v>
      </c>
      <c r="M21" s="95">
        <f t="shared" si="0"/>
        <v>102</v>
      </c>
      <c r="N21" s="95">
        <v>592</v>
      </c>
      <c r="O21" s="95">
        <v>80</v>
      </c>
      <c r="P21" s="95">
        <f t="shared" si="4"/>
        <v>672</v>
      </c>
      <c r="Q21" s="95">
        <v>532</v>
      </c>
      <c r="R21" s="95">
        <v>76</v>
      </c>
      <c r="S21" s="95">
        <f t="shared" si="5"/>
        <v>608</v>
      </c>
      <c r="T21" s="5" t="s">
        <v>93</v>
      </c>
    </row>
    <row r="22" spans="1:20" x14ac:dyDescent="0.25">
      <c r="A22" s="5" t="s">
        <v>21</v>
      </c>
      <c r="B22" s="95">
        <v>409</v>
      </c>
      <c r="C22" s="95">
        <v>30</v>
      </c>
      <c r="D22" s="95">
        <f t="shared" si="1"/>
        <v>439</v>
      </c>
      <c r="E22" s="95">
        <v>76</v>
      </c>
      <c r="F22" s="95">
        <v>6</v>
      </c>
      <c r="G22" s="95">
        <f t="shared" si="2"/>
        <v>82</v>
      </c>
      <c r="H22" s="95">
        <v>86</v>
      </c>
      <c r="I22" s="95">
        <v>8</v>
      </c>
      <c r="J22" s="95">
        <f t="shared" si="3"/>
        <v>94</v>
      </c>
      <c r="K22" s="95">
        <v>57</v>
      </c>
      <c r="L22" s="95">
        <v>7</v>
      </c>
      <c r="M22" s="95">
        <f t="shared" si="0"/>
        <v>89</v>
      </c>
      <c r="N22" s="95">
        <v>468</v>
      </c>
      <c r="O22" s="95">
        <v>32</v>
      </c>
      <c r="P22" s="95">
        <f t="shared" si="4"/>
        <v>500</v>
      </c>
      <c r="Q22" s="95">
        <v>443</v>
      </c>
      <c r="R22" s="95">
        <v>32</v>
      </c>
      <c r="S22" s="95">
        <f t="shared" si="5"/>
        <v>475</v>
      </c>
      <c r="T22" s="5" t="s">
        <v>904</v>
      </c>
    </row>
    <row r="23" spans="1:20" x14ac:dyDescent="0.25">
      <c r="A23" s="5" t="s">
        <v>841</v>
      </c>
      <c r="B23" s="95">
        <v>1207</v>
      </c>
      <c r="C23" s="95">
        <v>276</v>
      </c>
      <c r="D23" s="95">
        <f t="shared" si="1"/>
        <v>1483</v>
      </c>
      <c r="E23" s="95">
        <v>575</v>
      </c>
      <c r="F23" s="95">
        <v>28</v>
      </c>
      <c r="G23" s="95">
        <f t="shared" si="2"/>
        <v>603</v>
      </c>
      <c r="H23" s="95">
        <v>599</v>
      </c>
      <c r="I23" s="95">
        <v>84</v>
      </c>
      <c r="J23" s="95">
        <f t="shared" si="3"/>
        <v>683</v>
      </c>
      <c r="K23" s="95">
        <v>462</v>
      </c>
      <c r="L23" s="95">
        <v>74</v>
      </c>
      <c r="M23" s="95">
        <f t="shared" si="0"/>
        <v>699</v>
      </c>
      <c r="N23" s="95">
        <v>951</v>
      </c>
      <c r="O23" s="95">
        <v>237</v>
      </c>
      <c r="P23" s="95">
        <f t="shared" si="4"/>
        <v>1188</v>
      </c>
      <c r="Q23" s="95">
        <v>899</v>
      </c>
      <c r="R23" s="95">
        <v>234</v>
      </c>
      <c r="S23" s="95">
        <f t="shared" si="5"/>
        <v>1133</v>
      </c>
      <c r="T23" s="5" t="s">
        <v>95</v>
      </c>
    </row>
    <row r="24" spans="1:20" x14ac:dyDescent="0.25">
      <c r="A24" s="5" t="s">
        <v>842</v>
      </c>
      <c r="B24" s="95">
        <v>75</v>
      </c>
      <c r="C24" s="95">
        <v>37</v>
      </c>
      <c r="D24" s="95">
        <f t="shared" si="1"/>
        <v>112</v>
      </c>
      <c r="E24" s="95">
        <v>42</v>
      </c>
      <c r="F24" s="95">
        <v>1</v>
      </c>
      <c r="G24" s="95">
        <f t="shared" si="2"/>
        <v>43</v>
      </c>
      <c r="H24" s="95">
        <v>41</v>
      </c>
      <c r="I24" s="95">
        <v>6</v>
      </c>
      <c r="J24" s="95">
        <f t="shared" si="3"/>
        <v>47</v>
      </c>
      <c r="K24" s="95">
        <v>17</v>
      </c>
      <c r="L24" s="95">
        <v>1</v>
      </c>
      <c r="M24" s="95">
        <f t="shared" si="0"/>
        <v>54</v>
      </c>
      <c r="N24" s="95">
        <v>65</v>
      </c>
      <c r="O24" s="95">
        <v>37</v>
      </c>
      <c r="P24" s="95">
        <f t="shared" si="4"/>
        <v>102</v>
      </c>
      <c r="Q24" s="95">
        <v>64</v>
      </c>
      <c r="R24" s="95">
        <v>36</v>
      </c>
      <c r="S24" s="95">
        <f t="shared" si="5"/>
        <v>100</v>
      </c>
      <c r="T24" s="5" t="s">
        <v>905</v>
      </c>
    </row>
    <row r="25" spans="1:20" x14ac:dyDescent="0.25">
      <c r="A25" s="5" t="s">
        <v>843</v>
      </c>
      <c r="B25" s="95">
        <v>58</v>
      </c>
      <c r="C25" s="95">
        <v>3</v>
      </c>
      <c r="D25" s="95">
        <f t="shared" si="1"/>
        <v>61</v>
      </c>
      <c r="E25" s="95">
        <v>5</v>
      </c>
      <c r="F25" s="95">
        <v>0</v>
      </c>
      <c r="G25" s="95">
        <f t="shared" si="2"/>
        <v>5</v>
      </c>
      <c r="H25" s="95">
        <v>0</v>
      </c>
      <c r="I25" s="95">
        <v>0</v>
      </c>
      <c r="J25" s="95">
        <f t="shared" si="3"/>
        <v>0</v>
      </c>
      <c r="K25" s="95">
        <v>0</v>
      </c>
      <c r="L25" s="95">
        <v>0</v>
      </c>
      <c r="M25" s="95">
        <f t="shared" si="0"/>
        <v>4</v>
      </c>
      <c r="N25" s="95">
        <v>74</v>
      </c>
      <c r="O25" s="95">
        <v>4</v>
      </c>
      <c r="P25" s="95">
        <f t="shared" si="4"/>
        <v>78</v>
      </c>
      <c r="Q25" s="95">
        <v>69</v>
      </c>
      <c r="R25" s="95">
        <v>4</v>
      </c>
      <c r="S25" s="95">
        <f t="shared" si="5"/>
        <v>73</v>
      </c>
      <c r="T25" s="5" t="s">
        <v>97</v>
      </c>
    </row>
    <row r="26" spans="1:20" x14ac:dyDescent="0.25">
      <c r="A26" s="5" t="s">
        <v>844</v>
      </c>
      <c r="B26" s="95">
        <v>109</v>
      </c>
      <c r="C26" s="95">
        <v>1</v>
      </c>
      <c r="D26" s="95">
        <f t="shared" si="1"/>
        <v>110</v>
      </c>
      <c r="E26" s="95">
        <v>15</v>
      </c>
      <c r="F26" s="95">
        <v>0</v>
      </c>
      <c r="G26" s="95">
        <f t="shared" si="2"/>
        <v>15</v>
      </c>
      <c r="H26" s="95">
        <v>12</v>
      </c>
      <c r="I26" s="95">
        <v>0</v>
      </c>
      <c r="J26" s="95">
        <f t="shared" si="3"/>
        <v>12</v>
      </c>
      <c r="K26" s="95">
        <v>12</v>
      </c>
      <c r="L26" s="95">
        <v>0</v>
      </c>
      <c r="M26" s="95">
        <f t="shared" si="0"/>
        <v>13</v>
      </c>
      <c r="N26" s="95">
        <v>109</v>
      </c>
      <c r="O26" s="95">
        <v>1</v>
      </c>
      <c r="P26" s="95">
        <f t="shared" si="4"/>
        <v>110</v>
      </c>
      <c r="Q26" s="95">
        <v>104</v>
      </c>
      <c r="R26" s="95">
        <v>1</v>
      </c>
      <c r="S26" s="95">
        <f t="shared" si="5"/>
        <v>105</v>
      </c>
      <c r="T26" s="5" t="s">
        <v>906</v>
      </c>
    </row>
    <row r="27" spans="1:20" x14ac:dyDescent="0.25">
      <c r="A27" s="5" t="s">
        <v>845</v>
      </c>
      <c r="B27" s="95">
        <v>503</v>
      </c>
      <c r="C27" s="95">
        <v>2</v>
      </c>
      <c r="D27" s="95">
        <f t="shared" si="1"/>
        <v>505</v>
      </c>
      <c r="E27" s="95">
        <v>4</v>
      </c>
      <c r="F27" s="95">
        <v>0</v>
      </c>
      <c r="G27" s="95">
        <f t="shared" si="2"/>
        <v>4</v>
      </c>
      <c r="H27" s="95">
        <v>5</v>
      </c>
      <c r="I27" s="95">
        <v>0</v>
      </c>
      <c r="J27" s="95">
        <f t="shared" si="3"/>
        <v>5</v>
      </c>
      <c r="K27" s="95">
        <v>2</v>
      </c>
      <c r="L27" s="95">
        <v>0</v>
      </c>
      <c r="M27" s="95">
        <f t="shared" si="0"/>
        <v>3</v>
      </c>
      <c r="N27" s="95">
        <v>561</v>
      </c>
      <c r="O27" s="95">
        <v>1</v>
      </c>
      <c r="P27" s="95">
        <f t="shared" si="4"/>
        <v>562</v>
      </c>
      <c r="Q27" s="95">
        <v>546</v>
      </c>
      <c r="R27" s="95">
        <v>1</v>
      </c>
      <c r="S27" s="95">
        <f t="shared" si="5"/>
        <v>547</v>
      </c>
      <c r="T27" s="5" t="s">
        <v>907</v>
      </c>
    </row>
    <row r="28" spans="1:20" x14ac:dyDescent="0.25">
      <c r="A28" s="5" t="s">
        <v>846</v>
      </c>
      <c r="B28" s="95">
        <v>12</v>
      </c>
      <c r="C28" s="95">
        <v>0</v>
      </c>
      <c r="D28" s="95">
        <f t="shared" si="1"/>
        <v>12</v>
      </c>
      <c r="E28" s="95">
        <v>1</v>
      </c>
      <c r="F28" s="95">
        <v>0</v>
      </c>
      <c r="G28" s="95">
        <f t="shared" si="2"/>
        <v>1</v>
      </c>
      <c r="H28" s="95">
        <v>1</v>
      </c>
      <c r="I28" s="95">
        <v>0</v>
      </c>
      <c r="J28" s="95">
        <f t="shared" si="3"/>
        <v>1</v>
      </c>
      <c r="K28" s="95">
        <v>1</v>
      </c>
      <c r="L28" s="95">
        <v>0</v>
      </c>
      <c r="M28" s="95">
        <f t="shared" si="0"/>
        <v>1</v>
      </c>
      <c r="N28" s="95">
        <v>25</v>
      </c>
      <c r="O28" s="95">
        <v>0</v>
      </c>
      <c r="P28" s="95">
        <f t="shared" si="4"/>
        <v>25</v>
      </c>
      <c r="Q28" s="95">
        <v>22</v>
      </c>
      <c r="R28" s="95">
        <v>0</v>
      </c>
      <c r="S28" s="95">
        <f t="shared" si="5"/>
        <v>22</v>
      </c>
      <c r="T28" s="5" t="s">
        <v>915</v>
      </c>
    </row>
    <row r="29" spans="1:20" x14ac:dyDescent="0.25">
      <c r="A29" s="5" t="s">
        <v>847</v>
      </c>
      <c r="B29" s="95">
        <v>288</v>
      </c>
      <c r="C29" s="95">
        <v>0</v>
      </c>
      <c r="D29" s="95">
        <f t="shared" si="1"/>
        <v>288</v>
      </c>
      <c r="E29" s="95">
        <v>0</v>
      </c>
      <c r="F29" s="95">
        <v>0</v>
      </c>
      <c r="G29" s="95">
        <f t="shared" si="2"/>
        <v>0</v>
      </c>
      <c r="H29" s="95">
        <v>0</v>
      </c>
      <c r="I29" s="95">
        <v>0</v>
      </c>
      <c r="J29" s="95">
        <f t="shared" si="3"/>
        <v>0</v>
      </c>
      <c r="K29" s="95">
        <v>0</v>
      </c>
      <c r="L29" s="95">
        <v>0</v>
      </c>
      <c r="M29" s="95">
        <f t="shared" si="0"/>
        <v>1</v>
      </c>
      <c r="N29" s="95">
        <v>185</v>
      </c>
      <c r="O29" s="95">
        <v>1</v>
      </c>
      <c r="P29" s="95">
        <f t="shared" si="4"/>
        <v>186</v>
      </c>
      <c r="Q29" s="95">
        <v>185</v>
      </c>
      <c r="R29" s="95">
        <v>1</v>
      </c>
      <c r="S29" s="95">
        <f t="shared" si="5"/>
        <v>186</v>
      </c>
      <c r="T29" s="5" t="s">
        <v>908</v>
      </c>
    </row>
    <row r="30" spans="1:20" x14ac:dyDescent="0.25">
      <c r="A30" s="5" t="s">
        <v>848</v>
      </c>
      <c r="B30" s="95">
        <v>33</v>
      </c>
      <c r="C30" s="95">
        <v>0</v>
      </c>
      <c r="D30" s="95">
        <f t="shared" si="1"/>
        <v>33</v>
      </c>
      <c r="E30" s="95">
        <v>0</v>
      </c>
      <c r="F30" s="95">
        <v>0</v>
      </c>
      <c r="G30" s="95">
        <f t="shared" si="2"/>
        <v>0</v>
      </c>
      <c r="H30" s="95">
        <v>0</v>
      </c>
      <c r="I30" s="95">
        <v>0</v>
      </c>
      <c r="J30" s="95">
        <f t="shared" si="3"/>
        <v>0</v>
      </c>
      <c r="K30" s="95">
        <v>0</v>
      </c>
      <c r="L30" s="95">
        <v>0</v>
      </c>
      <c r="M30" s="95">
        <f t="shared" si="0"/>
        <v>2</v>
      </c>
      <c r="N30" s="95">
        <v>54</v>
      </c>
      <c r="O30" s="95">
        <v>2</v>
      </c>
      <c r="P30" s="95">
        <f t="shared" si="4"/>
        <v>56</v>
      </c>
      <c r="Q30" s="95">
        <v>53</v>
      </c>
      <c r="R30" s="95">
        <v>2</v>
      </c>
      <c r="S30" s="95">
        <f t="shared" si="5"/>
        <v>55</v>
      </c>
      <c r="T30" s="5" t="s">
        <v>909</v>
      </c>
    </row>
    <row r="31" spans="1:20" x14ac:dyDescent="0.25">
      <c r="A31" s="5" t="s">
        <v>849</v>
      </c>
      <c r="B31" s="95">
        <v>4</v>
      </c>
      <c r="C31" s="95">
        <v>6</v>
      </c>
      <c r="D31" s="95">
        <f t="shared" si="1"/>
        <v>10</v>
      </c>
      <c r="E31" s="95">
        <v>1</v>
      </c>
      <c r="F31" s="95">
        <v>0</v>
      </c>
      <c r="G31" s="95">
        <f t="shared" si="2"/>
        <v>1</v>
      </c>
      <c r="H31" s="95">
        <v>1</v>
      </c>
      <c r="I31" s="95">
        <v>0</v>
      </c>
      <c r="J31" s="95">
        <f t="shared" si="3"/>
        <v>1</v>
      </c>
      <c r="K31" s="95">
        <v>1</v>
      </c>
      <c r="L31" s="95">
        <v>0</v>
      </c>
      <c r="M31" s="95">
        <f t="shared" si="0"/>
        <v>4</v>
      </c>
      <c r="N31" s="95">
        <v>2</v>
      </c>
      <c r="O31" s="95">
        <v>3</v>
      </c>
      <c r="P31" s="95">
        <f t="shared" si="4"/>
        <v>5</v>
      </c>
      <c r="Q31" s="95">
        <v>2</v>
      </c>
      <c r="R31" s="95">
        <v>3</v>
      </c>
      <c r="S31" s="95">
        <f t="shared" si="5"/>
        <v>5</v>
      </c>
      <c r="T31" s="5" t="s">
        <v>910</v>
      </c>
    </row>
    <row r="32" spans="1:20" x14ac:dyDescent="0.25">
      <c r="A32" s="5" t="s">
        <v>850</v>
      </c>
      <c r="B32" s="95">
        <v>70</v>
      </c>
      <c r="C32" s="95">
        <v>56</v>
      </c>
      <c r="D32" s="95">
        <f t="shared" si="1"/>
        <v>126</v>
      </c>
      <c r="E32" s="95">
        <v>2</v>
      </c>
      <c r="F32" s="95">
        <v>2</v>
      </c>
      <c r="G32" s="95">
        <f t="shared" si="2"/>
        <v>4</v>
      </c>
      <c r="H32" s="95">
        <v>2</v>
      </c>
      <c r="I32" s="95">
        <v>2</v>
      </c>
      <c r="J32" s="95">
        <f t="shared" si="3"/>
        <v>4</v>
      </c>
      <c r="K32" s="95">
        <v>2</v>
      </c>
      <c r="L32" s="95">
        <v>2</v>
      </c>
      <c r="M32" s="95">
        <f t="shared" si="0"/>
        <v>65</v>
      </c>
      <c r="N32" s="95">
        <v>99</v>
      </c>
      <c r="O32" s="95">
        <v>63</v>
      </c>
      <c r="P32" s="95">
        <f t="shared" si="4"/>
        <v>162</v>
      </c>
      <c r="Q32" s="95">
        <v>98</v>
      </c>
      <c r="R32" s="95">
        <v>63</v>
      </c>
      <c r="S32" s="95">
        <f t="shared" si="5"/>
        <v>161</v>
      </c>
      <c r="T32" s="5" t="s">
        <v>911</v>
      </c>
    </row>
    <row r="33" spans="1:20" x14ac:dyDescent="0.25">
      <c r="A33" s="5" t="s">
        <v>851</v>
      </c>
      <c r="B33" s="95">
        <v>7</v>
      </c>
      <c r="C33" s="95">
        <v>4</v>
      </c>
      <c r="D33" s="95">
        <f t="shared" si="1"/>
        <v>11</v>
      </c>
      <c r="E33" s="95">
        <v>0</v>
      </c>
      <c r="F33" s="95">
        <v>0</v>
      </c>
      <c r="G33" s="95">
        <f t="shared" si="2"/>
        <v>0</v>
      </c>
      <c r="H33" s="95">
        <v>0</v>
      </c>
      <c r="I33" s="95">
        <v>0</v>
      </c>
      <c r="J33" s="95">
        <f t="shared" si="3"/>
        <v>0</v>
      </c>
      <c r="K33" s="95">
        <v>0</v>
      </c>
      <c r="L33" s="95">
        <v>0</v>
      </c>
      <c r="M33" s="95">
        <f t="shared" si="0"/>
        <v>4</v>
      </c>
      <c r="N33" s="95">
        <v>12</v>
      </c>
      <c r="O33" s="95">
        <v>4</v>
      </c>
      <c r="P33" s="95">
        <f t="shared" si="4"/>
        <v>16</v>
      </c>
      <c r="Q33" s="95">
        <v>8</v>
      </c>
      <c r="R33" s="95">
        <v>4</v>
      </c>
      <c r="S33" s="95">
        <f t="shared" si="5"/>
        <v>12</v>
      </c>
      <c r="T33" s="5" t="s">
        <v>912</v>
      </c>
    </row>
    <row r="34" spans="1:20" x14ac:dyDescent="0.25">
      <c r="A34" s="5" t="s">
        <v>852</v>
      </c>
      <c r="B34" s="95">
        <v>4</v>
      </c>
      <c r="C34" s="95">
        <v>1</v>
      </c>
      <c r="D34" s="95">
        <f t="shared" si="1"/>
        <v>5</v>
      </c>
      <c r="E34" s="95">
        <v>0</v>
      </c>
      <c r="F34" s="95">
        <v>0</v>
      </c>
      <c r="G34" s="95">
        <f t="shared" si="2"/>
        <v>0</v>
      </c>
      <c r="H34" s="95">
        <v>0</v>
      </c>
      <c r="I34" s="95">
        <v>0</v>
      </c>
      <c r="J34" s="95">
        <f t="shared" si="3"/>
        <v>0</v>
      </c>
      <c r="K34" s="95">
        <v>0</v>
      </c>
      <c r="L34" s="95">
        <v>0</v>
      </c>
      <c r="M34" s="95">
        <f t="shared" si="0"/>
        <v>0</v>
      </c>
      <c r="N34" s="95">
        <v>5</v>
      </c>
      <c r="O34" s="95">
        <v>0</v>
      </c>
      <c r="P34" s="95">
        <f t="shared" si="4"/>
        <v>5</v>
      </c>
      <c r="Q34" s="95">
        <v>5</v>
      </c>
      <c r="R34" s="95">
        <v>0</v>
      </c>
      <c r="S34" s="95">
        <f t="shared" si="5"/>
        <v>5</v>
      </c>
      <c r="T34" s="5" t="s">
        <v>913</v>
      </c>
    </row>
    <row r="35" spans="1:20" x14ac:dyDescent="0.25">
      <c r="A35" s="5" t="s">
        <v>853</v>
      </c>
      <c r="B35" s="95">
        <v>211</v>
      </c>
      <c r="C35" s="95">
        <v>6</v>
      </c>
      <c r="D35" s="95">
        <f t="shared" si="1"/>
        <v>217</v>
      </c>
      <c r="E35" s="95">
        <v>25</v>
      </c>
      <c r="F35" s="95">
        <v>0</v>
      </c>
      <c r="G35" s="95">
        <f t="shared" si="2"/>
        <v>25</v>
      </c>
      <c r="H35" s="95">
        <v>23</v>
      </c>
      <c r="I35" s="95">
        <v>0</v>
      </c>
      <c r="J35" s="95">
        <f t="shared" si="3"/>
        <v>23</v>
      </c>
      <c r="K35" s="95">
        <v>13</v>
      </c>
      <c r="L35" s="95">
        <v>0</v>
      </c>
      <c r="M35" s="95">
        <f t="shared" si="0"/>
        <v>21</v>
      </c>
      <c r="N35" s="95">
        <v>255</v>
      </c>
      <c r="O35" s="95">
        <v>8</v>
      </c>
      <c r="P35" s="95">
        <f t="shared" si="4"/>
        <v>263</v>
      </c>
      <c r="Q35" s="95">
        <v>227</v>
      </c>
      <c r="R35" s="95">
        <v>8</v>
      </c>
      <c r="S35" s="95">
        <f t="shared" si="5"/>
        <v>235</v>
      </c>
      <c r="T35" s="5" t="s">
        <v>914</v>
      </c>
    </row>
    <row r="36" spans="1:20" x14ac:dyDescent="0.25">
      <c r="A36" s="5" t="s">
        <v>854</v>
      </c>
      <c r="B36" s="95">
        <v>7</v>
      </c>
      <c r="C36" s="95">
        <v>5</v>
      </c>
      <c r="D36" s="95">
        <f t="shared" si="1"/>
        <v>12</v>
      </c>
      <c r="E36" s="95">
        <v>0</v>
      </c>
      <c r="F36" s="95">
        <v>0</v>
      </c>
      <c r="G36" s="95">
        <f t="shared" si="2"/>
        <v>0</v>
      </c>
      <c r="H36" s="95">
        <v>0</v>
      </c>
      <c r="I36" s="95">
        <v>0</v>
      </c>
      <c r="J36" s="95">
        <f t="shared" si="3"/>
        <v>0</v>
      </c>
      <c r="K36" s="95">
        <v>0</v>
      </c>
      <c r="L36" s="95">
        <v>0</v>
      </c>
      <c r="M36" s="95">
        <f t="shared" si="0"/>
        <v>5</v>
      </c>
      <c r="N36" s="95">
        <v>2</v>
      </c>
      <c r="O36" s="95">
        <v>5</v>
      </c>
      <c r="P36" s="95">
        <f t="shared" si="4"/>
        <v>7</v>
      </c>
      <c r="Q36" s="95">
        <v>2</v>
      </c>
      <c r="R36" s="95">
        <v>5</v>
      </c>
      <c r="S36" s="95">
        <f t="shared" si="5"/>
        <v>7</v>
      </c>
      <c r="T36" s="5" t="s">
        <v>916</v>
      </c>
    </row>
    <row r="37" spans="1:20" x14ac:dyDescent="0.25">
      <c r="A37" s="5" t="s">
        <v>855</v>
      </c>
      <c r="B37" s="95">
        <v>34</v>
      </c>
      <c r="C37" s="95">
        <v>139</v>
      </c>
      <c r="D37" s="95">
        <f t="shared" si="1"/>
        <v>173</v>
      </c>
      <c r="E37" s="95">
        <v>1</v>
      </c>
      <c r="F37" s="95">
        <v>4</v>
      </c>
      <c r="G37" s="95">
        <f t="shared" si="2"/>
        <v>5</v>
      </c>
      <c r="H37" s="95">
        <v>0</v>
      </c>
      <c r="I37" s="95">
        <v>2</v>
      </c>
      <c r="J37" s="95">
        <f t="shared" si="3"/>
        <v>2</v>
      </c>
      <c r="K37" s="95">
        <v>0</v>
      </c>
      <c r="L37" s="95">
        <v>1</v>
      </c>
      <c r="M37" s="95">
        <f t="shared" si="0"/>
        <v>204</v>
      </c>
      <c r="N37" s="95">
        <v>58</v>
      </c>
      <c r="O37" s="95">
        <v>204</v>
      </c>
      <c r="P37" s="95">
        <f t="shared" si="4"/>
        <v>262</v>
      </c>
      <c r="Q37" s="95">
        <v>51</v>
      </c>
      <c r="R37" s="95">
        <v>185</v>
      </c>
      <c r="S37" s="95">
        <f t="shared" si="5"/>
        <v>236</v>
      </c>
      <c r="T37" s="5" t="s">
        <v>917</v>
      </c>
    </row>
    <row r="38" spans="1:20" x14ac:dyDescent="0.25">
      <c r="A38" s="5" t="s">
        <v>856</v>
      </c>
      <c r="B38" s="95">
        <v>123</v>
      </c>
      <c r="C38" s="95">
        <v>334</v>
      </c>
      <c r="D38" s="95">
        <f t="shared" si="1"/>
        <v>457</v>
      </c>
      <c r="E38" s="95">
        <v>49</v>
      </c>
      <c r="F38" s="95">
        <v>78</v>
      </c>
      <c r="G38" s="95">
        <f t="shared" si="2"/>
        <v>127</v>
      </c>
      <c r="H38" s="95">
        <v>32</v>
      </c>
      <c r="I38" s="95">
        <v>88</v>
      </c>
      <c r="J38" s="95">
        <f t="shared" si="3"/>
        <v>120</v>
      </c>
      <c r="K38" s="95">
        <v>10</v>
      </c>
      <c r="L38" s="95">
        <v>46</v>
      </c>
      <c r="M38" s="95">
        <f t="shared" si="0"/>
        <v>317</v>
      </c>
      <c r="N38" s="95">
        <v>129</v>
      </c>
      <c r="O38" s="95">
        <v>307</v>
      </c>
      <c r="P38" s="95">
        <f t="shared" si="4"/>
        <v>436</v>
      </c>
      <c r="Q38" s="95">
        <v>124</v>
      </c>
      <c r="R38" s="95">
        <v>299</v>
      </c>
      <c r="S38" s="95">
        <f t="shared" si="5"/>
        <v>423</v>
      </c>
      <c r="T38" s="5" t="s">
        <v>918</v>
      </c>
    </row>
    <row r="39" spans="1:20" x14ac:dyDescent="0.25">
      <c r="A39" s="5" t="s">
        <v>857</v>
      </c>
      <c r="B39" s="95">
        <v>50</v>
      </c>
      <c r="C39" s="95">
        <v>3</v>
      </c>
      <c r="D39" s="95">
        <f t="shared" si="1"/>
        <v>53</v>
      </c>
      <c r="E39" s="95">
        <v>7</v>
      </c>
      <c r="F39" s="95">
        <v>1</v>
      </c>
      <c r="G39" s="95">
        <f t="shared" si="2"/>
        <v>8</v>
      </c>
      <c r="H39" s="95">
        <v>7</v>
      </c>
      <c r="I39" s="95">
        <v>1</v>
      </c>
      <c r="J39" s="95">
        <f t="shared" si="3"/>
        <v>8</v>
      </c>
      <c r="K39" s="95">
        <v>2</v>
      </c>
      <c r="L39" s="95">
        <v>1</v>
      </c>
      <c r="M39" s="95">
        <f t="shared" si="0"/>
        <v>5</v>
      </c>
      <c r="N39" s="95">
        <v>56</v>
      </c>
      <c r="O39" s="95">
        <v>3</v>
      </c>
      <c r="P39" s="95">
        <f t="shared" si="4"/>
        <v>59</v>
      </c>
      <c r="Q39" s="95">
        <v>55</v>
      </c>
      <c r="R39" s="95">
        <v>3</v>
      </c>
      <c r="S39" s="95">
        <f t="shared" si="5"/>
        <v>58</v>
      </c>
      <c r="T39" s="5" t="s">
        <v>919</v>
      </c>
    </row>
    <row r="40" spans="1:20" x14ac:dyDescent="0.25">
      <c r="A40" s="5" t="s">
        <v>952</v>
      </c>
      <c r="B40" s="95">
        <v>983</v>
      </c>
      <c r="C40" s="95">
        <v>2</v>
      </c>
      <c r="D40" s="95">
        <f t="shared" si="1"/>
        <v>985</v>
      </c>
      <c r="E40" s="95">
        <v>41</v>
      </c>
      <c r="F40" s="95">
        <v>0</v>
      </c>
      <c r="G40" s="95">
        <f t="shared" si="2"/>
        <v>41</v>
      </c>
      <c r="H40" s="95">
        <v>67</v>
      </c>
      <c r="I40" s="95">
        <v>0</v>
      </c>
      <c r="J40" s="95">
        <f t="shared" si="3"/>
        <v>67</v>
      </c>
      <c r="K40" s="95">
        <v>22</v>
      </c>
      <c r="L40" s="95">
        <v>0</v>
      </c>
      <c r="M40" s="95">
        <f t="shared" si="0"/>
        <v>24</v>
      </c>
      <c r="N40" s="95">
        <v>1169</v>
      </c>
      <c r="O40" s="95">
        <v>2</v>
      </c>
      <c r="P40" s="95">
        <f t="shared" si="4"/>
        <v>1171</v>
      </c>
      <c r="Q40" s="95">
        <v>1088</v>
      </c>
      <c r="R40" s="95">
        <v>2</v>
      </c>
      <c r="S40" s="95">
        <f t="shared" si="5"/>
        <v>1090</v>
      </c>
      <c r="T40" s="5" t="s">
        <v>920</v>
      </c>
    </row>
    <row r="41" spans="1:20" x14ac:dyDescent="0.25">
      <c r="A41" s="5" t="s">
        <v>953</v>
      </c>
      <c r="B41" s="95">
        <v>11</v>
      </c>
      <c r="C41" s="95">
        <v>0</v>
      </c>
      <c r="D41" s="95">
        <f t="shared" si="1"/>
        <v>11</v>
      </c>
      <c r="E41" s="95">
        <v>1</v>
      </c>
      <c r="F41" s="95">
        <v>0</v>
      </c>
      <c r="G41" s="95">
        <f t="shared" si="2"/>
        <v>1</v>
      </c>
      <c r="H41" s="95">
        <v>1</v>
      </c>
      <c r="I41" s="95">
        <v>0</v>
      </c>
      <c r="J41" s="95">
        <f t="shared" si="3"/>
        <v>1</v>
      </c>
      <c r="K41" s="95">
        <v>1</v>
      </c>
      <c r="L41" s="95">
        <v>0</v>
      </c>
      <c r="M41" s="95">
        <f t="shared" si="0"/>
        <v>1</v>
      </c>
      <c r="N41" s="95">
        <v>12</v>
      </c>
      <c r="O41" s="95">
        <v>0</v>
      </c>
      <c r="P41" s="95">
        <f t="shared" si="4"/>
        <v>12</v>
      </c>
      <c r="Q41" s="95">
        <v>12</v>
      </c>
      <c r="R41" s="95">
        <v>0</v>
      </c>
      <c r="S41" s="95">
        <f t="shared" si="5"/>
        <v>12</v>
      </c>
      <c r="T41" s="5" t="s">
        <v>921</v>
      </c>
    </row>
    <row r="42" spans="1:20" x14ac:dyDescent="0.25">
      <c r="A42" s="5" t="s">
        <v>858</v>
      </c>
      <c r="B42" s="95">
        <v>47</v>
      </c>
      <c r="C42" s="95">
        <v>1</v>
      </c>
      <c r="D42" s="95">
        <f t="shared" si="1"/>
        <v>48</v>
      </c>
      <c r="E42" s="95">
        <v>6</v>
      </c>
      <c r="F42" s="95">
        <v>0</v>
      </c>
      <c r="G42" s="95">
        <f t="shared" si="2"/>
        <v>6</v>
      </c>
      <c r="H42" s="95">
        <v>3</v>
      </c>
      <c r="I42" s="95">
        <v>0</v>
      </c>
      <c r="J42" s="95">
        <f t="shared" si="3"/>
        <v>3</v>
      </c>
      <c r="K42" s="95">
        <v>3</v>
      </c>
      <c r="L42" s="95">
        <v>0</v>
      </c>
      <c r="M42" s="95">
        <f t="shared" si="0"/>
        <v>3</v>
      </c>
      <c r="N42" s="95">
        <v>55</v>
      </c>
      <c r="O42" s="95">
        <v>0</v>
      </c>
      <c r="P42" s="95">
        <f t="shared" si="4"/>
        <v>55</v>
      </c>
      <c r="Q42" s="95">
        <v>53</v>
      </c>
      <c r="R42" s="95">
        <v>0</v>
      </c>
      <c r="S42" s="95">
        <f t="shared" si="5"/>
        <v>53</v>
      </c>
      <c r="T42" s="5" t="s">
        <v>114</v>
      </c>
    </row>
    <row r="43" spans="1:20" x14ac:dyDescent="0.25">
      <c r="A43" s="5" t="s">
        <v>859</v>
      </c>
      <c r="B43" s="95">
        <v>50</v>
      </c>
      <c r="C43" s="95">
        <v>0</v>
      </c>
      <c r="D43" s="95">
        <f t="shared" si="1"/>
        <v>50</v>
      </c>
      <c r="E43" s="95">
        <v>5</v>
      </c>
      <c r="F43" s="95">
        <v>0</v>
      </c>
      <c r="G43" s="95">
        <f t="shared" si="2"/>
        <v>5</v>
      </c>
      <c r="H43" s="95">
        <v>5</v>
      </c>
      <c r="I43" s="95">
        <v>0</v>
      </c>
      <c r="J43" s="95">
        <f t="shared" si="3"/>
        <v>5</v>
      </c>
      <c r="K43" s="95">
        <v>5</v>
      </c>
      <c r="L43" s="95">
        <v>0</v>
      </c>
      <c r="M43" s="95">
        <f t="shared" si="0"/>
        <v>5</v>
      </c>
      <c r="N43" s="95">
        <v>51</v>
      </c>
      <c r="O43" s="95">
        <v>0</v>
      </c>
      <c r="P43" s="95">
        <f t="shared" si="4"/>
        <v>51</v>
      </c>
      <c r="Q43" s="95">
        <v>44</v>
      </c>
      <c r="R43" s="95">
        <v>0</v>
      </c>
      <c r="S43" s="95">
        <f t="shared" si="5"/>
        <v>44</v>
      </c>
      <c r="T43" s="5" t="s">
        <v>115</v>
      </c>
    </row>
    <row r="44" spans="1:20" x14ac:dyDescent="0.25">
      <c r="A44" s="5" t="s">
        <v>860</v>
      </c>
      <c r="B44" s="95">
        <v>438</v>
      </c>
      <c r="C44" s="95">
        <v>0</v>
      </c>
      <c r="D44" s="95">
        <f t="shared" si="1"/>
        <v>438</v>
      </c>
      <c r="E44" s="95">
        <v>15</v>
      </c>
      <c r="F44" s="95">
        <v>0</v>
      </c>
      <c r="G44" s="95">
        <f t="shared" si="2"/>
        <v>15</v>
      </c>
      <c r="H44" s="95">
        <v>8</v>
      </c>
      <c r="I44" s="95">
        <v>0</v>
      </c>
      <c r="J44" s="95">
        <f t="shared" si="3"/>
        <v>8</v>
      </c>
      <c r="K44" s="95">
        <v>4</v>
      </c>
      <c r="L44" s="95">
        <v>0</v>
      </c>
      <c r="M44" s="95">
        <f t="shared" si="0"/>
        <v>4</v>
      </c>
      <c r="N44" s="95">
        <v>494</v>
      </c>
      <c r="O44" s="95">
        <v>0</v>
      </c>
      <c r="P44" s="95">
        <f t="shared" si="4"/>
        <v>494</v>
      </c>
      <c r="Q44" s="95">
        <v>441</v>
      </c>
      <c r="R44" s="95">
        <v>0</v>
      </c>
      <c r="S44" s="95">
        <f t="shared" si="5"/>
        <v>441</v>
      </c>
      <c r="T44" s="5" t="s">
        <v>922</v>
      </c>
    </row>
    <row r="45" spans="1:20" x14ac:dyDescent="0.25">
      <c r="A45" s="5" t="s">
        <v>861</v>
      </c>
      <c r="B45" s="95">
        <v>6</v>
      </c>
      <c r="C45" s="95">
        <v>0</v>
      </c>
      <c r="D45" s="95">
        <f t="shared" si="1"/>
        <v>6</v>
      </c>
      <c r="E45" s="95">
        <v>0</v>
      </c>
      <c r="F45" s="95">
        <v>0</v>
      </c>
      <c r="G45" s="95">
        <f t="shared" si="2"/>
        <v>0</v>
      </c>
      <c r="H45" s="95">
        <v>0</v>
      </c>
      <c r="I45" s="95">
        <v>0</v>
      </c>
      <c r="J45" s="95">
        <f t="shared" si="3"/>
        <v>0</v>
      </c>
      <c r="K45" s="95">
        <v>0</v>
      </c>
      <c r="L45" s="95">
        <v>0</v>
      </c>
      <c r="M45" s="95">
        <f t="shared" si="0"/>
        <v>0</v>
      </c>
      <c r="N45" s="95">
        <v>3</v>
      </c>
      <c r="O45" s="95">
        <v>0</v>
      </c>
      <c r="P45" s="95">
        <f t="shared" si="4"/>
        <v>3</v>
      </c>
      <c r="Q45" s="95">
        <v>3</v>
      </c>
      <c r="R45" s="95">
        <v>0</v>
      </c>
      <c r="S45" s="95">
        <f t="shared" si="5"/>
        <v>3</v>
      </c>
      <c r="T45" s="5" t="s">
        <v>117</v>
      </c>
    </row>
    <row r="46" spans="1:20" x14ac:dyDescent="0.25">
      <c r="A46" s="5" t="s">
        <v>862</v>
      </c>
      <c r="B46" s="95">
        <v>1</v>
      </c>
      <c r="C46" s="95">
        <v>0</v>
      </c>
      <c r="D46" s="95">
        <f t="shared" si="1"/>
        <v>1</v>
      </c>
      <c r="E46" s="95">
        <v>0</v>
      </c>
      <c r="F46" s="95">
        <v>0</v>
      </c>
      <c r="G46" s="95">
        <f t="shared" si="2"/>
        <v>0</v>
      </c>
      <c r="H46" s="95">
        <v>0</v>
      </c>
      <c r="I46" s="95">
        <v>0</v>
      </c>
      <c r="J46" s="95">
        <f t="shared" si="3"/>
        <v>0</v>
      </c>
      <c r="K46" s="95">
        <v>0</v>
      </c>
      <c r="L46" s="95">
        <v>0</v>
      </c>
      <c r="M46" s="95">
        <f t="shared" si="0"/>
        <v>0</v>
      </c>
      <c r="N46" s="95">
        <v>1</v>
      </c>
      <c r="O46" s="95">
        <v>0</v>
      </c>
      <c r="P46" s="95">
        <f t="shared" si="4"/>
        <v>1</v>
      </c>
      <c r="Q46" s="95">
        <v>1</v>
      </c>
      <c r="R46" s="95">
        <v>0</v>
      </c>
      <c r="S46" s="95">
        <f t="shared" si="5"/>
        <v>1</v>
      </c>
      <c r="T46" s="5" t="s">
        <v>118</v>
      </c>
    </row>
    <row r="47" spans="1:20" x14ac:dyDescent="0.25">
      <c r="A47" s="5" t="s">
        <v>863</v>
      </c>
      <c r="B47" s="95">
        <v>983</v>
      </c>
      <c r="C47" s="95">
        <v>3</v>
      </c>
      <c r="D47" s="95">
        <f t="shared" si="1"/>
        <v>986</v>
      </c>
      <c r="E47" s="95">
        <v>27</v>
      </c>
      <c r="F47" s="95">
        <v>0</v>
      </c>
      <c r="G47" s="95">
        <f t="shared" si="2"/>
        <v>27</v>
      </c>
      <c r="H47" s="95">
        <v>38</v>
      </c>
      <c r="I47" s="95">
        <v>0</v>
      </c>
      <c r="J47" s="95">
        <f t="shared" si="3"/>
        <v>38</v>
      </c>
      <c r="K47" s="95">
        <v>20</v>
      </c>
      <c r="L47" s="95">
        <v>0</v>
      </c>
      <c r="M47" s="95">
        <f t="shared" ref="M47:M71" si="6">K47+L47</f>
        <v>20</v>
      </c>
      <c r="N47" s="95">
        <v>1066</v>
      </c>
      <c r="O47" s="95">
        <v>3</v>
      </c>
      <c r="P47" s="95">
        <f t="shared" ref="P47:P71" si="7">N47+O47</f>
        <v>1069</v>
      </c>
      <c r="Q47" s="95">
        <v>1023</v>
      </c>
      <c r="R47" s="95">
        <v>2</v>
      </c>
      <c r="S47" s="95">
        <f t="shared" si="5"/>
        <v>1025</v>
      </c>
      <c r="T47" s="5" t="s">
        <v>119</v>
      </c>
    </row>
    <row r="48" spans="1:20" x14ac:dyDescent="0.25">
      <c r="A48" s="5" t="s">
        <v>864</v>
      </c>
      <c r="B48" s="95">
        <v>1112</v>
      </c>
      <c r="C48" s="95">
        <v>0</v>
      </c>
      <c r="D48" s="95">
        <f t="shared" si="1"/>
        <v>1112</v>
      </c>
      <c r="E48" s="95">
        <v>35</v>
      </c>
      <c r="F48" s="95">
        <v>0</v>
      </c>
      <c r="G48" s="95">
        <f t="shared" si="2"/>
        <v>35</v>
      </c>
      <c r="H48" s="95">
        <v>60</v>
      </c>
      <c r="I48" s="95">
        <v>0</v>
      </c>
      <c r="J48" s="95">
        <f t="shared" si="3"/>
        <v>60</v>
      </c>
      <c r="K48" s="95">
        <v>27</v>
      </c>
      <c r="L48" s="95">
        <v>0</v>
      </c>
      <c r="M48" s="95">
        <f t="shared" si="6"/>
        <v>27</v>
      </c>
      <c r="N48" s="95">
        <v>1222</v>
      </c>
      <c r="O48" s="95">
        <v>0</v>
      </c>
      <c r="P48" s="95">
        <f t="shared" si="7"/>
        <v>1222</v>
      </c>
      <c r="Q48" s="95">
        <v>1123</v>
      </c>
      <c r="R48" s="95"/>
      <c r="S48" s="95">
        <f t="shared" si="5"/>
        <v>1123</v>
      </c>
      <c r="T48" s="5" t="s">
        <v>923</v>
      </c>
    </row>
    <row r="49" spans="1:20" x14ac:dyDescent="0.25">
      <c r="A49" s="5" t="s">
        <v>865</v>
      </c>
      <c r="B49" s="95">
        <v>384</v>
      </c>
      <c r="C49" s="95">
        <v>4</v>
      </c>
      <c r="D49" s="95">
        <f t="shared" si="1"/>
        <v>388</v>
      </c>
      <c r="E49" s="95">
        <v>4</v>
      </c>
      <c r="F49" s="95">
        <v>0</v>
      </c>
      <c r="G49" s="95">
        <f t="shared" si="2"/>
        <v>4</v>
      </c>
      <c r="H49" s="95">
        <v>4</v>
      </c>
      <c r="I49" s="95">
        <v>0</v>
      </c>
      <c r="J49" s="95">
        <f t="shared" si="3"/>
        <v>4</v>
      </c>
      <c r="K49" s="95">
        <v>5</v>
      </c>
      <c r="L49" s="95">
        <v>0</v>
      </c>
      <c r="M49" s="95">
        <f t="shared" si="6"/>
        <v>5</v>
      </c>
      <c r="N49" s="95">
        <v>453</v>
      </c>
      <c r="O49" s="95">
        <v>6</v>
      </c>
      <c r="P49" s="95">
        <f t="shared" si="7"/>
        <v>459</v>
      </c>
      <c r="Q49" s="95">
        <v>436</v>
      </c>
      <c r="R49" s="95">
        <v>6</v>
      </c>
      <c r="S49" s="95">
        <f t="shared" si="5"/>
        <v>442</v>
      </c>
      <c r="T49" s="5" t="s">
        <v>924</v>
      </c>
    </row>
    <row r="50" spans="1:20" x14ac:dyDescent="0.25">
      <c r="A50" s="5" t="s">
        <v>866</v>
      </c>
      <c r="B50" s="95">
        <v>487</v>
      </c>
      <c r="C50" s="95">
        <v>12</v>
      </c>
      <c r="D50" s="95">
        <f t="shared" si="1"/>
        <v>499</v>
      </c>
      <c r="E50" s="95">
        <v>17</v>
      </c>
      <c r="F50" s="95">
        <v>1</v>
      </c>
      <c r="G50" s="95">
        <f t="shared" si="2"/>
        <v>18</v>
      </c>
      <c r="H50" s="95">
        <v>39</v>
      </c>
      <c r="I50" s="95">
        <v>1</v>
      </c>
      <c r="J50" s="95">
        <f t="shared" si="3"/>
        <v>40</v>
      </c>
      <c r="K50" s="95">
        <v>13</v>
      </c>
      <c r="L50" s="95">
        <v>1</v>
      </c>
      <c r="M50" s="95">
        <f t="shared" si="6"/>
        <v>14</v>
      </c>
      <c r="N50" s="95">
        <v>582</v>
      </c>
      <c r="O50" s="95">
        <v>14</v>
      </c>
      <c r="P50" s="95">
        <f t="shared" si="7"/>
        <v>596</v>
      </c>
      <c r="Q50" s="95">
        <v>531</v>
      </c>
      <c r="R50" s="95">
        <v>14</v>
      </c>
      <c r="S50" s="95">
        <f t="shared" si="5"/>
        <v>545</v>
      </c>
      <c r="T50" s="5" t="s">
        <v>925</v>
      </c>
    </row>
    <row r="51" spans="1:20" x14ac:dyDescent="0.25">
      <c r="A51" s="5" t="s">
        <v>867</v>
      </c>
      <c r="B51" s="95">
        <v>2098</v>
      </c>
      <c r="C51" s="95">
        <v>12</v>
      </c>
      <c r="D51" s="95">
        <f t="shared" si="1"/>
        <v>2110</v>
      </c>
      <c r="E51" s="95">
        <v>56</v>
      </c>
      <c r="F51" s="95">
        <v>0</v>
      </c>
      <c r="G51" s="95">
        <f t="shared" si="2"/>
        <v>56</v>
      </c>
      <c r="H51" s="95">
        <v>98</v>
      </c>
      <c r="I51" s="95">
        <v>0</v>
      </c>
      <c r="J51" s="95">
        <f t="shared" si="3"/>
        <v>98</v>
      </c>
      <c r="K51" s="95">
        <v>41</v>
      </c>
      <c r="L51" s="95">
        <v>0</v>
      </c>
      <c r="M51" s="95">
        <f t="shared" si="6"/>
        <v>41</v>
      </c>
      <c r="N51" s="95">
        <v>2303</v>
      </c>
      <c r="O51" s="95">
        <v>12</v>
      </c>
      <c r="P51" s="95">
        <f t="shared" si="7"/>
        <v>2315</v>
      </c>
      <c r="Q51" s="95">
        <v>2145</v>
      </c>
      <c r="R51" s="95">
        <v>11</v>
      </c>
      <c r="S51" s="95">
        <f t="shared" si="5"/>
        <v>2156</v>
      </c>
      <c r="T51" s="5" t="s">
        <v>926</v>
      </c>
    </row>
    <row r="52" spans="1:20" x14ac:dyDescent="0.25">
      <c r="A52" s="5" t="s">
        <v>868</v>
      </c>
      <c r="B52" s="95">
        <v>23</v>
      </c>
      <c r="C52" s="95">
        <v>0</v>
      </c>
      <c r="D52" s="95">
        <f t="shared" si="1"/>
        <v>23</v>
      </c>
      <c r="E52" s="95">
        <v>0</v>
      </c>
      <c r="F52" s="95">
        <v>0</v>
      </c>
      <c r="G52" s="95">
        <f t="shared" si="2"/>
        <v>0</v>
      </c>
      <c r="H52" s="95">
        <v>0</v>
      </c>
      <c r="I52" s="95">
        <v>0</v>
      </c>
      <c r="J52" s="95">
        <f t="shared" si="3"/>
        <v>0</v>
      </c>
      <c r="K52" s="95">
        <v>0</v>
      </c>
      <c r="L52" s="95">
        <v>0</v>
      </c>
      <c r="M52" s="95">
        <f t="shared" si="6"/>
        <v>0</v>
      </c>
      <c r="N52" s="95">
        <v>19</v>
      </c>
      <c r="O52" s="95">
        <v>0</v>
      </c>
      <c r="P52" s="95">
        <f t="shared" si="7"/>
        <v>19</v>
      </c>
      <c r="Q52" s="95">
        <v>19</v>
      </c>
      <c r="R52" s="95">
        <v>0</v>
      </c>
      <c r="S52" s="95">
        <f t="shared" si="5"/>
        <v>19</v>
      </c>
      <c r="T52" s="5" t="s">
        <v>927</v>
      </c>
    </row>
    <row r="53" spans="1:20" x14ac:dyDescent="0.25">
      <c r="A53" s="5" t="s">
        <v>869</v>
      </c>
      <c r="B53" s="95">
        <v>4</v>
      </c>
      <c r="C53" s="95">
        <v>0</v>
      </c>
      <c r="D53" s="95">
        <f t="shared" si="1"/>
        <v>4</v>
      </c>
      <c r="E53" s="95">
        <v>0</v>
      </c>
      <c r="F53" s="95">
        <v>0</v>
      </c>
      <c r="G53" s="95">
        <f t="shared" si="2"/>
        <v>0</v>
      </c>
      <c r="H53" s="95">
        <v>0</v>
      </c>
      <c r="I53" s="95">
        <v>0</v>
      </c>
      <c r="J53" s="95">
        <f t="shared" si="3"/>
        <v>0</v>
      </c>
      <c r="K53" s="95">
        <v>0</v>
      </c>
      <c r="L53" s="95">
        <v>0</v>
      </c>
      <c r="M53" s="95">
        <f t="shared" si="6"/>
        <v>0</v>
      </c>
      <c r="N53" s="95">
        <v>7</v>
      </c>
      <c r="O53" s="95">
        <v>0</v>
      </c>
      <c r="P53" s="95">
        <f t="shared" si="7"/>
        <v>7</v>
      </c>
      <c r="Q53" s="95">
        <v>7</v>
      </c>
      <c r="R53" s="95">
        <v>0</v>
      </c>
      <c r="S53" s="95">
        <f t="shared" si="5"/>
        <v>7</v>
      </c>
      <c r="T53" s="5" t="s">
        <v>928</v>
      </c>
    </row>
    <row r="54" spans="1:20" x14ac:dyDescent="0.25">
      <c r="A54" s="5" t="s">
        <v>870</v>
      </c>
      <c r="B54" s="95">
        <v>368</v>
      </c>
      <c r="C54" s="95">
        <v>0</v>
      </c>
      <c r="D54" s="95">
        <f t="shared" si="1"/>
        <v>368</v>
      </c>
      <c r="E54" s="95">
        <v>35</v>
      </c>
      <c r="F54" s="95">
        <v>0</v>
      </c>
      <c r="G54" s="95">
        <f t="shared" si="2"/>
        <v>35</v>
      </c>
      <c r="H54" s="95">
        <v>54</v>
      </c>
      <c r="I54" s="95">
        <v>0</v>
      </c>
      <c r="J54" s="95">
        <f t="shared" si="3"/>
        <v>54</v>
      </c>
      <c r="K54" s="95">
        <v>27</v>
      </c>
      <c r="L54" s="95">
        <v>0</v>
      </c>
      <c r="M54" s="95">
        <f t="shared" si="6"/>
        <v>27</v>
      </c>
      <c r="N54" s="95">
        <v>391</v>
      </c>
      <c r="O54" s="95">
        <v>0</v>
      </c>
      <c r="P54" s="95">
        <f t="shared" si="7"/>
        <v>391</v>
      </c>
      <c r="Q54" s="95">
        <v>370</v>
      </c>
      <c r="R54" s="95">
        <v>0</v>
      </c>
      <c r="S54" s="95">
        <f t="shared" si="5"/>
        <v>370</v>
      </c>
      <c r="T54" s="5" t="s">
        <v>929</v>
      </c>
    </row>
    <row r="55" spans="1:20" x14ac:dyDescent="0.25">
      <c r="A55" s="5" t="s">
        <v>871</v>
      </c>
      <c r="B55" s="95">
        <v>512</v>
      </c>
      <c r="C55" s="95">
        <v>0</v>
      </c>
      <c r="D55" s="95">
        <f t="shared" si="1"/>
        <v>512</v>
      </c>
      <c r="E55" s="95">
        <v>29</v>
      </c>
      <c r="F55" s="95">
        <v>0</v>
      </c>
      <c r="G55" s="95">
        <f t="shared" si="2"/>
        <v>29</v>
      </c>
      <c r="H55" s="95">
        <v>63</v>
      </c>
      <c r="I55" s="95">
        <v>0</v>
      </c>
      <c r="J55" s="95">
        <f t="shared" si="3"/>
        <v>63</v>
      </c>
      <c r="K55" s="95">
        <v>18</v>
      </c>
      <c r="L55" s="95">
        <v>0</v>
      </c>
      <c r="M55" s="95">
        <f t="shared" si="6"/>
        <v>18</v>
      </c>
      <c r="N55" s="95">
        <v>564</v>
      </c>
      <c r="O55" s="95">
        <v>0</v>
      </c>
      <c r="P55" s="95">
        <f t="shared" si="7"/>
        <v>564</v>
      </c>
      <c r="Q55" s="95">
        <v>507</v>
      </c>
      <c r="R55" s="95">
        <v>0</v>
      </c>
      <c r="S55" s="95">
        <f t="shared" si="5"/>
        <v>507</v>
      </c>
      <c r="T55" s="5" t="s">
        <v>930</v>
      </c>
    </row>
    <row r="56" spans="1:20" x14ac:dyDescent="0.25">
      <c r="A56" s="5" t="s">
        <v>872</v>
      </c>
      <c r="B56" s="95">
        <v>1060</v>
      </c>
      <c r="C56" s="95">
        <v>3</v>
      </c>
      <c r="D56" s="95">
        <f t="shared" si="1"/>
        <v>1063</v>
      </c>
      <c r="E56" s="95">
        <v>48</v>
      </c>
      <c r="F56" s="95">
        <v>0</v>
      </c>
      <c r="G56" s="95">
        <f t="shared" si="2"/>
        <v>48</v>
      </c>
      <c r="H56" s="95">
        <v>49</v>
      </c>
      <c r="I56" s="95">
        <v>0</v>
      </c>
      <c r="J56" s="95">
        <f t="shared" si="3"/>
        <v>49</v>
      </c>
      <c r="K56" s="95">
        <v>19</v>
      </c>
      <c r="L56" s="95">
        <v>0</v>
      </c>
      <c r="M56" s="95">
        <f t="shared" si="6"/>
        <v>19</v>
      </c>
      <c r="N56" s="95">
        <v>1226</v>
      </c>
      <c r="O56" s="95">
        <v>5</v>
      </c>
      <c r="P56" s="95">
        <f t="shared" si="7"/>
        <v>1231</v>
      </c>
      <c r="Q56" s="95">
        <v>1144</v>
      </c>
      <c r="R56" s="95">
        <v>5</v>
      </c>
      <c r="S56" s="95">
        <f t="shared" si="5"/>
        <v>1149</v>
      </c>
      <c r="T56" s="5" t="s">
        <v>931</v>
      </c>
    </row>
    <row r="57" spans="1:20" x14ac:dyDescent="0.25">
      <c r="A57" s="5" t="s">
        <v>873</v>
      </c>
      <c r="B57" s="95">
        <v>118</v>
      </c>
      <c r="C57" s="95">
        <v>3</v>
      </c>
      <c r="D57" s="95">
        <f t="shared" si="1"/>
        <v>121</v>
      </c>
      <c r="E57" s="95">
        <v>10</v>
      </c>
      <c r="F57" s="95">
        <v>0</v>
      </c>
      <c r="G57" s="95">
        <f t="shared" si="2"/>
        <v>10</v>
      </c>
      <c r="H57" s="95">
        <v>11</v>
      </c>
      <c r="I57" s="95">
        <v>0</v>
      </c>
      <c r="J57" s="95">
        <f t="shared" si="3"/>
        <v>11</v>
      </c>
      <c r="K57" s="95">
        <v>9</v>
      </c>
      <c r="L57" s="95">
        <v>0</v>
      </c>
      <c r="M57" s="95">
        <f t="shared" si="6"/>
        <v>9</v>
      </c>
      <c r="N57" s="95">
        <v>133</v>
      </c>
      <c r="O57" s="95">
        <v>5</v>
      </c>
      <c r="P57" s="95">
        <f t="shared" si="7"/>
        <v>138</v>
      </c>
      <c r="Q57" s="95">
        <v>131</v>
      </c>
      <c r="R57" s="95">
        <v>5</v>
      </c>
      <c r="S57" s="95">
        <f t="shared" si="5"/>
        <v>136</v>
      </c>
      <c r="T57" s="5" t="s">
        <v>932</v>
      </c>
    </row>
    <row r="58" spans="1:20" x14ac:dyDescent="0.25">
      <c r="A58" s="5" t="s">
        <v>874</v>
      </c>
      <c r="B58" s="95">
        <v>40</v>
      </c>
      <c r="C58" s="95">
        <v>2</v>
      </c>
      <c r="D58" s="95">
        <f t="shared" si="1"/>
        <v>42</v>
      </c>
      <c r="E58" s="95">
        <v>2</v>
      </c>
      <c r="F58" s="95">
        <v>0</v>
      </c>
      <c r="G58" s="95">
        <f t="shared" si="2"/>
        <v>2</v>
      </c>
      <c r="H58" s="95">
        <v>0</v>
      </c>
      <c r="I58" s="95">
        <v>0</v>
      </c>
      <c r="J58" s="95">
        <f t="shared" si="3"/>
        <v>0</v>
      </c>
      <c r="K58" s="95">
        <v>0</v>
      </c>
      <c r="L58" s="95">
        <v>0</v>
      </c>
      <c r="M58" s="95">
        <f t="shared" si="6"/>
        <v>0</v>
      </c>
      <c r="N58" s="95">
        <v>48</v>
      </c>
      <c r="O58" s="95">
        <v>2</v>
      </c>
      <c r="P58" s="95">
        <f t="shared" si="7"/>
        <v>50</v>
      </c>
      <c r="Q58" s="95">
        <v>48</v>
      </c>
      <c r="R58" s="95">
        <v>2</v>
      </c>
      <c r="S58" s="95">
        <f t="shared" si="5"/>
        <v>50</v>
      </c>
      <c r="T58" s="5" t="s">
        <v>946</v>
      </c>
    </row>
    <row r="59" spans="1:20" x14ac:dyDescent="0.25">
      <c r="A59" s="5" t="s">
        <v>875</v>
      </c>
      <c r="B59" s="95">
        <v>3</v>
      </c>
      <c r="C59" s="95">
        <v>0</v>
      </c>
      <c r="D59" s="95">
        <f t="shared" si="1"/>
        <v>3</v>
      </c>
      <c r="E59" s="95">
        <v>0</v>
      </c>
      <c r="F59" s="95">
        <v>0</v>
      </c>
      <c r="G59" s="95">
        <f t="shared" si="2"/>
        <v>0</v>
      </c>
      <c r="H59" s="95">
        <v>0</v>
      </c>
      <c r="I59" s="95">
        <v>0</v>
      </c>
      <c r="J59" s="95">
        <f t="shared" si="3"/>
        <v>0</v>
      </c>
      <c r="K59" s="95">
        <v>0</v>
      </c>
      <c r="L59" s="95">
        <v>0</v>
      </c>
      <c r="M59" s="95">
        <f t="shared" si="6"/>
        <v>0</v>
      </c>
      <c r="N59" s="95">
        <v>4</v>
      </c>
      <c r="O59" s="95">
        <v>0</v>
      </c>
      <c r="P59" s="95">
        <f t="shared" si="7"/>
        <v>4</v>
      </c>
      <c r="Q59" s="95">
        <v>4</v>
      </c>
      <c r="R59" s="95">
        <v>0</v>
      </c>
      <c r="S59" s="95">
        <f t="shared" si="5"/>
        <v>4</v>
      </c>
      <c r="T59" s="5" t="s">
        <v>933</v>
      </c>
    </row>
    <row r="60" spans="1:20" x14ac:dyDescent="0.25">
      <c r="A60" s="5" t="s">
        <v>876</v>
      </c>
      <c r="B60" s="95">
        <v>34</v>
      </c>
      <c r="C60" s="95">
        <v>1</v>
      </c>
      <c r="D60" s="95">
        <f t="shared" si="1"/>
        <v>35</v>
      </c>
      <c r="E60" s="95">
        <v>2</v>
      </c>
      <c r="F60" s="95">
        <v>0</v>
      </c>
      <c r="G60" s="95">
        <f t="shared" si="2"/>
        <v>2</v>
      </c>
      <c r="H60" s="95">
        <v>6</v>
      </c>
      <c r="I60" s="95">
        <v>0</v>
      </c>
      <c r="J60" s="95">
        <f t="shared" si="3"/>
        <v>6</v>
      </c>
      <c r="K60" s="95">
        <v>2</v>
      </c>
      <c r="L60" s="95">
        <v>0</v>
      </c>
      <c r="M60" s="95">
        <f t="shared" si="6"/>
        <v>2</v>
      </c>
      <c r="N60" s="95">
        <v>49</v>
      </c>
      <c r="O60" s="95">
        <v>2</v>
      </c>
      <c r="P60" s="95">
        <f t="shared" si="7"/>
        <v>51</v>
      </c>
      <c r="Q60" s="95">
        <v>48</v>
      </c>
      <c r="R60" s="95">
        <v>2</v>
      </c>
      <c r="S60" s="95">
        <f t="shared" si="5"/>
        <v>50</v>
      </c>
      <c r="T60" s="5" t="s">
        <v>934</v>
      </c>
    </row>
    <row r="61" spans="1:20" x14ac:dyDescent="0.25">
      <c r="A61" s="5" t="s">
        <v>877</v>
      </c>
      <c r="B61" s="95">
        <v>80</v>
      </c>
      <c r="C61" s="95">
        <v>0</v>
      </c>
      <c r="D61" s="95">
        <f t="shared" si="1"/>
        <v>80</v>
      </c>
      <c r="E61" s="95">
        <v>2</v>
      </c>
      <c r="F61" s="95">
        <v>0</v>
      </c>
      <c r="G61" s="95">
        <f t="shared" si="2"/>
        <v>2</v>
      </c>
      <c r="H61" s="95">
        <v>3</v>
      </c>
      <c r="I61" s="95">
        <v>0</v>
      </c>
      <c r="J61" s="95">
        <f t="shared" si="3"/>
        <v>3</v>
      </c>
      <c r="K61" s="95">
        <v>1</v>
      </c>
      <c r="L61" s="95">
        <v>0</v>
      </c>
      <c r="M61" s="95">
        <f t="shared" si="6"/>
        <v>1</v>
      </c>
      <c r="N61" s="95">
        <v>91</v>
      </c>
      <c r="O61" s="95">
        <v>0</v>
      </c>
      <c r="P61" s="95">
        <f t="shared" si="7"/>
        <v>91</v>
      </c>
      <c r="Q61" s="95">
        <v>84</v>
      </c>
      <c r="R61" s="95">
        <v>0</v>
      </c>
      <c r="S61" s="95">
        <f t="shared" si="5"/>
        <v>84</v>
      </c>
      <c r="T61" s="5" t="s">
        <v>133</v>
      </c>
    </row>
    <row r="62" spans="1:20" x14ac:dyDescent="0.25">
      <c r="A62" s="5" t="s">
        <v>878</v>
      </c>
      <c r="B62" s="95">
        <v>59</v>
      </c>
      <c r="C62" s="95">
        <v>1</v>
      </c>
      <c r="D62" s="95">
        <f t="shared" si="1"/>
        <v>60</v>
      </c>
      <c r="E62" s="95">
        <v>2</v>
      </c>
      <c r="F62" s="95">
        <v>0</v>
      </c>
      <c r="G62" s="95">
        <f t="shared" si="2"/>
        <v>2</v>
      </c>
      <c r="H62" s="95">
        <v>3</v>
      </c>
      <c r="I62" s="95">
        <v>0</v>
      </c>
      <c r="J62" s="95">
        <f t="shared" si="3"/>
        <v>3</v>
      </c>
      <c r="K62" s="95">
        <v>2</v>
      </c>
      <c r="L62" s="95">
        <v>0</v>
      </c>
      <c r="M62" s="95">
        <f t="shared" si="6"/>
        <v>2</v>
      </c>
      <c r="N62" s="95">
        <v>74</v>
      </c>
      <c r="O62" s="95">
        <v>1</v>
      </c>
      <c r="P62" s="95">
        <f t="shared" si="7"/>
        <v>75</v>
      </c>
      <c r="Q62" s="95">
        <v>68</v>
      </c>
      <c r="R62" s="95">
        <v>1</v>
      </c>
      <c r="S62" s="95">
        <f t="shared" si="5"/>
        <v>69</v>
      </c>
      <c r="T62" s="5" t="s">
        <v>134</v>
      </c>
    </row>
    <row r="63" spans="1:20" x14ac:dyDescent="0.25">
      <c r="A63" s="5" t="s">
        <v>879</v>
      </c>
      <c r="B63" s="95">
        <v>33</v>
      </c>
      <c r="C63" s="95">
        <v>16</v>
      </c>
      <c r="D63" s="95">
        <f t="shared" si="1"/>
        <v>49</v>
      </c>
      <c r="E63" s="95">
        <v>6</v>
      </c>
      <c r="F63" s="95">
        <v>0</v>
      </c>
      <c r="G63" s="95">
        <f t="shared" si="2"/>
        <v>6</v>
      </c>
      <c r="H63" s="95">
        <v>4</v>
      </c>
      <c r="I63" s="95">
        <v>2</v>
      </c>
      <c r="J63" s="95">
        <f t="shared" si="3"/>
        <v>6</v>
      </c>
      <c r="K63" s="95">
        <v>0</v>
      </c>
      <c r="L63" s="95">
        <v>0</v>
      </c>
      <c r="M63" s="95">
        <f t="shared" si="6"/>
        <v>0</v>
      </c>
      <c r="N63" s="95">
        <v>37</v>
      </c>
      <c r="O63" s="95">
        <v>16</v>
      </c>
      <c r="P63" s="95">
        <f t="shared" si="7"/>
        <v>53</v>
      </c>
      <c r="Q63" s="95">
        <v>37</v>
      </c>
      <c r="R63" s="95">
        <v>16</v>
      </c>
      <c r="S63" s="95">
        <f t="shared" si="5"/>
        <v>53</v>
      </c>
      <c r="T63" s="5" t="s">
        <v>935</v>
      </c>
    </row>
    <row r="64" spans="1:20" x14ac:dyDescent="0.25">
      <c r="A64" s="5" t="s">
        <v>880</v>
      </c>
      <c r="B64" s="95">
        <v>47</v>
      </c>
      <c r="C64" s="95">
        <v>0</v>
      </c>
      <c r="D64" s="95">
        <f t="shared" si="1"/>
        <v>47</v>
      </c>
      <c r="E64" s="95">
        <v>11</v>
      </c>
      <c r="F64" s="95">
        <v>0</v>
      </c>
      <c r="G64" s="95">
        <f t="shared" si="2"/>
        <v>11</v>
      </c>
      <c r="H64" s="95">
        <v>11</v>
      </c>
      <c r="I64" s="95">
        <v>0</v>
      </c>
      <c r="J64" s="95">
        <f t="shared" si="3"/>
        <v>11</v>
      </c>
      <c r="K64" s="95">
        <v>9</v>
      </c>
      <c r="L64" s="95">
        <v>0</v>
      </c>
      <c r="M64" s="95">
        <f t="shared" si="6"/>
        <v>9</v>
      </c>
      <c r="N64" s="95">
        <v>53</v>
      </c>
      <c r="O64" s="95">
        <v>0</v>
      </c>
      <c r="P64" s="95">
        <f t="shared" si="7"/>
        <v>53</v>
      </c>
      <c r="Q64" s="95">
        <v>49</v>
      </c>
      <c r="R64" s="95">
        <v>0</v>
      </c>
      <c r="S64" s="95">
        <f t="shared" si="5"/>
        <v>49</v>
      </c>
      <c r="T64" s="5" t="s">
        <v>936</v>
      </c>
    </row>
    <row r="65" spans="1:20" x14ac:dyDescent="0.25">
      <c r="A65" s="5" t="s">
        <v>881</v>
      </c>
      <c r="B65" s="95">
        <v>198</v>
      </c>
      <c r="C65" s="95">
        <v>0</v>
      </c>
      <c r="D65" s="95">
        <f t="shared" si="1"/>
        <v>198</v>
      </c>
      <c r="E65" s="95">
        <v>9</v>
      </c>
      <c r="F65" s="95">
        <v>0</v>
      </c>
      <c r="G65" s="95">
        <f t="shared" si="2"/>
        <v>9</v>
      </c>
      <c r="H65" s="95">
        <v>1</v>
      </c>
      <c r="I65" s="95">
        <v>0</v>
      </c>
      <c r="J65" s="95">
        <f t="shared" si="3"/>
        <v>1</v>
      </c>
      <c r="K65" s="95">
        <v>1</v>
      </c>
      <c r="L65" s="95">
        <v>0</v>
      </c>
      <c r="M65" s="95">
        <f t="shared" si="6"/>
        <v>1</v>
      </c>
      <c r="N65" s="95">
        <v>205</v>
      </c>
      <c r="O65" s="95">
        <v>0</v>
      </c>
      <c r="P65" s="95">
        <f t="shared" si="7"/>
        <v>205</v>
      </c>
      <c r="Q65" s="95">
        <v>197</v>
      </c>
      <c r="R65" s="95">
        <v>0</v>
      </c>
      <c r="S65" s="95">
        <f t="shared" si="5"/>
        <v>197</v>
      </c>
      <c r="T65" s="5" t="s">
        <v>137</v>
      </c>
    </row>
    <row r="66" spans="1:20" x14ac:dyDescent="0.25">
      <c r="A66" s="5" t="s">
        <v>882</v>
      </c>
      <c r="B66" s="95">
        <v>46</v>
      </c>
      <c r="C66" s="95">
        <v>0</v>
      </c>
      <c r="D66" s="95">
        <f t="shared" si="1"/>
        <v>46</v>
      </c>
      <c r="E66" s="95">
        <v>7</v>
      </c>
      <c r="F66" s="95">
        <v>0</v>
      </c>
      <c r="G66" s="95">
        <f t="shared" si="2"/>
        <v>7</v>
      </c>
      <c r="H66" s="95">
        <v>4</v>
      </c>
      <c r="I66" s="95">
        <v>0</v>
      </c>
      <c r="J66" s="95">
        <f t="shared" si="3"/>
        <v>4</v>
      </c>
      <c r="K66" s="95">
        <v>4</v>
      </c>
      <c r="L66" s="95">
        <v>0</v>
      </c>
      <c r="M66" s="95">
        <f t="shared" si="6"/>
        <v>4</v>
      </c>
      <c r="N66" s="95">
        <v>45</v>
      </c>
      <c r="O66" s="95">
        <v>0</v>
      </c>
      <c r="P66" s="95">
        <f t="shared" si="7"/>
        <v>45</v>
      </c>
      <c r="Q66" s="95">
        <v>43</v>
      </c>
      <c r="R66" s="95">
        <v>0</v>
      </c>
      <c r="S66" s="95">
        <f t="shared" si="5"/>
        <v>43</v>
      </c>
      <c r="T66" s="5" t="s">
        <v>947</v>
      </c>
    </row>
    <row r="67" spans="1:20" x14ac:dyDescent="0.25">
      <c r="A67" s="5" t="s">
        <v>883</v>
      </c>
      <c r="B67" s="95">
        <v>193</v>
      </c>
      <c r="C67" s="95">
        <v>0</v>
      </c>
      <c r="D67" s="95">
        <f t="shared" si="1"/>
        <v>193</v>
      </c>
      <c r="E67" s="95">
        <v>44</v>
      </c>
      <c r="F67" s="95">
        <v>0</v>
      </c>
      <c r="G67" s="95">
        <f t="shared" si="2"/>
        <v>44</v>
      </c>
      <c r="H67" s="95">
        <v>53</v>
      </c>
      <c r="I67" s="95">
        <v>0</v>
      </c>
      <c r="J67" s="95">
        <f t="shared" si="3"/>
        <v>53</v>
      </c>
      <c r="K67" s="95">
        <v>34</v>
      </c>
      <c r="L67" s="95">
        <v>0</v>
      </c>
      <c r="M67" s="95">
        <f t="shared" si="6"/>
        <v>34</v>
      </c>
      <c r="N67" s="95">
        <v>194</v>
      </c>
      <c r="O67" s="95">
        <v>0</v>
      </c>
      <c r="P67" s="95">
        <f t="shared" si="7"/>
        <v>194</v>
      </c>
      <c r="Q67" s="95">
        <v>171</v>
      </c>
      <c r="R67" s="95">
        <v>0</v>
      </c>
      <c r="S67" s="95">
        <f t="shared" si="5"/>
        <v>171</v>
      </c>
      <c r="T67" s="5" t="s">
        <v>139</v>
      </c>
    </row>
    <row r="68" spans="1:20" x14ac:dyDescent="0.25">
      <c r="A68" s="5" t="s">
        <v>67</v>
      </c>
      <c r="B68" s="95">
        <v>80</v>
      </c>
      <c r="C68" s="95">
        <v>0</v>
      </c>
      <c r="D68" s="95">
        <f t="shared" si="1"/>
        <v>80</v>
      </c>
      <c r="E68" s="95">
        <v>12</v>
      </c>
      <c r="F68" s="95">
        <v>0</v>
      </c>
      <c r="G68" s="95">
        <f t="shared" si="2"/>
        <v>12</v>
      </c>
      <c r="H68" s="95">
        <v>11</v>
      </c>
      <c r="I68" s="95">
        <v>0</v>
      </c>
      <c r="J68" s="95">
        <f t="shared" si="3"/>
        <v>11</v>
      </c>
      <c r="K68" s="95">
        <v>11</v>
      </c>
      <c r="L68" s="95">
        <v>0</v>
      </c>
      <c r="M68" s="95">
        <f t="shared" si="6"/>
        <v>11</v>
      </c>
      <c r="N68" s="95">
        <v>73</v>
      </c>
      <c r="O68" s="95">
        <v>0</v>
      </c>
      <c r="P68" s="95">
        <f t="shared" si="7"/>
        <v>73</v>
      </c>
      <c r="Q68" s="95">
        <v>66</v>
      </c>
      <c r="R68" s="95">
        <v>0</v>
      </c>
      <c r="S68" s="95">
        <f t="shared" si="5"/>
        <v>66</v>
      </c>
      <c r="T68" s="5" t="s">
        <v>937</v>
      </c>
    </row>
    <row r="69" spans="1:20" x14ac:dyDescent="0.25">
      <c r="A69" s="5" t="s">
        <v>884</v>
      </c>
      <c r="B69" s="95">
        <v>145</v>
      </c>
      <c r="C69" s="95">
        <v>0</v>
      </c>
      <c r="D69" s="95">
        <f t="shared" si="1"/>
        <v>145</v>
      </c>
      <c r="E69" s="95">
        <v>8</v>
      </c>
      <c r="F69" s="95">
        <v>0</v>
      </c>
      <c r="G69" s="95">
        <f t="shared" si="2"/>
        <v>8</v>
      </c>
      <c r="H69" s="95">
        <v>7</v>
      </c>
      <c r="I69" s="95">
        <v>0</v>
      </c>
      <c r="J69" s="95">
        <f t="shared" si="3"/>
        <v>7</v>
      </c>
      <c r="K69" s="95">
        <v>0</v>
      </c>
      <c r="L69" s="95">
        <v>0</v>
      </c>
      <c r="M69" s="95">
        <f t="shared" si="6"/>
        <v>0</v>
      </c>
      <c r="N69" s="95">
        <v>157</v>
      </c>
      <c r="O69" s="95">
        <v>0</v>
      </c>
      <c r="P69" s="95">
        <f t="shared" si="7"/>
        <v>157</v>
      </c>
      <c r="Q69" s="95">
        <v>141</v>
      </c>
      <c r="R69" s="95">
        <v>0</v>
      </c>
      <c r="S69" s="95">
        <f t="shared" si="5"/>
        <v>141</v>
      </c>
      <c r="T69" s="5" t="s">
        <v>938</v>
      </c>
    </row>
    <row r="70" spans="1:20" x14ac:dyDescent="0.25">
      <c r="A70" s="5" t="s">
        <v>885</v>
      </c>
      <c r="B70" s="95">
        <v>747</v>
      </c>
      <c r="C70" s="95">
        <v>11</v>
      </c>
      <c r="D70" s="95">
        <f t="shared" si="1"/>
        <v>758</v>
      </c>
      <c r="E70" s="95">
        <v>614</v>
      </c>
      <c r="F70" s="95">
        <v>0</v>
      </c>
      <c r="G70" s="95">
        <f t="shared" si="2"/>
        <v>614</v>
      </c>
      <c r="H70" s="95">
        <v>665</v>
      </c>
      <c r="I70" s="95">
        <v>10</v>
      </c>
      <c r="J70" s="95">
        <f t="shared" si="3"/>
        <v>675</v>
      </c>
      <c r="K70" s="95">
        <v>313</v>
      </c>
      <c r="L70" s="95">
        <v>4</v>
      </c>
      <c r="M70" s="95">
        <f t="shared" si="6"/>
        <v>317</v>
      </c>
      <c r="N70" s="95">
        <v>198</v>
      </c>
      <c r="O70" s="95">
        <v>1</v>
      </c>
      <c r="P70" s="95">
        <f t="shared" si="7"/>
        <v>199</v>
      </c>
      <c r="Q70" s="95">
        <v>191</v>
      </c>
      <c r="R70" s="95">
        <v>1</v>
      </c>
      <c r="S70" s="95">
        <f t="shared" si="5"/>
        <v>192</v>
      </c>
      <c r="T70" s="5" t="s">
        <v>939</v>
      </c>
    </row>
    <row r="71" spans="1:20" x14ac:dyDescent="0.25">
      <c r="A71" s="5" t="s">
        <v>886</v>
      </c>
      <c r="B71" s="95">
        <v>618</v>
      </c>
      <c r="C71" s="95">
        <v>12</v>
      </c>
      <c r="D71" s="95">
        <f t="shared" si="1"/>
        <v>630</v>
      </c>
      <c r="E71" s="95">
        <v>19</v>
      </c>
      <c r="F71" s="95">
        <v>0</v>
      </c>
      <c r="G71" s="95">
        <f t="shared" si="2"/>
        <v>19</v>
      </c>
      <c r="H71" s="95">
        <v>41</v>
      </c>
      <c r="I71" s="95">
        <v>0</v>
      </c>
      <c r="J71" s="95">
        <f t="shared" si="3"/>
        <v>41</v>
      </c>
      <c r="K71" s="95">
        <v>13</v>
      </c>
      <c r="L71" s="95">
        <v>0</v>
      </c>
      <c r="M71" s="95">
        <f t="shared" si="6"/>
        <v>13</v>
      </c>
      <c r="N71" s="95">
        <v>888</v>
      </c>
      <c r="O71" s="95">
        <v>13</v>
      </c>
      <c r="P71" s="95">
        <f t="shared" si="7"/>
        <v>901</v>
      </c>
      <c r="Q71" s="95">
        <v>822</v>
      </c>
      <c r="R71" s="95">
        <v>13</v>
      </c>
      <c r="S71" s="95">
        <f t="shared" si="5"/>
        <v>835</v>
      </c>
      <c r="T71" s="5" t="s">
        <v>940</v>
      </c>
    </row>
    <row r="72" spans="1:20" x14ac:dyDescent="0.25">
      <c r="A72" s="5" t="s">
        <v>887</v>
      </c>
      <c r="B72" s="95">
        <v>28</v>
      </c>
      <c r="C72" s="95">
        <v>2</v>
      </c>
      <c r="D72" s="95">
        <f t="shared" ref="D72:D79" si="8">B72+C72</f>
        <v>30</v>
      </c>
      <c r="E72" s="95">
        <v>1</v>
      </c>
      <c r="F72" s="95">
        <v>2</v>
      </c>
      <c r="G72" s="95">
        <f t="shared" ref="G72:G79" si="9">E72+F72</f>
        <v>3</v>
      </c>
      <c r="H72" s="95">
        <v>1</v>
      </c>
      <c r="I72" s="95">
        <v>2</v>
      </c>
      <c r="J72" s="95">
        <f t="shared" ref="J72:J79" si="10">H72+I72</f>
        <v>3</v>
      </c>
      <c r="K72" s="95">
        <v>2</v>
      </c>
      <c r="L72" s="95">
        <v>2</v>
      </c>
      <c r="M72" s="95">
        <f t="shared" ref="M72:M79" si="11">K72+L72</f>
        <v>4</v>
      </c>
      <c r="N72" s="95">
        <v>53</v>
      </c>
      <c r="O72" s="95">
        <v>1</v>
      </c>
      <c r="P72" s="95">
        <f t="shared" ref="P72:P79" si="12">N72+O72</f>
        <v>54</v>
      </c>
      <c r="Q72" s="95">
        <v>52</v>
      </c>
      <c r="R72" s="95">
        <v>0</v>
      </c>
      <c r="S72" s="95">
        <f t="shared" ref="S72:S79" si="13">Q72+R72</f>
        <v>52</v>
      </c>
      <c r="T72" s="5" t="s">
        <v>941</v>
      </c>
    </row>
    <row r="73" spans="1:20" x14ac:dyDescent="0.25">
      <c r="A73" s="5" t="s">
        <v>888</v>
      </c>
      <c r="B73" s="95">
        <v>74</v>
      </c>
      <c r="C73" s="95">
        <v>0</v>
      </c>
      <c r="D73" s="95">
        <f t="shared" si="8"/>
        <v>74</v>
      </c>
      <c r="E73" s="95">
        <v>0</v>
      </c>
      <c r="F73" s="95">
        <v>0</v>
      </c>
      <c r="G73" s="95">
        <f t="shared" si="9"/>
        <v>0</v>
      </c>
      <c r="H73" s="95">
        <v>0</v>
      </c>
      <c r="I73" s="95">
        <v>0</v>
      </c>
      <c r="J73" s="95">
        <f t="shared" si="10"/>
        <v>0</v>
      </c>
      <c r="K73" s="95">
        <v>0</v>
      </c>
      <c r="L73" s="95">
        <v>0</v>
      </c>
      <c r="M73" s="95">
        <f t="shared" si="11"/>
        <v>0</v>
      </c>
      <c r="N73" s="95">
        <v>69</v>
      </c>
      <c r="O73" s="95">
        <v>0</v>
      </c>
      <c r="P73" s="95">
        <f t="shared" si="12"/>
        <v>69</v>
      </c>
      <c r="Q73" s="95">
        <v>65</v>
      </c>
      <c r="R73" s="95">
        <v>0</v>
      </c>
      <c r="S73" s="95">
        <f t="shared" si="13"/>
        <v>65</v>
      </c>
      <c r="T73" s="5" t="s">
        <v>942</v>
      </c>
    </row>
    <row r="74" spans="1:20" x14ac:dyDescent="0.25">
      <c r="A74" s="5" t="s">
        <v>889</v>
      </c>
      <c r="B74" s="95">
        <v>272</v>
      </c>
      <c r="C74" s="95">
        <v>0</v>
      </c>
      <c r="D74" s="95">
        <f t="shared" si="8"/>
        <v>272</v>
      </c>
      <c r="E74" s="95">
        <v>16</v>
      </c>
      <c r="F74" s="95">
        <v>0</v>
      </c>
      <c r="G74" s="95">
        <f t="shared" si="9"/>
        <v>16</v>
      </c>
      <c r="H74" s="95">
        <v>11</v>
      </c>
      <c r="I74" s="95">
        <v>0</v>
      </c>
      <c r="J74" s="95">
        <f t="shared" si="10"/>
        <v>11</v>
      </c>
      <c r="K74" s="95">
        <v>7</v>
      </c>
      <c r="L74" s="95">
        <v>0</v>
      </c>
      <c r="M74" s="95">
        <f t="shared" si="11"/>
        <v>7</v>
      </c>
      <c r="N74" s="95">
        <v>268</v>
      </c>
      <c r="O74" s="95">
        <v>0</v>
      </c>
      <c r="P74" s="95">
        <f t="shared" si="12"/>
        <v>268</v>
      </c>
      <c r="Q74" s="95">
        <v>253</v>
      </c>
      <c r="R74" s="95">
        <v>0</v>
      </c>
      <c r="S74" s="95">
        <f t="shared" si="13"/>
        <v>253</v>
      </c>
      <c r="T74" s="5" t="s">
        <v>943</v>
      </c>
    </row>
    <row r="75" spans="1:20" x14ac:dyDescent="0.25">
      <c r="A75" s="5" t="s">
        <v>890</v>
      </c>
      <c r="B75" s="95">
        <v>361</v>
      </c>
      <c r="C75" s="95">
        <v>8</v>
      </c>
      <c r="D75" s="95">
        <f t="shared" si="8"/>
        <v>369</v>
      </c>
      <c r="E75" s="95">
        <v>48</v>
      </c>
      <c r="F75" s="95">
        <v>0</v>
      </c>
      <c r="G75" s="95">
        <f t="shared" si="9"/>
        <v>48</v>
      </c>
      <c r="H75" s="95">
        <v>54</v>
      </c>
      <c r="I75" s="95">
        <v>1</v>
      </c>
      <c r="J75" s="95">
        <f t="shared" si="10"/>
        <v>55</v>
      </c>
      <c r="K75" s="95">
        <v>39</v>
      </c>
      <c r="L75" s="95">
        <v>0</v>
      </c>
      <c r="M75" s="95">
        <f t="shared" si="11"/>
        <v>39</v>
      </c>
      <c r="N75" s="95">
        <v>378</v>
      </c>
      <c r="O75" s="95">
        <v>7</v>
      </c>
      <c r="P75" s="95">
        <f t="shared" si="12"/>
        <v>385</v>
      </c>
      <c r="Q75" s="95">
        <v>357</v>
      </c>
      <c r="R75" s="95">
        <v>7</v>
      </c>
      <c r="S75" s="95">
        <f t="shared" si="13"/>
        <v>364</v>
      </c>
      <c r="T75" s="5" t="s">
        <v>944</v>
      </c>
    </row>
    <row r="76" spans="1:20" x14ac:dyDescent="0.25">
      <c r="A76" s="5" t="s">
        <v>891</v>
      </c>
      <c r="B76" s="95">
        <v>3528</v>
      </c>
      <c r="C76" s="95">
        <v>2</v>
      </c>
      <c r="D76" s="95">
        <f t="shared" si="8"/>
        <v>3530</v>
      </c>
      <c r="E76" s="95">
        <v>184</v>
      </c>
      <c r="F76" s="95">
        <v>0</v>
      </c>
      <c r="G76" s="95">
        <f t="shared" si="9"/>
        <v>184</v>
      </c>
      <c r="H76" s="95">
        <v>249</v>
      </c>
      <c r="I76" s="95">
        <v>0</v>
      </c>
      <c r="J76" s="95">
        <f t="shared" si="10"/>
        <v>249</v>
      </c>
      <c r="K76" s="95">
        <v>134</v>
      </c>
      <c r="L76" s="95">
        <v>0</v>
      </c>
      <c r="M76" s="95">
        <f t="shared" si="11"/>
        <v>134</v>
      </c>
      <c r="N76" s="95">
        <v>4183</v>
      </c>
      <c r="O76" s="95">
        <v>2</v>
      </c>
      <c r="P76" s="95">
        <f t="shared" si="12"/>
        <v>4185</v>
      </c>
      <c r="Q76" s="95">
        <v>3912</v>
      </c>
      <c r="R76" s="95">
        <v>2</v>
      </c>
      <c r="S76" s="95">
        <f t="shared" si="13"/>
        <v>3914</v>
      </c>
      <c r="T76" s="5" t="s">
        <v>945</v>
      </c>
    </row>
    <row r="77" spans="1:20" x14ac:dyDescent="0.25">
      <c r="A77" s="5" t="s">
        <v>892</v>
      </c>
      <c r="B77" s="95">
        <v>842</v>
      </c>
      <c r="C77" s="95">
        <v>0</v>
      </c>
      <c r="D77" s="95">
        <f t="shared" si="8"/>
        <v>842</v>
      </c>
      <c r="E77" s="95">
        <v>41</v>
      </c>
      <c r="F77" s="95">
        <v>0</v>
      </c>
      <c r="G77" s="95">
        <f t="shared" si="9"/>
        <v>41</v>
      </c>
      <c r="H77" s="95">
        <v>60</v>
      </c>
      <c r="I77" s="95">
        <v>1</v>
      </c>
      <c r="J77" s="95">
        <f t="shared" si="10"/>
        <v>61</v>
      </c>
      <c r="K77" s="95">
        <v>36</v>
      </c>
      <c r="L77" s="95">
        <v>1</v>
      </c>
      <c r="M77" s="95">
        <f t="shared" si="11"/>
        <v>37</v>
      </c>
      <c r="N77" s="95">
        <v>928</v>
      </c>
      <c r="O77" s="95">
        <v>0</v>
      </c>
      <c r="P77" s="95">
        <f t="shared" si="12"/>
        <v>928</v>
      </c>
      <c r="Q77" s="95">
        <v>872</v>
      </c>
      <c r="R77" s="95">
        <v>0</v>
      </c>
      <c r="S77" s="95">
        <f t="shared" si="13"/>
        <v>872</v>
      </c>
      <c r="T77" s="7" t="s">
        <v>955</v>
      </c>
    </row>
    <row r="78" spans="1:20" x14ac:dyDescent="0.25">
      <c r="A78" s="5" t="s">
        <v>893</v>
      </c>
      <c r="B78" s="95">
        <v>38318</v>
      </c>
      <c r="C78" s="95">
        <v>3348</v>
      </c>
      <c r="D78" s="95">
        <f t="shared" si="8"/>
        <v>41666</v>
      </c>
      <c r="E78" s="95">
        <v>10815</v>
      </c>
      <c r="F78" s="95">
        <v>502</v>
      </c>
      <c r="G78" s="95">
        <f t="shared" si="9"/>
        <v>11317</v>
      </c>
      <c r="H78" s="95">
        <v>5886</v>
      </c>
      <c r="I78" s="95">
        <v>673</v>
      </c>
      <c r="J78" s="95">
        <f t="shared" si="10"/>
        <v>6559</v>
      </c>
      <c r="K78" s="95">
        <v>9067</v>
      </c>
      <c r="L78" s="95">
        <v>608</v>
      </c>
      <c r="M78" s="95">
        <f t="shared" si="11"/>
        <v>9675</v>
      </c>
      <c r="N78" s="95">
        <v>39212</v>
      </c>
      <c r="O78" s="95">
        <v>3474</v>
      </c>
      <c r="P78" s="95">
        <f t="shared" si="12"/>
        <v>42686</v>
      </c>
      <c r="Q78" s="95">
        <v>36649</v>
      </c>
      <c r="R78" s="95">
        <v>3417</v>
      </c>
      <c r="S78" s="95">
        <f t="shared" si="13"/>
        <v>40066</v>
      </c>
      <c r="T78" s="5" t="s">
        <v>150</v>
      </c>
    </row>
    <row r="79" spans="1:20" x14ac:dyDescent="0.25">
      <c r="A79" s="77" t="s">
        <v>352</v>
      </c>
      <c r="B79" s="96">
        <v>73823</v>
      </c>
      <c r="C79" s="96">
        <v>10882</v>
      </c>
      <c r="D79" s="96">
        <f t="shared" si="8"/>
        <v>84705</v>
      </c>
      <c r="E79" s="96">
        <v>14016</v>
      </c>
      <c r="F79" s="96">
        <v>1002</v>
      </c>
      <c r="G79" s="96">
        <f t="shared" si="9"/>
        <v>15018</v>
      </c>
      <c r="H79" s="96">
        <v>9444</v>
      </c>
      <c r="I79" s="96">
        <v>1749</v>
      </c>
      <c r="J79" s="96">
        <f t="shared" si="10"/>
        <v>11193</v>
      </c>
      <c r="K79" s="96">
        <v>10974</v>
      </c>
      <c r="L79" s="96">
        <v>1071</v>
      </c>
      <c r="M79" s="96">
        <f t="shared" si="11"/>
        <v>12045</v>
      </c>
      <c r="N79" s="96">
        <v>77764</v>
      </c>
      <c r="O79" s="96">
        <v>11603</v>
      </c>
      <c r="P79" s="96">
        <f t="shared" si="12"/>
        <v>89367</v>
      </c>
      <c r="Q79" s="96">
        <v>73116</v>
      </c>
      <c r="R79" s="96">
        <v>11315</v>
      </c>
      <c r="S79" s="96">
        <f t="shared" si="13"/>
        <v>84431</v>
      </c>
      <c r="T79" s="77" t="s">
        <v>151</v>
      </c>
    </row>
    <row r="80" spans="1:20" x14ac:dyDescent="0.25">
      <c r="A80" s="72"/>
      <c r="B80" s="19"/>
      <c r="C80" s="72"/>
    </row>
    <row r="81" spans="1:3" x14ac:dyDescent="0.25">
      <c r="A81" s="72"/>
      <c r="B81" s="19"/>
      <c r="C81" s="72"/>
    </row>
    <row r="82" spans="1:3" x14ac:dyDescent="0.25">
      <c r="A82" s="72"/>
      <c r="B82" s="72"/>
      <c r="C82" s="72"/>
    </row>
  </sheetData>
  <mergeCells count="12">
    <mergeCell ref="Q5:S5"/>
    <mergeCell ref="T5:T6"/>
    <mergeCell ref="A1:T1"/>
    <mergeCell ref="A2:T2"/>
    <mergeCell ref="A3:T3"/>
    <mergeCell ref="A4:T4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opLeftCell="A4" zoomScale="44" zoomScaleNormal="44" workbookViewId="0">
      <selection activeCell="A79" sqref="A79:T79"/>
    </sheetView>
  </sheetViews>
  <sheetFormatPr defaultRowHeight="15" x14ac:dyDescent="0.25"/>
  <cols>
    <col min="1" max="1" width="42.7109375" bestFit="1" customWidth="1"/>
    <col min="2" max="2" width="9.140625" customWidth="1"/>
    <col min="20" max="20" width="77.28515625" bestFit="1" customWidth="1"/>
  </cols>
  <sheetData>
    <row r="1" spans="1:20" x14ac:dyDescent="0.25">
      <c r="A1" s="235" t="s">
        <v>1223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</row>
    <row r="2" spans="1:20" x14ac:dyDescent="0.25">
      <c r="A2" s="235" t="s">
        <v>1226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</row>
    <row r="3" spans="1:20" x14ac:dyDescent="0.25">
      <c r="A3" s="235" t="s">
        <v>1224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</row>
    <row r="4" spans="1:20" x14ac:dyDescent="0.25">
      <c r="A4" s="235" t="s">
        <v>1225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</row>
    <row r="5" spans="1:20" ht="53.25" customHeight="1" x14ac:dyDescent="0.25">
      <c r="A5" s="236" t="s">
        <v>4</v>
      </c>
      <c r="B5" s="234" t="s">
        <v>826</v>
      </c>
      <c r="C5" s="234"/>
      <c r="D5" s="234"/>
      <c r="E5" s="234" t="s">
        <v>828</v>
      </c>
      <c r="F5" s="234"/>
      <c r="G5" s="234"/>
      <c r="H5" s="234" t="s">
        <v>1191</v>
      </c>
      <c r="I5" s="234"/>
      <c r="J5" s="234"/>
      <c r="K5" s="234" t="s">
        <v>827</v>
      </c>
      <c r="L5" s="234"/>
      <c r="M5" s="234"/>
      <c r="N5" s="234" t="s">
        <v>1192</v>
      </c>
      <c r="O5" s="234"/>
      <c r="P5" s="234"/>
      <c r="Q5" s="234" t="s">
        <v>948</v>
      </c>
      <c r="R5" s="234"/>
      <c r="S5" s="234"/>
      <c r="T5" s="221" t="s">
        <v>5</v>
      </c>
    </row>
    <row r="6" spans="1:20" ht="27" customHeight="1" x14ac:dyDescent="0.25">
      <c r="A6" s="236"/>
      <c r="B6" s="65" t="s">
        <v>413</v>
      </c>
      <c r="C6" s="65" t="s">
        <v>414</v>
      </c>
      <c r="D6" s="65" t="s">
        <v>415</v>
      </c>
      <c r="E6" s="65" t="s">
        <v>413</v>
      </c>
      <c r="F6" s="65" t="s">
        <v>414</v>
      </c>
      <c r="G6" s="65" t="s">
        <v>415</v>
      </c>
      <c r="H6" s="65" t="s">
        <v>413</v>
      </c>
      <c r="I6" s="65" t="s">
        <v>414</v>
      </c>
      <c r="J6" s="65" t="s">
        <v>415</v>
      </c>
      <c r="K6" s="65" t="s">
        <v>413</v>
      </c>
      <c r="L6" s="65" t="s">
        <v>414</v>
      </c>
      <c r="M6" s="65" t="s">
        <v>415</v>
      </c>
      <c r="N6" s="65" t="s">
        <v>413</v>
      </c>
      <c r="O6" s="65" t="s">
        <v>414</v>
      </c>
      <c r="P6" s="65" t="s">
        <v>415</v>
      </c>
      <c r="Q6" s="65" t="s">
        <v>413</v>
      </c>
      <c r="R6" s="65" t="s">
        <v>414</v>
      </c>
      <c r="S6" s="65" t="s">
        <v>415</v>
      </c>
      <c r="T6" s="221"/>
    </row>
    <row r="7" spans="1:20" x14ac:dyDescent="0.25">
      <c r="A7" s="5" t="s">
        <v>830</v>
      </c>
      <c r="B7" s="95">
        <v>164</v>
      </c>
      <c r="C7" s="95">
        <v>76</v>
      </c>
      <c r="D7" s="95">
        <f>B7+C7</f>
        <v>240</v>
      </c>
      <c r="E7" s="95">
        <v>7</v>
      </c>
      <c r="F7" s="95">
        <v>0</v>
      </c>
      <c r="G7" s="95">
        <f>E7+F7</f>
        <v>7</v>
      </c>
      <c r="H7" s="95">
        <v>7</v>
      </c>
      <c r="I7" s="95">
        <v>1</v>
      </c>
      <c r="J7" s="95">
        <f>H7+I7</f>
        <v>8</v>
      </c>
      <c r="K7" s="95">
        <v>4</v>
      </c>
      <c r="L7" s="95">
        <v>2</v>
      </c>
      <c r="M7" s="95">
        <f>K7+L7</f>
        <v>6</v>
      </c>
      <c r="N7" s="95">
        <v>192</v>
      </c>
      <c r="O7" s="95">
        <v>84</v>
      </c>
      <c r="P7" s="95">
        <f>N7+O7</f>
        <v>276</v>
      </c>
      <c r="Q7" s="95">
        <v>188</v>
      </c>
      <c r="R7" s="95">
        <v>83</v>
      </c>
      <c r="S7" s="95">
        <f>Q7+R7</f>
        <v>271</v>
      </c>
      <c r="T7" s="5" t="s">
        <v>894</v>
      </c>
    </row>
    <row r="8" spans="1:20" x14ac:dyDescent="0.25">
      <c r="A8" s="5" t="s">
        <v>831</v>
      </c>
      <c r="B8" s="95">
        <v>1002</v>
      </c>
      <c r="C8" s="95">
        <v>313</v>
      </c>
      <c r="D8" s="95">
        <f t="shared" ref="D8:D71" si="0">B8+C8</f>
        <v>1315</v>
      </c>
      <c r="E8" s="95">
        <v>96</v>
      </c>
      <c r="F8" s="95">
        <v>8</v>
      </c>
      <c r="G8" s="95">
        <f t="shared" ref="G8:G71" si="1">E8+F8</f>
        <v>104</v>
      </c>
      <c r="H8" s="95">
        <v>217</v>
      </c>
      <c r="I8" s="95">
        <v>32</v>
      </c>
      <c r="J8" s="95">
        <f t="shared" ref="J8:J71" si="2">H8+I8</f>
        <v>249</v>
      </c>
      <c r="K8" s="95">
        <v>59</v>
      </c>
      <c r="L8" s="95">
        <v>9</v>
      </c>
      <c r="M8" s="95">
        <f t="shared" ref="M8:M71" si="3">K8+L8</f>
        <v>68</v>
      </c>
      <c r="N8" s="95">
        <v>973</v>
      </c>
      <c r="O8" s="95">
        <v>332</v>
      </c>
      <c r="P8" s="95">
        <f t="shared" ref="P8:P71" si="4">N8+O8</f>
        <v>1305</v>
      </c>
      <c r="Q8" s="95">
        <v>933</v>
      </c>
      <c r="R8" s="95">
        <v>321</v>
      </c>
      <c r="S8" s="95">
        <f t="shared" ref="S8:S71" si="5">Q8+R8</f>
        <v>1254</v>
      </c>
      <c r="T8" s="5" t="s">
        <v>896</v>
      </c>
    </row>
    <row r="9" spans="1:20" x14ac:dyDescent="0.25">
      <c r="A9" s="5" t="s">
        <v>832</v>
      </c>
      <c r="B9" s="95">
        <v>254</v>
      </c>
      <c r="C9" s="95">
        <v>59</v>
      </c>
      <c r="D9" s="95">
        <f t="shared" si="0"/>
        <v>313</v>
      </c>
      <c r="E9" s="95">
        <v>7</v>
      </c>
      <c r="F9" s="95">
        <v>4</v>
      </c>
      <c r="G9" s="95">
        <f t="shared" si="1"/>
        <v>11</v>
      </c>
      <c r="H9" s="95">
        <v>8</v>
      </c>
      <c r="I9" s="95">
        <v>5</v>
      </c>
      <c r="J9" s="95">
        <f t="shared" si="2"/>
        <v>13</v>
      </c>
      <c r="K9" s="95">
        <v>4</v>
      </c>
      <c r="L9" s="95">
        <v>4</v>
      </c>
      <c r="M9" s="95">
        <f t="shared" si="3"/>
        <v>8</v>
      </c>
      <c r="N9" s="95">
        <v>329</v>
      </c>
      <c r="O9" s="95">
        <v>64</v>
      </c>
      <c r="P9" s="95">
        <f t="shared" si="4"/>
        <v>393</v>
      </c>
      <c r="Q9" s="95">
        <v>319</v>
      </c>
      <c r="R9" s="95">
        <v>62</v>
      </c>
      <c r="S9" s="95">
        <f t="shared" si="5"/>
        <v>381</v>
      </c>
      <c r="T9" s="5" t="s">
        <v>897</v>
      </c>
    </row>
    <row r="10" spans="1:20" x14ac:dyDescent="0.25">
      <c r="A10" s="5" t="s">
        <v>833</v>
      </c>
      <c r="B10" s="95">
        <v>2888</v>
      </c>
      <c r="C10" s="95">
        <v>377</v>
      </c>
      <c r="D10" s="95">
        <f t="shared" si="0"/>
        <v>3265</v>
      </c>
      <c r="E10" s="95">
        <v>114</v>
      </c>
      <c r="F10" s="95">
        <v>7</v>
      </c>
      <c r="G10" s="95">
        <f t="shared" si="1"/>
        <v>121</v>
      </c>
      <c r="H10" s="95">
        <v>36</v>
      </c>
      <c r="I10" s="95">
        <v>2</v>
      </c>
      <c r="J10" s="95">
        <f t="shared" si="2"/>
        <v>38</v>
      </c>
      <c r="K10" s="95">
        <v>77</v>
      </c>
      <c r="L10" s="95">
        <v>13</v>
      </c>
      <c r="M10" s="95">
        <f t="shared" si="3"/>
        <v>90</v>
      </c>
      <c r="N10" s="95">
        <v>3139</v>
      </c>
      <c r="O10" s="95">
        <v>399</v>
      </c>
      <c r="P10" s="95">
        <f t="shared" si="4"/>
        <v>3538</v>
      </c>
      <c r="Q10" s="95">
        <v>3004</v>
      </c>
      <c r="R10" s="95">
        <v>394</v>
      </c>
      <c r="S10" s="95">
        <f t="shared" si="5"/>
        <v>3398</v>
      </c>
      <c r="T10" s="5" t="s">
        <v>895</v>
      </c>
    </row>
    <row r="11" spans="1:20" x14ac:dyDescent="0.25">
      <c r="A11" s="5" t="s">
        <v>834</v>
      </c>
      <c r="B11" s="95">
        <v>58</v>
      </c>
      <c r="C11" s="95">
        <v>36</v>
      </c>
      <c r="D11" s="95">
        <f t="shared" si="0"/>
        <v>94</v>
      </c>
      <c r="E11" s="95">
        <v>14</v>
      </c>
      <c r="F11" s="95">
        <v>2</v>
      </c>
      <c r="G11" s="95">
        <f t="shared" si="1"/>
        <v>16</v>
      </c>
      <c r="H11" s="95">
        <v>13</v>
      </c>
      <c r="I11" s="95">
        <v>2</v>
      </c>
      <c r="J11" s="95">
        <f t="shared" si="2"/>
        <v>15</v>
      </c>
      <c r="K11" s="95">
        <v>10</v>
      </c>
      <c r="L11" s="95">
        <v>3</v>
      </c>
      <c r="M11" s="95">
        <f t="shared" si="3"/>
        <v>13</v>
      </c>
      <c r="N11" s="95">
        <v>55</v>
      </c>
      <c r="O11" s="95">
        <v>36</v>
      </c>
      <c r="P11" s="95">
        <f t="shared" si="4"/>
        <v>91</v>
      </c>
      <c r="Q11" s="95">
        <v>53</v>
      </c>
      <c r="R11" s="95">
        <v>36</v>
      </c>
      <c r="S11" s="95">
        <f t="shared" si="5"/>
        <v>89</v>
      </c>
      <c r="T11" s="5" t="s">
        <v>898</v>
      </c>
    </row>
    <row r="12" spans="1:20" ht="15.75" x14ac:dyDescent="0.25">
      <c r="A12" s="34" t="s">
        <v>949</v>
      </c>
      <c r="B12" s="95">
        <v>40</v>
      </c>
      <c r="C12" s="95">
        <v>11</v>
      </c>
      <c r="D12" s="95">
        <f t="shared" si="0"/>
        <v>51</v>
      </c>
      <c r="E12" s="95">
        <v>2</v>
      </c>
      <c r="F12" s="95">
        <v>0</v>
      </c>
      <c r="G12" s="95">
        <f t="shared" si="1"/>
        <v>2</v>
      </c>
      <c r="H12" s="95">
        <v>1</v>
      </c>
      <c r="I12" s="95">
        <v>3</v>
      </c>
      <c r="J12" s="95">
        <f t="shared" si="2"/>
        <v>4</v>
      </c>
      <c r="K12" s="95">
        <v>0</v>
      </c>
      <c r="L12" s="95">
        <v>1</v>
      </c>
      <c r="M12" s="95">
        <f t="shared" si="3"/>
        <v>1</v>
      </c>
      <c r="N12" s="95">
        <v>52</v>
      </c>
      <c r="O12" s="95">
        <v>12</v>
      </c>
      <c r="P12" s="95">
        <f t="shared" si="4"/>
        <v>64</v>
      </c>
      <c r="Q12" s="95">
        <v>52</v>
      </c>
      <c r="R12" s="95">
        <v>11</v>
      </c>
      <c r="S12" s="95">
        <f t="shared" si="5"/>
        <v>63</v>
      </c>
      <c r="T12" s="5" t="s">
        <v>899</v>
      </c>
    </row>
    <row r="13" spans="1:20" x14ac:dyDescent="0.25">
      <c r="A13" s="7" t="s">
        <v>950</v>
      </c>
      <c r="B13" s="95">
        <v>272</v>
      </c>
      <c r="C13" s="95">
        <v>480</v>
      </c>
      <c r="D13" s="95">
        <f t="shared" si="0"/>
        <v>752</v>
      </c>
      <c r="E13" s="95">
        <v>34</v>
      </c>
      <c r="F13" s="95">
        <v>46</v>
      </c>
      <c r="G13" s="95">
        <f t="shared" si="1"/>
        <v>80</v>
      </c>
      <c r="H13" s="95">
        <v>44</v>
      </c>
      <c r="I13" s="95">
        <v>151</v>
      </c>
      <c r="J13" s="95">
        <f t="shared" si="2"/>
        <v>195</v>
      </c>
      <c r="K13" s="95">
        <v>20</v>
      </c>
      <c r="L13" s="95">
        <v>56</v>
      </c>
      <c r="M13" s="95">
        <f t="shared" si="3"/>
        <v>76</v>
      </c>
      <c r="N13" s="95">
        <v>297</v>
      </c>
      <c r="O13" s="95">
        <v>518</v>
      </c>
      <c r="P13" s="95">
        <f t="shared" si="4"/>
        <v>815</v>
      </c>
      <c r="Q13" s="95">
        <v>286</v>
      </c>
      <c r="R13" s="95">
        <v>498</v>
      </c>
      <c r="S13" s="95">
        <f t="shared" si="5"/>
        <v>784</v>
      </c>
      <c r="T13" s="5" t="s">
        <v>900</v>
      </c>
    </row>
    <row r="14" spans="1:20" x14ac:dyDescent="0.25">
      <c r="A14" s="7" t="s">
        <v>951</v>
      </c>
      <c r="B14" s="95">
        <v>1897</v>
      </c>
      <c r="C14" s="95">
        <v>1097</v>
      </c>
      <c r="D14" s="95">
        <f t="shared" si="0"/>
        <v>2994</v>
      </c>
      <c r="E14" s="95">
        <v>108</v>
      </c>
      <c r="F14" s="95">
        <v>33</v>
      </c>
      <c r="G14" s="95">
        <f t="shared" si="1"/>
        <v>141</v>
      </c>
      <c r="H14" s="95">
        <v>87</v>
      </c>
      <c r="I14" s="95">
        <v>100</v>
      </c>
      <c r="J14" s="95">
        <f t="shared" si="2"/>
        <v>187</v>
      </c>
      <c r="K14" s="95">
        <v>32</v>
      </c>
      <c r="L14" s="95">
        <v>39</v>
      </c>
      <c r="M14" s="95">
        <f t="shared" si="3"/>
        <v>71</v>
      </c>
      <c r="N14" s="95">
        <v>2108</v>
      </c>
      <c r="O14" s="95">
        <v>1276</v>
      </c>
      <c r="P14" s="95">
        <f t="shared" si="4"/>
        <v>3384</v>
      </c>
      <c r="Q14" s="95">
        <v>2027</v>
      </c>
      <c r="R14" s="95">
        <v>1241</v>
      </c>
      <c r="S14" s="95">
        <f t="shared" si="5"/>
        <v>3268</v>
      </c>
      <c r="T14" s="5" t="s">
        <v>902</v>
      </c>
    </row>
    <row r="15" spans="1:20" x14ac:dyDescent="0.25">
      <c r="A15" s="5" t="s">
        <v>835</v>
      </c>
      <c r="B15" s="95">
        <v>2339</v>
      </c>
      <c r="C15" s="95">
        <v>841</v>
      </c>
      <c r="D15" s="95">
        <f t="shared" si="0"/>
        <v>3180</v>
      </c>
      <c r="E15" s="95">
        <v>38</v>
      </c>
      <c r="F15" s="95">
        <v>7</v>
      </c>
      <c r="G15" s="95">
        <f t="shared" si="1"/>
        <v>45</v>
      </c>
      <c r="H15" s="95">
        <v>111</v>
      </c>
      <c r="I15" s="95">
        <v>19</v>
      </c>
      <c r="J15" s="95">
        <f t="shared" si="2"/>
        <v>130</v>
      </c>
      <c r="K15" s="95">
        <v>15</v>
      </c>
      <c r="L15" s="95">
        <v>9</v>
      </c>
      <c r="M15" s="95">
        <f t="shared" si="3"/>
        <v>24</v>
      </c>
      <c r="N15" s="95">
        <v>2520</v>
      </c>
      <c r="O15" s="95">
        <v>896</v>
      </c>
      <c r="P15" s="95">
        <f t="shared" si="4"/>
        <v>3416</v>
      </c>
      <c r="Q15" s="95">
        <v>2435</v>
      </c>
      <c r="R15" s="95">
        <v>870</v>
      </c>
      <c r="S15" s="95">
        <f t="shared" si="5"/>
        <v>3305</v>
      </c>
      <c r="T15" s="5" t="s">
        <v>87</v>
      </c>
    </row>
    <row r="16" spans="1:20" x14ac:dyDescent="0.25">
      <c r="A16" s="5" t="s">
        <v>836</v>
      </c>
      <c r="B16" s="95">
        <v>1577</v>
      </c>
      <c r="C16" s="95">
        <v>785</v>
      </c>
      <c r="D16" s="95">
        <f t="shared" si="0"/>
        <v>2362</v>
      </c>
      <c r="E16" s="95">
        <v>70</v>
      </c>
      <c r="F16" s="95">
        <v>41</v>
      </c>
      <c r="G16" s="95">
        <f t="shared" si="1"/>
        <v>111</v>
      </c>
      <c r="H16" s="95">
        <v>110</v>
      </c>
      <c r="I16" s="95">
        <v>92</v>
      </c>
      <c r="J16" s="95">
        <f t="shared" si="2"/>
        <v>202</v>
      </c>
      <c r="K16" s="95">
        <v>34</v>
      </c>
      <c r="L16" s="95">
        <v>31</v>
      </c>
      <c r="M16" s="95">
        <f t="shared" si="3"/>
        <v>65</v>
      </c>
      <c r="N16" s="95">
        <v>1821</v>
      </c>
      <c r="O16" s="95">
        <v>892</v>
      </c>
      <c r="P16" s="95">
        <f t="shared" si="4"/>
        <v>2713</v>
      </c>
      <c r="Q16" s="95">
        <v>1752</v>
      </c>
      <c r="R16" s="95">
        <v>871</v>
      </c>
      <c r="S16" s="95">
        <f t="shared" si="5"/>
        <v>2623</v>
      </c>
      <c r="T16" s="5" t="s">
        <v>901</v>
      </c>
    </row>
    <row r="17" spans="1:20" x14ac:dyDescent="0.25">
      <c r="A17" s="5" t="s">
        <v>16</v>
      </c>
      <c r="B17" s="95">
        <v>3078</v>
      </c>
      <c r="C17" s="95">
        <v>1416</v>
      </c>
      <c r="D17" s="95">
        <f t="shared" si="0"/>
        <v>4494</v>
      </c>
      <c r="E17" s="95">
        <v>114</v>
      </c>
      <c r="F17" s="95">
        <v>58</v>
      </c>
      <c r="G17" s="95">
        <f t="shared" si="1"/>
        <v>172</v>
      </c>
      <c r="H17" s="95">
        <v>134</v>
      </c>
      <c r="I17" s="95">
        <v>176</v>
      </c>
      <c r="J17" s="95">
        <f t="shared" si="2"/>
        <v>310</v>
      </c>
      <c r="K17" s="95">
        <v>46</v>
      </c>
      <c r="L17" s="95">
        <v>40</v>
      </c>
      <c r="M17" s="95">
        <f t="shared" si="3"/>
        <v>86</v>
      </c>
      <c r="N17" s="95">
        <v>3572</v>
      </c>
      <c r="O17" s="95">
        <v>1722</v>
      </c>
      <c r="P17" s="95">
        <f t="shared" si="4"/>
        <v>5294</v>
      </c>
      <c r="Q17" s="95">
        <v>3415</v>
      </c>
      <c r="R17" s="95">
        <v>1674</v>
      </c>
      <c r="S17" s="95">
        <f t="shared" si="5"/>
        <v>5089</v>
      </c>
      <c r="T17" s="5" t="s">
        <v>89</v>
      </c>
    </row>
    <row r="18" spans="1:20" x14ac:dyDescent="0.25">
      <c r="A18" s="5" t="s">
        <v>837</v>
      </c>
      <c r="B18" s="95">
        <v>95</v>
      </c>
      <c r="C18" s="95">
        <v>31</v>
      </c>
      <c r="D18" s="95">
        <f t="shared" si="0"/>
        <v>126</v>
      </c>
      <c r="E18" s="95">
        <v>1</v>
      </c>
      <c r="F18" s="95">
        <v>2</v>
      </c>
      <c r="G18" s="95">
        <f t="shared" si="1"/>
        <v>3</v>
      </c>
      <c r="H18" s="95">
        <v>1</v>
      </c>
      <c r="I18" s="95">
        <v>0</v>
      </c>
      <c r="J18" s="95">
        <f t="shared" si="2"/>
        <v>1</v>
      </c>
      <c r="K18" s="95">
        <v>0</v>
      </c>
      <c r="L18" s="95">
        <v>1</v>
      </c>
      <c r="M18" s="95">
        <f t="shared" si="3"/>
        <v>1</v>
      </c>
      <c r="N18" s="95">
        <v>108</v>
      </c>
      <c r="O18" s="95">
        <v>41</v>
      </c>
      <c r="P18" s="95">
        <f t="shared" si="4"/>
        <v>149</v>
      </c>
      <c r="Q18" s="95">
        <v>103</v>
      </c>
      <c r="R18" s="95">
        <v>38</v>
      </c>
      <c r="S18" s="95">
        <f t="shared" si="5"/>
        <v>141</v>
      </c>
      <c r="T18" s="5" t="s">
        <v>954</v>
      </c>
    </row>
    <row r="19" spans="1:20" x14ac:dyDescent="0.25">
      <c r="A19" s="5" t="s">
        <v>838</v>
      </c>
      <c r="B19" s="95">
        <v>17440</v>
      </c>
      <c r="C19" s="95">
        <v>3764</v>
      </c>
      <c r="D19" s="95">
        <f t="shared" si="0"/>
        <v>21204</v>
      </c>
      <c r="E19" s="95">
        <v>797</v>
      </c>
      <c r="F19" s="95">
        <v>127</v>
      </c>
      <c r="G19" s="95">
        <f t="shared" si="1"/>
        <v>924</v>
      </c>
      <c r="H19" s="95">
        <v>1016</v>
      </c>
      <c r="I19" s="95">
        <v>579</v>
      </c>
      <c r="J19" s="95">
        <f t="shared" si="2"/>
        <v>1595</v>
      </c>
      <c r="K19" s="95">
        <v>236</v>
      </c>
      <c r="L19" s="95">
        <v>106</v>
      </c>
      <c r="M19" s="95">
        <f t="shared" si="3"/>
        <v>342</v>
      </c>
      <c r="N19" s="95">
        <v>15774</v>
      </c>
      <c r="O19" s="95">
        <v>3703</v>
      </c>
      <c r="P19" s="95">
        <f t="shared" si="4"/>
        <v>19477</v>
      </c>
      <c r="Q19" s="95">
        <v>15563</v>
      </c>
      <c r="R19" s="95">
        <v>3659</v>
      </c>
      <c r="S19" s="95">
        <f t="shared" si="5"/>
        <v>19222</v>
      </c>
      <c r="T19" s="5" t="s">
        <v>903</v>
      </c>
    </row>
    <row r="20" spans="1:20" x14ac:dyDescent="0.25">
      <c r="A20" s="5" t="s">
        <v>839</v>
      </c>
      <c r="B20" s="95">
        <v>394</v>
      </c>
      <c r="C20" s="95">
        <v>127</v>
      </c>
      <c r="D20" s="95">
        <f t="shared" si="0"/>
        <v>521</v>
      </c>
      <c r="E20" s="95">
        <v>30</v>
      </c>
      <c r="F20" s="95">
        <v>2</v>
      </c>
      <c r="G20" s="95">
        <f t="shared" si="1"/>
        <v>32</v>
      </c>
      <c r="H20" s="95">
        <v>43</v>
      </c>
      <c r="I20" s="95">
        <v>4</v>
      </c>
      <c r="J20" s="95">
        <f t="shared" si="2"/>
        <v>47</v>
      </c>
      <c r="K20" s="95">
        <v>33</v>
      </c>
      <c r="L20" s="95">
        <v>2</v>
      </c>
      <c r="M20" s="95">
        <f t="shared" si="3"/>
        <v>35</v>
      </c>
      <c r="N20" s="95">
        <v>541</v>
      </c>
      <c r="O20" s="95">
        <v>219</v>
      </c>
      <c r="P20" s="95">
        <f t="shared" si="4"/>
        <v>760</v>
      </c>
      <c r="Q20" s="95">
        <v>536</v>
      </c>
      <c r="R20" s="95">
        <v>217</v>
      </c>
      <c r="S20" s="95">
        <f t="shared" si="5"/>
        <v>753</v>
      </c>
      <c r="T20" s="5" t="s">
        <v>92</v>
      </c>
    </row>
    <row r="21" spans="1:20" x14ac:dyDescent="0.25">
      <c r="A21" s="5" t="s">
        <v>840</v>
      </c>
      <c r="B21" s="95">
        <v>784</v>
      </c>
      <c r="C21" s="95">
        <v>63</v>
      </c>
      <c r="D21" s="95">
        <f t="shared" si="0"/>
        <v>847</v>
      </c>
      <c r="E21" s="95">
        <v>40</v>
      </c>
      <c r="F21" s="95">
        <v>8</v>
      </c>
      <c r="G21" s="95">
        <f t="shared" si="1"/>
        <v>48</v>
      </c>
      <c r="H21" s="95">
        <v>66</v>
      </c>
      <c r="I21" s="95">
        <v>18</v>
      </c>
      <c r="J21" s="95">
        <f t="shared" si="2"/>
        <v>84</v>
      </c>
      <c r="K21" s="95">
        <v>29</v>
      </c>
      <c r="L21" s="95">
        <v>9</v>
      </c>
      <c r="M21" s="95">
        <f t="shared" si="3"/>
        <v>38</v>
      </c>
      <c r="N21" s="95">
        <v>906</v>
      </c>
      <c r="O21" s="95">
        <v>83</v>
      </c>
      <c r="P21" s="95">
        <f t="shared" si="4"/>
        <v>989</v>
      </c>
      <c r="Q21" s="95">
        <v>827</v>
      </c>
      <c r="R21" s="95">
        <v>79</v>
      </c>
      <c r="S21" s="95">
        <f t="shared" si="5"/>
        <v>906</v>
      </c>
      <c r="T21" s="5" t="s">
        <v>93</v>
      </c>
    </row>
    <row r="22" spans="1:20" x14ac:dyDescent="0.25">
      <c r="A22" s="5" t="s">
        <v>21</v>
      </c>
      <c r="B22" s="95">
        <v>376</v>
      </c>
      <c r="C22" s="95">
        <v>20</v>
      </c>
      <c r="D22" s="95">
        <f t="shared" si="0"/>
        <v>396</v>
      </c>
      <c r="E22" s="95">
        <v>54</v>
      </c>
      <c r="F22" s="95">
        <v>0</v>
      </c>
      <c r="G22" s="95">
        <f t="shared" si="1"/>
        <v>54</v>
      </c>
      <c r="H22" s="95">
        <v>54</v>
      </c>
      <c r="I22" s="95">
        <v>5</v>
      </c>
      <c r="J22" s="95">
        <f t="shared" si="2"/>
        <v>59</v>
      </c>
      <c r="K22" s="95">
        <v>49</v>
      </c>
      <c r="L22" s="95">
        <v>5</v>
      </c>
      <c r="M22" s="95">
        <f t="shared" si="3"/>
        <v>54</v>
      </c>
      <c r="N22" s="95">
        <v>405</v>
      </c>
      <c r="O22" s="95">
        <v>19</v>
      </c>
      <c r="P22" s="95">
        <f t="shared" si="4"/>
        <v>424</v>
      </c>
      <c r="Q22" s="95">
        <v>378</v>
      </c>
      <c r="R22" s="95">
        <v>19</v>
      </c>
      <c r="S22" s="95">
        <f t="shared" si="5"/>
        <v>397</v>
      </c>
      <c r="T22" s="5" t="s">
        <v>904</v>
      </c>
    </row>
    <row r="23" spans="1:20" x14ac:dyDescent="0.25">
      <c r="A23" s="5" t="s">
        <v>841</v>
      </c>
      <c r="B23" s="95">
        <v>1389</v>
      </c>
      <c r="C23" s="95">
        <v>212</v>
      </c>
      <c r="D23" s="95">
        <f t="shared" si="0"/>
        <v>1601</v>
      </c>
      <c r="E23" s="95">
        <v>250</v>
      </c>
      <c r="F23" s="95">
        <v>12</v>
      </c>
      <c r="G23" s="95">
        <f t="shared" si="1"/>
        <v>262</v>
      </c>
      <c r="H23" s="95">
        <v>329</v>
      </c>
      <c r="I23" s="95">
        <v>21</v>
      </c>
      <c r="J23" s="95">
        <f t="shared" si="2"/>
        <v>350</v>
      </c>
      <c r="K23" s="95">
        <v>184</v>
      </c>
      <c r="L23" s="95">
        <v>20</v>
      </c>
      <c r="M23" s="95">
        <f t="shared" si="3"/>
        <v>204</v>
      </c>
      <c r="N23" s="95">
        <v>1520</v>
      </c>
      <c r="O23" s="95">
        <v>216</v>
      </c>
      <c r="P23" s="95">
        <f t="shared" si="4"/>
        <v>1736</v>
      </c>
      <c r="Q23" s="95">
        <v>1458</v>
      </c>
      <c r="R23" s="95">
        <v>209</v>
      </c>
      <c r="S23" s="95">
        <f t="shared" si="5"/>
        <v>1667</v>
      </c>
      <c r="T23" s="5" t="s">
        <v>95</v>
      </c>
    </row>
    <row r="24" spans="1:20" x14ac:dyDescent="0.25">
      <c r="A24" s="5" t="s">
        <v>842</v>
      </c>
      <c r="B24" s="95">
        <v>216</v>
      </c>
      <c r="C24" s="95">
        <v>40</v>
      </c>
      <c r="D24" s="95">
        <f t="shared" si="0"/>
        <v>256</v>
      </c>
      <c r="E24" s="95">
        <v>26</v>
      </c>
      <c r="F24" s="95">
        <v>0</v>
      </c>
      <c r="G24" s="95">
        <f t="shared" si="1"/>
        <v>26</v>
      </c>
      <c r="H24" s="95">
        <v>21</v>
      </c>
      <c r="I24" s="95">
        <v>0</v>
      </c>
      <c r="J24" s="95">
        <f t="shared" si="2"/>
        <v>21</v>
      </c>
      <c r="K24" s="95">
        <v>20</v>
      </c>
      <c r="L24" s="95">
        <v>0</v>
      </c>
      <c r="M24" s="95">
        <f t="shared" si="3"/>
        <v>20</v>
      </c>
      <c r="N24" s="95">
        <v>218</v>
      </c>
      <c r="O24" s="95">
        <v>37</v>
      </c>
      <c r="P24" s="95">
        <f t="shared" si="4"/>
        <v>255</v>
      </c>
      <c r="Q24" s="95">
        <v>213</v>
      </c>
      <c r="R24" s="95">
        <v>36</v>
      </c>
      <c r="S24" s="95">
        <f t="shared" si="5"/>
        <v>249</v>
      </c>
      <c r="T24" s="5" t="s">
        <v>905</v>
      </c>
    </row>
    <row r="25" spans="1:20" x14ac:dyDescent="0.25">
      <c r="A25" s="5" t="s">
        <v>843</v>
      </c>
      <c r="B25" s="95">
        <v>62</v>
      </c>
      <c r="C25" s="95">
        <v>4</v>
      </c>
      <c r="D25" s="95">
        <f t="shared" si="0"/>
        <v>66</v>
      </c>
      <c r="E25" s="95">
        <v>5</v>
      </c>
      <c r="F25" s="95">
        <v>0</v>
      </c>
      <c r="G25" s="95">
        <f t="shared" si="1"/>
        <v>5</v>
      </c>
      <c r="H25" s="95">
        <v>0</v>
      </c>
      <c r="I25" s="95">
        <v>0</v>
      </c>
      <c r="J25" s="95">
        <f t="shared" si="2"/>
        <v>0</v>
      </c>
      <c r="K25" s="95">
        <v>0</v>
      </c>
      <c r="L25" s="95">
        <v>0</v>
      </c>
      <c r="M25" s="95">
        <f t="shared" si="3"/>
        <v>0</v>
      </c>
      <c r="N25" s="95">
        <v>106</v>
      </c>
      <c r="O25" s="95">
        <v>5</v>
      </c>
      <c r="P25" s="95">
        <f t="shared" si="4"/>
        <v>111</v>
      </c>
      <c r="Q25" s="95">
        <v>103</v>
      </c>
      <c r="R25" s="95">
        <v>5</v>
      </c>
      <c r="S25" s="95">
        <f t="shared" si="5"/>
        <v>108</v>
      </c>
      <c r="T25" s="5" t="s">
        <v>97</v>
      </c>
    </row>
    <row r="26" spans="1:20" x14ac:dyDescent="0.25">
      <c r="A26" s="5" t="s">
        <v>844</v>
      </c>
      <c r="B26" s="95">
        <v>281</v>
      </c>
      <c r="C26" s="95">
        <v>2</v>
      </c>
      <c r="D26" s="95">
        <f t="shared" si="0"/>
        <v>283</v>
      </c>
      <c r="E26" s="95">
        <v>66</v>
      </c>
      <c r="F26" s="95">
        <v>0</v>
      </c>
      <c r="G26" s="95">
        <f t="shared" si="1"/>
        <v>66</v>
      </c>
      <c r="H26" s="95">
        <v>64</v>
      </c>
      <c r="I26" s="95">
        <v>0</v>
      </c>
      <c r="J26" s="95">
        <f t="shared" si="2"/>
        <v>64</v>
      </c>
      <c r="K26" s="95">
        <v>64</v>
      </c>
      <c r="L26" s="95">
        <v>0</v>
      </c>
      <c r="M26" s="95">
        <f t="shared" si="3"/>
        <v>64</v>
      </c>
      <c r="N26" s="95">
        <v>215</v>
      </c>
      <c r="O26" s="95">
        <v>2</v>
      </c>
      <c r="P26" s="95">
        <f t="shared" si="4"/>
        <v>217</v>
      </c>
      <c r="Q26" s="95">
        <v>209</v>
      </c>
      <c r="R26" s="95">
        <v>2</v>
      </c>
      <c r="S26" s="95">
        <f t="shared" si="5"/>
        <v>211</v>
      </c>
      <c r="T26" s="5" t="s">
        <v>906</v>
      </c>
    </row>
    <row r="27" spans="1:20" x14ac:dyDescent="0.25">
      <c r="A27" s="5" t="s">
        <v>845</v>
      </c>
      <c r="B27" s="95">
        <v>649</v>
      </c>
      <c r="C27" s="95">
        <v>0</v>
      </c>
      <c r="D27" s="95">
        <f t="shared" si="0"/>
        <v>649</v>
      </c>
      <c r="E27" s="95">
        <v>4</v>
      </c>
      <c r="F27" s="95">
        <v>0</v>
      </c>
      <c r="G27" s="95">
        <f t="shared" si="1"/>
        <v>4</v>
      </c>
      <c r="H27" s="95">
        <v>7</v>
      </c>
      <c r="I27" s="95">
        <v>0</v>
      </c>
      <c r="J27" s="95">
        <f t="shared" si="2"/>
        <v>7</v>
      </c>
      <c r="K27" s="95">
        <v>5</v>
      </c>
      <c r="L27" s="95">
        <v>0</v>
      </c>
      <c r="M27" s="95">
        <f t="shared" si="3"/>
        <v>5</v>
      </c>
      <c r="N27" s="95">
        <v>744</v>
      </c>
      <c r="O27" s="95">
        <v>0</v>
      </c>
      <c r="P27" s="95">
        <f t="shared" si="4"/>
        <v>744</v>
      </c>
      <c r="Q27" s="95">
        <v>725</v>
      </c>
      <c r="R27" s="95">
        <v>0</v>
      </c>
      <c r="S27" s="95">
        <f t="shared" si="5"/>
        <v>725</v>
      </c>
      <c r="T27" s="5" t="s">
        <v>907</v>
      </c>
    </row>
    <row r="28" spans="1:20" x14ac:dyDescent="0.25">
      <c r="A28" s="5" t="s">
        <v>846</v>
      </c>
      <c r="B28" s="95">
        <v>13</v>
      </c>
      <c r="C28" s="95">
        <v>2</v>
      </c>
      <c r="D28" s="95">
        <f t="shared" si="0"/>
        <v>15</v>
      </c>
      <c r="E28" s="95">
        <v>0</v>
      </c>
      <c r="F28" s="95">
        <v>0</v>
      </c>
      <c r="G28" s="95">
        <f t="shared" si="1"/>
        <v>0</v>
      </c>
      <c r="H28" s="95">
        <v>0</v>
      </c>
      <c r="I28" s="95">
        <v>0</v>
      </c>
      <c r="J28" s="95">
        <f t="shared" si="2"/>
        <v>0</v>
      </c>
      <c r="K28" s="95">
        <v>0</v>
      </c>
      <c r="L28" s="95">
        <v>0</v>
      </c>
      <c r="M28" s="95">
        <f t="shared" si="3"/>
        <v>0</v>
      </c>
      <c r="N28" s="95">
        <v>15</v>
      </c>
      <c r="O28" s="95">
        <v>3</v>
      </c>
      <c r="P28" s="95">
        <f t="shared" si="4"/>
        <v>18</v>
      </c>
      <c r="Q28" s="95">
        <v>13</v>
      </c>
      <c r="R28" s="95">
        <v>3</v>
      </c>
      <c r="S28" s="95">
        <f t="shared" si="5"/>
        <v>16</v>
      </c>
      <c r="T28" s="5" t="s">
        <v>915</v>
      </c>
    </row>
    <row r="29" spans="1:20" x14ac:dyDescent="0.25">
      <c r="A29" s="5" t="s">
        <v>847</v>
      </c>
      <c r="B29" s="95">
        <v>176</v>
      </c>
      <c r="C29" s="95">
        <v>0</v>
      </c>
      <c r="D29" s="95">
        <f t="shared" si="0"/>
        <v>176</v>
      </c>
      <c r="E29" s="95">
        <v>0</v>
      </c>
      <c r="F29" s="95">
        <v>0</v>
      </c>
      <c r="G29" s="95">
        <f t="shared" si="1"/>
        <v>0</v>
      </c>
      <c r="H29" s="95">
        <v>0</v>
      </c>
      <c r="I29" s="95">
        <v>0</v>
      </c>
      <c r="J29" s="95">
        <f t="shared" si="2"/>
        <v>0</v>
      </c>
      <c r="K29" s="95">
        <v>0</v>
      </c>
      <c r="L29" s="95">
        <v>0</v>
      </c>
      <c r="M29" s="95">
        <f t="shared" si="3"/>
        <v>0</v>
      </c>
      <c r="N29" s="95">
        <v>98</v>
      </c>
      <c r="O29" s="95">
        <v>0</v>
      </c>
      <c r="P29" s="95">
        <f t="shared" si="4"/>
        <v>98</v>
      </c>
      <c r="Q29" s="95">
        <v>98</v>
      </c>
      <c r="R29" s="95">
        <v>0</v>
      </c>
      <c r="S29" s="95">
        <f t="shared" si="5"/>
        <v>98</v>
      </c>
      <c r="T29" s="5" t="s">
        <v>908</v>
      </c>
    </row>
    <row r="30" spans="1:20" x14ac:dyDescent="0.25">
      <c r="A30" s="5" t="s">
        <v>848</v>
      </c>
      <c r="B30" s="95">
        <v>50</v>
      </c>
      <c r="C30" s="95">
        <v>0</v>
      </c>
      <c r="D30" s="95">
        <f t="shared" si="0"/>
        <v>50</v>
      </c>
      <c r="E30" s="95">
        <v>0</v>
      </c>
      <c r="F30" s="95">
        <v>0</v>
      </c>
      <c r="G30" s="95">
        <f t="shared" si="1"/>
        <v>0</v>
      </c>
      <c r="H30" s="95">
        <v>0</v>
      </c>
      <c r="I30" s="95">
        <v>0</v>
      </c>
      <c r="J30" s="95">
        <f t="shared" si="2"/>
        <v>0</v>
      </c>
      <c r="K30" s="95">
        <v>0</v>
      </c>
      <c r="L30" s="95">
        <v>0</v>
      </c>
      <c r="M30" s="95">
        <f t="shared" si="3"/>
        <v>0</v>
      </c>
      <c r="N30" s="95">
        <v>76</v>
      </c>
      <c r="O30" s="95">
        <v>3</v>
      </c>
      <c r="P30" s="95">
        <f t="shared" si="4"/>
        <v>79</v>
      </c>
      <c r="Q30" s="95">
        <v>76</v>
      </c>
      <c r="R30" s="95">
        <v>3</v>
      </c>
      <c r="S30" s="95">
        <f t="shared" si="5"/>
        <v>79</v>
      </c>
      <c r="T30" s="5" t="s">
        <v>909</v>
      </c>
    </row>
    <row r="31" spans="1:20" x14ac:dyDescent="0.25">
      <c r="A31" s="5" t="s">
        <v>849</v>
      </c>
      <c r="B31" s="95">
        <v>1062</v>
      </c>
      <c r="C31" s="95">
        <v>145</v>
      </c>
      <c r="D31" s="95">
        <f t="shared" si="0"/>
        <v>1207</v>
      </c>
      <c r="E31" s="95">
        <v>224</v>
      </c>
      <c r="F31" s="95">
        <v>0</v>
      </c>
      <c r="G31" s="95">
        <f t="shared" si="1"/>
        <v>224</v>
      </c>
      <c r="H31" s="95">
        <v>208</v>
      </c>
      <c r="I31" s="95">
        <v>10</v>
      </c>
      <c r="J31" s="95">
        <f t="shared" si="2"/>
        <v>218</v>
      </c>
      <c r="K31" s="95">
        <v>196</v>
      </c>
      <c r="L31" s="95">
        <v>10</v>
      </c>
      <c r="M31" s="95">
        <f t="shared" si="3"/>
        <v>206</v>
      </c>
      <c r="N31" s="95">
        <v>1177</v>
      </c>
      <c r="O31" s="95">
        <v>149</v>
      </c>
      <c r="P31" s="95">
        <f t="shared" si="4"/>
        <v>1326</v>
      </c>
      <c r="Q31" s="95">
        <v>1165</v>
      </c>
      <c r="R31" s="95">
        <v>148</v>
      </c>
      <c r="S31" s="95">
        <f t="shared" si="5"/>
        <v>1313</v>
      </c>
      <c r="T31" s="5" t="s">
        <v>910</v>
      </c>
    </row>
    <row r="32" spans="1:20" x14ac:dyDescent="0.25">
      <c r="A32" s="5" t="s">
        <v>850</v>
      </c>
      <c r="B32" s="95">
        <v>537</v>
      </c>
      <c r="C32" s="95">
        <v>143</v>
      </c>
      <c r="D32" s="95">
        <f t="shared" si="0"/>
        <v>680</v>
      </c>
      <c r="E32" s="95">
        <v>12</v>
      </c>
      <c r="F32" s="95">
        <v>8</v>
      </c>
      <c r="G32" s="95">
        <f t="shared" si="1"/>
        <v>20</v>
      </c>
      <c r="H32" s="95">
        <v>1</v>
      </c>
      <c r="I32" s="95">
        <v>8</v>
      </c>
      <c r="J32" s="95">
        <f t="shared" si="2"/>
        <v>9</v>
      </c>
      <c r="K32" s="95">
        <v>1</v>
      </c>
      <c r="L32" s="95">
        <v>8</v>
      </c>
      <c r="M32" s="95">
        <f t="shared" si="3"/>
        <v>9</v>
      </c>
      <c r="N32" s="95">
        <v>726</v>
      </c>
      <c r="O32" s="95">
        <v>156</v>
      </c>
      <c r="P32" s="95">
        <f t="shared" si="4"/>
        <v>882</v>
      </c>
      <c r="Q32" s="95">
        <v>719</v>
      </c>
      <c r="R32" s="95">
        <v>153</v>
      </c>
      <c r="S32" s="95">
        <f t="shared" si="5"/>
        <v>872</v>
      </c>
      <c r="T32" s="5" t="s">
        <v>911</v>
      </c>
    </row>
    <row r="33" spans="1:20" x14ac:dyDescent="0.25">
      <c r="A33" s="5" t="s">
        <v>851</v>
      </c>
      <c r="B33" s="95">
        <v>57</v>
      </c>
      <c r="C33" s="95">
        <v>6</v>
      </c>
      <c r="D33" s="95">
        <f t="shared" si="0"/>
        <v>63</v>
      </c>
      <c r="E33" s="95">
        <v>0</v>
      </c>
      <c r="F33" s="95">
        <v>0</v>
      </c>
      <c r="G33" s="95">
        <f t="shared" si="1"/>
        <v>0</v>
      </c>
      <c r="H33" s="95">
        <v>0</v>
      </c>
      <c r="I33" s="95">
        <v>0</v>
      </c>
      <c r="J33" s="95">
        <f t="shared" si="2"/>
        <v>0</v>
      </c>
      <c r="K33" s="95">
        <v>0</v>
      </c>
      <c r="L33" s="95">
        <v>0</v>
      </c>
      <c r="M33" s="95">
        <f t="shared" si="3"/>
        <v>0</v>
      </c>
      <c r="N33" s="95">
        <v>90</v>
      </c>
      <c r="O33" s="95">
        <v>7</v>
      </c>
      <c r="P33" s="95">
        <f t="shared" si="4"/>
        <v>97</v>
      </c>
      <c r="Q33" s="95">
        <v>86</v>
      </c>
      <c r="R33" s="95">
        <v>7</v>
      </c>
      <c r="S33" s="95">
        <f t="shared" si="5"/>
        <v>93</v>
      </c>
      <c r="T33" s="5" t="s">
        <v>912</v>
      </c>
    </row>
    <row r="34" spans="1:20" x14ac:dyDescent="0.25">
      <c r="A34" s="5" t="s">
        <v>852</v>
      </c>
      <c r="B34" s="95">
        <v>3</v>
      </c>
      <c r="C34" s="95">
        <v>0</v>
      </c>
      <c r="D34" s="95">
        <f t="shared" si="0"/>
        <v>3</v>
      </c>
      <c r="E34" s="95">
        <v>0</v>
      </c>
      <c r="F34" s="95">
        <v>0</v>
      </c>
      <c r="G34" s="95">
        <f t="shared" si="1"/>
        <v>0</v>
      </c>
      <c r="H34" s="95">
        <v>0</v>
      </c>
      <c r="I34" s="95">
        <v>0</v>
      </c>
      <c r="J34" s="95">
        <f t="shared" si="2"/>
        <v>0</v>
      </c>
      <c r="K34" s="95">
        <v>0</v>
      </c>
      <c r="L34" s="95">
        <v>0</v>
      </c>
      <c r="M34" s="95">
        <f t="shared" si="3"/>
        <v>0</v>
      </c>
      <c r="N34" s="95">
        <v>5</v>
      </c>
      <c r="O34" s="95">
        <v>0</v>
      </c>
      <c r="P34" s="95">
        <f t="shared" si="4"/>
        <v>5</v>
      </c>
      <c r="Q34" s="95">
        <v>5</v>
      </c>
      <c r="R34" s="95">
        <v>0</v>
      </c>
      <c r="S34" s="95">
        <f t="shared" si="5"/>
        <v>5</v>
      </c>
      <c r="T34" s="5" t="s">
        <v>913</v>
      </c>
    </row>
    <row r="35" spans="1:20" x14ac:dyDescent="0.25">
      <c r="A35" s="5" t="s">
        <v>853</v>
      </c>
      <c r="B35" s="95">
        <v>321</v>
      </c>
      <c r="C35" s="95">
        <v>12</v>
      </c>
      <c r="D35" s="95">
        <f t="shared" si="0"/>
        <v>333</v>
      </c>
      <c r="E35" s="95">
        <v>81</v>
      </c>
      <c r="F35" s="95">
        <v>0</v>
      </c>
      <c r="G35" s="95">
        <f t="shared" si="1"/>
        <v>81</v>
      </c>
      <c r="H35" s="95">
        <v>74</v>
      </c>
      <c r="I35" s="95">
        <v>4</v>
      </c>
      <c r="J35" s="95">
        <f t="shared" si="2"/>
        <v>78</v>
      </c>
      <c r="K35" s="95">
        <v>66</v>
      </c>
      <c r="L35" s="95">
        <v>4</v>
      </c>
      <c r="M35" s="95">
        <f t="shared" si="3"/>
        <v>70</v>
      </c>
      <c r="N35" s="95">
        <v>349</v>
      </c>
      <c r="O35" s="95">
        <v>10</v>
      </c>
      <c r="P35" s="95">
        <f t="shared" si="4"/>
        <v>359</v>
      </c>
      <c r="Q35" s="95">
        <v>318</v>
      </c>
      <c r="R35" s="95">
        <v>10</v>
      </c>
      <c r="S35" s="95">
        <f t="shared" si="5"/>
        <v>328</v>
      </c>
      <c r="T35" s="5" t="s">
        <v>914</v>
      </c>
    </row>
    <row r="36" spans="1:20" x14ac:dyDescent="0.25">
      <c r="A36" s="5" t="s">
        <v>854</v>
      </c>
      <c r="B36" s="95">
        <v>5</v>
      </c>
      <c r="C36" s="95">
        <v>0</v>
      </c>
      <c r="D36" s="95">
        <f t="shared" si="0"/>
        <v>5</v>
      </c>
      <c r="E36" s="95">
        <v>0</v>
      </c>
      <c r="F36" s="95">
        <v>0</v>
      </c>
      <c r="G36" s="95">
        <f t="shared" si="1"/>
        <v>0</v>
      </c>
      <c r="H36" s="95">
        <v>0</v>
      </c>
      <c r="I36" s="95">
        <v>0</v>
      </c>
      <c r="J36" s="95">
        <f t="shared" si="2"/>
        <v>0</v>
      </c>
      <c r="K36" s="95">
        <v>0</v>
      </c>
      <c r="L36" s="95">
        <v>0</v>
      </c>
      <c r="M36" s="95">
        <f t="shared" si="3"/>
        <v>0</v>
      </c>
      <c r="N36" s="95">
        <v>1</v>
      </c>
      <c r="O36" s="95">
        <v>0</v>
      </c>
      <c r="P36" s="95">
        <f t="shared" si="4"/>
        <v>1</v>
      </c>
      <c r="Q36" s="95">
        <v>1</v>
      </c>
      <c r="R36" s="95">
        <v>0</v>
      </c>
      <c r="S36" s="95">
        <f t="shared" si="5"/>
        <v>1</v>
      </c>
      <c r="T36" s="5" t="s">
        <v>916</v>
      </c>
    </row>
    <row r="37" spans="1:20" x14ac:dyDescent="0.25">
      <c r="A37" s="5" t="s">
        <v>855</v>
      </c>
      <c r="B37" s="95">
        <v>99</v>
      </c>
      <c r="C37" s="95">
        <v>254</v>
      </c>
      <c r="D37" s="95">
        <f t="shared" si="0"/>
        <v>353</v>
      </c>
      <c r="E37" s="95">
        <v>5</v>
      </c>
      <c r="F37" s="95">
        <v>8</v>
      </c>
      <c r="G37" s="95">
        <f t="shared" si="1"/>
        <v>13</v>
      </c>
      <c r="H37" s="95">
        <v>0</v>
      </c>
      <c r="I37" s="95">
        <v>20</v>
      </c>
      <c r="J37" s="95">
        <f t="shared" si="2"/>
        <v>20</v>
      </c>
      <c r="K37" s="95">
        <v>0</v>
      </c>
      <c r="L37" s="95">
        <v>5</v>
      </c>
      <c r="M37" s="95">
        <f t="shared" si="3"/>
        <v>5</v>
      </c>
      <c r="N37" s="95">
        <v>140</v>
      </c>
      <c r="O37" s="95">
        <v>357</v>
      </c>
      <c r="P37" s="95">
        <f t="shared" si="4"/>
        <v>497</v>
      </c>
      <c r="Q37" s="95">
        <v>131</v>
      </c>
      <c r="R37" s="95">
        <v>334</v>
      </c>
      <c r="S37" s="95">
        <f t="shared" si="5"/>
        <v>465</v>
      </c>
      <c r="T37" s="5" t="s">
        <v>917</v>
      </c>
    </row>
    <row r="38" spans="1:20" x14ac:dyDescent="0.25">
      <c r="A38" s="5" t="s">
        <v>856</v>
      </c>
      <c r="B38" s="95">
        <v>209</v>
      </c>
      <c r="C38" s="95">
        <v>416</v>
      </c>
      <c r="D38" s="95">
        <f t="shared" si="0"/>
        <v>625</v>
      </c>
      <c r="E38" s="95">
        <v>121</v>
      </c>
      <c r="F38" s="95">
        <v>40</v>
      </c>
      <c r="G38" s="95">
        <f t="shared" si="1"/>
        <v>161</v>
      </c>
      <c r="H38" s="95">
        <v>57</v>
      </c>
      <c r="I38" s="95">
        <v>79</v>
      </c>
      <c r="J38" s="95">
        <f t="shared" si="2"/>
        <v>136</v>
      </c>
      <c r="K38" s="95">
        <v>35</v>
      </c>
      <c r="L38" s="95">
        <v>56</v>
      </c>
      <c r="M38" s="95">
        <f t="shared" si="3"/>
        <v>91</v>
      </c>
      <c r="N38" s="95">
        <v>226</v>
      </c>
      <c r="O38" s="95">
        <v>411</v>
      </c>
      <c r="P38" s="95">
        <f t="shared" si="4"/>
        <v>637</v>
      </c>
      <c r="Q38" s="95">
        <v>215</v>
      </c>
      <c r="R38" s="95">
        <v>399</v>
      </c>
      <c r="S38" s="95">
        <f t="shared" si="5"/>
        <v>614</v>
      </c>
      <c r="T38" s="5" t="s">
        <v>918</v>
      </c>
    </row>
    <row r="39" spans="1:20" x14ac:dyDescent="0.25">
      <c r="A39" s="5" t="s">
        <v>857</v>
      </c>
      <c r="B39" s="95">
        <v>64</v>
      </c>
      <c r="C39" s="95">
        <v>3</v>
      </c>
      <c r="D39" s="95">
        <f t="shared" si="0"/>
        <v>67</v>
      </c>
      <c r="E39" s="95">
        <v>4</v>
      </c>
      <c r="F39" s="95">
        <v>1</v>
      </c>
      <c r="G39" s="95">
        <f t="shared" si="1"/>
        <v>5</v>
      </c>
      <c r="H39" s="95">
        <v>0</v>
      </c>
      <c r="I39" s="95">
        <v>1</v>
      </c>
      <c r="J39" s="95">
        <f t="shared" si="2"/>
        <v>1</v>
      </c>
      <c r="K39" s="95">
        <v>0</v>
      </c>
      <c r="L39" s="95">
        <v>1</v>
      </c>
      <c r="M39" s="95">
        <f t="shared" si="3"/>
        <v>1</v>
      </c>
      <c r="N39" s="95">
        <v>96</v>
      </c>
      <c r="O39" s="95">
        <v>6</v>
      </c>
      <c r="P39" s="95">
        <f t="shared" si="4"/>
        <v>102</v>
      </c>
      <c r="Q39" s="95">
        <v>93</v>
      </c>
      <c r="R39" s="95">
        <v>6</v>
      </c>
      <c r="S39" s="95">
        <f t="shared" si="5"/>
        <v>99</v>
      </c>
      <c r="T39" s="5" t="s">
        <v>919</v>
      </c>
    </row>
    <row r="40" spans="1:20" x14ac:dyDescent="0.25">
      <c r="A40" s="5" t="s">
        <v>952</v>
      </c>
      <c r="B40" s="95">
        <v>1163</v>
      </c>
      <c r="C40" s="95">
        <v>3</v>
      </c>
      <c r="D40" s="95">
        <f t="shared" si="0"/>
        <v>1166</v>
      </c>
      <c r="E40" s="95">
        <v>28</v>
      </c>
      <c r="F40" s="95">
        <v>0</v>
      </c>
      <c r="G40" s="95">
        <f t="shared" si="1"/>
        <v>28</v>
      </c>
      <c r="H40" s="95">
        <v>30</v>
      </c>
      <c r="I40" s="95">
        <v>0</v>
      </c>
      <c r="J40" s="95">
        <f t="shared" si="2"/>
        <v>30</v>
      </c>
      <c r="K40" s="95">
        <v>15</v>
      </c>
      <c r="L40" s="95">
        <v>0</v>
      </c>
      <c r="M40" s="95">
        <f t="shared" si="3"/>
        <v>15</v>
      </c>
      <c r="N40" s="95">
        <v>1332</v>
      </c>
      <c r="O40" s="95">
        <v>5</v>
      </c>
      <c r="P40" s="95">
        <f t="shared" si="4"/>
        <v>1337</v>
      </c>
      <c r="Q40" s="95">
        <v>1250</v>
      </c>
      <c r="R40" s="95">
        <v>5</v>
      </c>
      <c r="S40" s="95">
        <f t="shared" si="5"/>
        <v>1255</v>
      </c>
      <c r="T40" s="5" t="s">
        <v>920</v>
      </c>
    </row>
    <row r="41" spans="1:20" x14ac:dyDescent="0.25">
      <c r="A41" s="5" t="s">
        <v>953</v>
      </c>
      <c r="B41" s="95">
        <v>29</v>
      </c>
      <c r="C41" s="95">
        <v>0</v>
      </c>
      <c r="D41" s="95">
        <f t="shared" si="0"/>
        <v>29</v>
      </c>
      <c r="E41" s="95">
        <v>1</v>
      </c>
      <c r="F41" s="95">
        <v>0</v>
      </c>
      <c r="G41" s="95">
        <f t="shared" si="1"/>
        <v>1</v>
      </c>
      <c r="H41" s="95">
        <v>1</v>
      </c>
      <c r="I41" s="95">
        <v>0</v>
      </c>
      <c r="J41" s="95">
        <f t="shared" si="2"/>
        <v>1</v>
      </c>
      <c r="K41" s="95">
        <v>1</v>
      </c>
      <c r="L41" s="95">
        <v>0</v>
      </c>
      <c r="M41" s="95">
        <f t="shared" si="3"/>
        <v>1</v>
      </c>
      <c r="N41" s="95">
        <v>27</v>
      </c>
      <c r="O41" s="95">
        <v>1</v>
      </c>
      <c r="P41" s="95">
        <f t="shared" si="4"/>
        <v>28</v>
      </c>
      <c r="Q41" s="95">
        <v>26</v>
      </c>
      <c r="R41" s="95">
        <v>1</v>
      </c>
      <c r="S41" s="95">
        <f t="shared" si="5"/>
        <v>27</v>
      </c>
      <c r="T41" s="5" t="s">
        <v>921</v>
      </c>
    </row>
    <row r="42" spans="1:20" x14ac:dyDescent="0.25">
      <c r="A42" s="5" t="s">
        <v>858</v>
      </c>
      <c r="B42" s="95">
        <v>98</v>
      </c>
      <c r="C42" s="95">
        <v>1</v>
      </c>
      <c r="D42" s="95">
        <f t="shared" si="0"/>
        <v>99</v>
      </c>
      <c r="E42" s="95">
        <v>8</v>
      </c>
      <c r="F42" s="95">
        <v>0</v>
      </c>
      <c r="G42" s="95">
        <f t="shared" si="1"/>
        <v>8</v>
      </c>
      <c r="H42" s="95">
        <v>2</v>
      </c>
      <c r="I42" s="95">
        <v>0</v>
      </c>
      <c r="J42" s="95">
        <f t="shared" si="2"/>
        <v>2</v>
      </c>
      <c r="K42" s="95">
        <v>2</v>
      </c>
      <c r="L42" s="95">
        <v>0</v>
      </c>
      <c r="M42" s="95">
        <f t="shared" si="3"/>
        <v>2</v>
      </c>
      <c r="N42" s="95">
        <v>100</v>
      </c>
      <c r="O42" s="95">
        <v>0</v>
      </c>
      <c r="P42" s="95">
        <f t="shared" si="4"/>
        <v>100</v>
      </c>
      <c r="Q42" s="95">
        <v>96</v>
      </c>
      <c r="R42" s="95">
        <v>0</v>
      </c>
      <c r="S42" s="95">
        <f t="shared" si="5"/>
        <v>96</v>
      </c>
      <c r="T42" s="5" t="s">
        <v>114</v>
      </c>
    </row>
    <row r="43" spans="1:20" x14ac:dyDescent="0.25">
      <c r="A43" s="5" t="s">
        <v>859</v>
      </c>
      <c r="B43" s="95">
        <v>59</v>
      </c>
      <c r="C43" s="95">
        <v>0</v>
      </c>
      <c r="D43" s="95">
        <f t="shared" si="0"/>
        <v>59</v>
      </c>
      <c r="E43" s="95">
        <v>8</v>
      </c>
      <c r="F43" s="95">
        <v>0</v>
      </c>
      <c r="G43" s="95">
        <f t="shared" si="1"/>
        <v>8</v>
      </c>
      <c r="H43" s="95">
        <v>7</v>
      </c>
      <c r="I43" s="95">
        <v>0</v>
      </c>
      <c r="J43" s="95">
        <f t="shared" si="2"/>
        <v>7</v>
      </c>
      <c r="K43" s="95">
        <v>5</v>
      </c>
      <c r="L43" s="95">
        <v>0</v>
      </c>
      <c r="M43" s="95">
        <f t="shared" si="3"/>
        <v>5</v>
      </c>
      <c r="N43" s="95">
        <v>60</v>
      </c>
      <c r="O43" s="95">
        <v>0</v>
      </c>
      <c r="P43" s="95">
        <f t="shared" si="4"/>
        <v>60</v>
      </c>
      <c r="Q43" s="95">
        <v>54</v>
      </c>
      <c r="R43" s="95">
        <v>0</v>
      </c>
      <c r="S43" s="95">
        <f t="shared" si="5"/>
        <v>54</v>
      </c>
      <c r="T43" s="5" t="s">
        <v>115</v>
      </c>
    </row>
    <row r="44" spans="1:20" x14ac:dyDescent="0.25">
      <c r="A44" s="5" t="s">
        <v>860</v>
      </c>
      <c r="B44" s="95">
        <v>696</v>
      </c>
      <c r="C44" s="95">
        <v>0</v>
      </c>
      <c r="D44" s="95">
        <f t="shared" si="0"/>
        <v>696</v>
      </c>
      <c r="E44" s="95">
        <v>9</v>
      </c>
      <c r="F44" s="95">
        <v>0</v>
      </c>
      <c r="G44" s="95">
        <f t="shared" si="1"/>
        <v>9</v>
      </c>
      <c r="H44" s="95">
        <v>19</v>
      </c>
      <c r="I44" s="95">
        <v>0</v>
      </c>
      <c r="J44" s="95">
        <f t="shared" si="2"/>
        <v>19</v>
      </c>
      <c r="K44" s="95">
        <v>6</v>
      </c>
      <c r="L44" s="95">
        <v>0</v>
      </c>
      <c r="M44" s="95">
        <f t="shared" si="3"/>
        <v>6</v>
      </c>
      <c r="N44" s="95">
        <v>772</v>
      </c>
      <c r="O44" s="95">
        <v>0</v>
      </c>
      <c r="P44" s="95">
        <f t="shared" si="4"/>
        <v>772</v>
      </c>
      <c r="Q44" s="95">
        <v>713</v>
      </c>
      <c r="R44" s="95">
        <v>0</v>
      </c>
      <c r="S44" s="95">
        <f t="shared" si="5"/>
        <v>713</v>
      </c>
      <c r="T44" s="5" t="s">
        <v>922</v>
      </c>
    </row>
    <row r="45" spans="1:20" x14ac:dyDescent="0.25">
      <c r="A45" s="5" t="s">
        <v>861</v>
      </c>
      <c r="B45" s="95">
        <v>7</v>
      </c>
      <c r="C45" s="95">
        <v>0</v>
      </c>
      <c r="D45" s="95">
        <f t="shared" si="0"/>
        <v>7</v>
      </c>
      <c r="E45" s="95">
        <v>0</v>
      </c>
      <c r="F45" s="95">
        <v>0</v>
      </c>
      <c r="G45" s="95">
        <f t="shared" si="1"/>
        <v>0</v>
      </c>
      <c r="H45" s="95">
        <v>0</v>
      </c>
      <c r="I45" s="95">
        <v>0</v>
      </c>
      <c r="J45" s="95">
        <f t="shared" si="2"/>
        <v>0</v>
      </c>
      <c r="K45" s="95">
        <v>0</v>
      </c>
      <c r="L45" s="95">
        <v>0</v>
      </c>
      <c r="M45" s="95">
        <f t="shared" si="3"/>
        <v>0</v>
      </c>
      <c r="N45" s="95">
        <v>6</v>
      </c>
      <c r="O45" s="95">
        <v>0</v>
      </c>
      <c r="P45" s="95">
        <f t="shared" si="4"/>
        <v>6</v>
      </c>
      <c r="Q45" s="95">
        <v>6</v>
      </c>
      <c r="R45" s="95">
        <v>0</v>
      </c>
      <c r="S45" s="95">
        <f t="shared" si="5"/>
        <v>6</v>
      </c>
      <c r="T45" s="5" t="s">
        <v>117</v>
      </c>
    </row>
    <row r="46" spans="1:20" x14ac:dyDescent="0.25">
      <c r="A46" s="5" t="s">
        <v>862</v>
      </c>
      <c r="B46" s="95">
        <v>0</v>
      </c>
      <c r="C46" s="95">
        <v>0</v>
      </c>
      <c r="D46" s="95">
        <f t="shared" si="0"/>
        <v>0</v>
      </c>
      <c r="E46" s="95">
        <v>0</v>
      </c>
      <c r="F46" s="95">
        <v>0</v>
      </c>
      <c r="G46" s="95">
        <f t="shared" si="1"/>
        <v>0</v>
      </c>
      <c r="H46" s="95">
        <v>0</v>
      </c>
      <c r="I46" s="95">
        <v>0</v>
      </c>
      <c r="J46" s="95">
        <f t="shared" si="2"/>
        <v>0</v>
      </c>
      <c r="K46" s="95">
        <v>0</v>
      </c>
      <c r="L46" s="95">
        <v>0</v>
      </c>
      <c r="M46" s="95">
        <f t="shared" si="3"/>
        <v>0</v>
      </c>
      <c r="N46" s="95">
        <v>0</v>
      </c>
      <c r="O46" s="95">
        <v>0</v>
      </c>
      <c r="P46" s="95">
        <f t="shared" si="4"/>
        <v>0</v>
      </c>
      <c r="Q46" s="95">
        <v>0</v>
      </c>
      <c r="R46" s="95">
        <v>0</v>
      </c>
      <c r="S46" s="95">
        <f t="shared" si="5"/>
        <v>0</v>
      </c>
      <c r="T46" s="5" t="s">
        <v>118</v>
      </c>
    </row>
    <row r="47" spans="1:20" x14ac:dyDescent="0.25">
      <c r="A47" s="5" t="s">
        <v>863</v>
      </c>
      <c r="B47" s="95">
        <v>1329</v>
      </c>
      <c r="C47" s="95">
        <v>2</v>
      </c>
      <c r="D47" s="95">
        <f t="shared" si="0"/>
        <v>1331</v>
      </c>
      <c r="E47" s="95">
        <v>24</v>
      </c>
      <c r="F47" s="95">
        <v>0</v>
      </c>
      <c r="G47" s="95">
        <f t="shared" si="1"/>
        <v>24</v>
      </c>
      <c r="H47" s="95">
        <v>21</v>
      </c>
      <c r="I47" s="95">
        <v>0</v>
      </c>
      <c r="J47" s="95">
        <f t="shared" si="2"/>
        <v>21</v>
      </c>
      <c r="K47" s="95">
        <v>15</v>
      </c>
      <c r="L47" s="95">
        <v>0</v>
      </c>
      <c r="M47" s="95">
        <f t="shared" si="3"/>
        <v>15</v>
      </c>
      <c r="N47" s="95">
        <v>1524</v>
      </c>
      <c r="O47" s="95">
        <v>2</v>
      </c>
      <c r="P47" s="95">
        <f t="shared" si="4"/>
        <v>1526</v>
      </c>
      <c r="Q47" s="95">
        <v>1467</v>
      </c>
      <c r="R47" s="95">
        <v>2</v>
      </c>
      <c r="S47" s="95">
        <f t="shared" si="5"/>
        <v>1469</v>
      </c>
      <c r="T47" s="5" t="s">
        <v>119</v>
      </c>
    </row>
    <row r="48" spans="1:20" x14ac:dyDescent="0.25">
      <c r="A48" s="5" t="s">
        <v>864</v>
      </c>
      <c r="B48" s="95">
        <v>1358</v>
      </c>
      <c r="C48" s="95">
        <v>3</v>
      </c>
      <c r="D48" s="95">
        <f t="shared" si="0"/>
        <v>1361</v>
      </c>
      <c r="E48" s="95">
        <v>46</v>
      </c>
      <c r="F48" s="95">
        <v>0</v>
      </c>
      <c r="G48" s="95">
        <f t="shared" si="1"/>
        <v>46</v>
      </c>
      <c r="H48" s="95">
        <v>45</v>
      </c>
      <c r="I48" s="95">
        <v>0</v>
      </c>
      <c r="J48" s="95">
        <f t="shared" si="2"/>
        <v>45</v>
      </c>
      <c r="K48" s="95">
        <v>22</v>
      </c>
      <c r="L48" s="95">
        <v>0</v>
      </c>
      <c r="M48" s="95">
        <f t="shared" si="3"/>
        <v>22</v>
      </c>
      <c r="N48" s="95">
        <v>1544</v>
      </c>
      <c r="O48" s="95">
        <v>2</v>
      </c>
      <c r="P48" s="95">
        <f t="shared" si="4"/>
        <v>1546</v>
      </c>
      <c r="Q48" s="95">
        <v>1444</v>
      </c>
      <c r="R48" s="95">
        <v>1</v>
      </c>
      <c r="S48" s="95">
        <f t="shared" si="5"/>
        <v>1445</v>
      </c>
      <c r="T48" s="5" t="s">
        <v>923</v>
      </c>
    </row>
    <row r="49" spans="1:20" x14ac:dyDescent="0.25">
      <c r="A49" s="5" t="s">
        <v>865</v>
      </c>
      <c r="B49" s="95">
        <v>677</v>
      </c>
      <c r="C49" s="95">
        <v>8</v>
      </c>
      <c r="D49" s="95">
        <f t="shared" si="0"/>
        <v>685</v>
      </c>
      <c r="E49" s="95">
        <v>15</v>
      </c>
      <c r="F49" s="95">
        <v>0</v>
      </c>
      <c r="G49" s="95">
        <f t="shared" si="1"/>
        <v>15</v>
      </c>
      <c r="H49" s="95">
        <v>10</v>
      </c>
      <c r="I49" s="95">
        <v>0</v>
      </c>
      <c r="J49" s="95">
        <f t="shared" si="2"/>
        <v>10</v>
      </c>
      <c r="K49" s="95">
        <v>11</v>
      </c>
      <c r="L49" s="95">
        <v>0</v>
      </c>
      <c r="M49" s="95">
        <f t="shared" si="3"/>
        <v>11</v>
      </c>
      <c r="N49" s="95">
        <v>807</v>
      </c>
      <c r="O49" s="95">
        <v>8</v>
      </c>
      <c r="P49" s="95">
        <f t="shared" si="4"/>
        <v>815</v>
      </c>
      <c r="Q49" s="95">
        <v>774</v>
      </c>
      <c r="R49" s="95">
        <v>8</v>
      </c>
      <c r="S49" s="95">
        <f t="shared" si="5"/>
        <v>782</v>
      </c>
      <c r="T49" s="5" t="s">
        <v>924</v>
      </c>
    </row>
    <row r="50" spans="1:20" x14ac:dyDescent="0.25">
      <c r="A50" s="5" t="s">
        <v>866</v>
      </c>
      <c r="B50" s="95">
        <v>754</v>
      </c>
      <c r="C50" s="95">
        <v>47</v>
      </c>
      <c r="D50" s="95">
        <f t="shared" si="0"/>
        <v>801</v>
      </c>
      <c r="E50" s="95">
        <v>14</v>
      </c>
      <c r="F50" s="95">
        <v>1</v>
      </c>
      <c r="G50" s="95">
        <f t="shared" si="1"/>
        <v>15</v>
      </c>
      <c r="H50" s="95">
        <v>11</v>
      </c>
      <c r="I50" s="95">
        <v>1</v>
      </c>
      <c r="J50" s="95">
        <f t="shared" si="2"/>
        <v>12</v>
      </c>
      <c r="K50" s="95">
        <v>8</v>
      </c>
      <c r="L50" s="95">
        <v>1</v>
      </c>
      <c r="M50" s="95">
        <f t="shared" si="3"/>
        <v>9</v>
      </c>
      <c r="N50" s="95">
        <v>859</v>
      </c>
      <c r="O50" s="95">
        <v>51</v>
      </c>
      <c r="P50" s="95">
        <f t="shared" si="4"/>
        <v>910</v>
      </c>
      <c r="Q50" s="95">
        <v>800</v>
      </c>
      <c r="R50" s="95">
        <v>51</v>
      </c>
      <c r="S50" s="95">
        <f t="shared" si="5"/>
        <v>851</v>
      </c>
      <c r="T50" s="5" t="s">
        <v>925</v>
      </c>
    </row>
    <row r="51" spans="1:20" x14ac:dyDescent="0.25">
      <c r="A51" s="5" t="s">
        <v>867</v>
      </c>
      <c r="B51" s="95">
        <v>3514</v>
      </c>
      <c r="C51" s="95">
        <v>36</v>
      </c>
      <c r="D51" s="95">
        <f t="shared" si="0"/>
        <v>3550</v>
      </c>
      <c r="E51" s="95">
        <v>67</v>
      </c>
      <c r="F51" s="95">
        <v>0</v>
      </c>
      <c r="G51" s="95">
        <f t="shared" si="1"/>
        <v>67</v>
      </c>
      <c r="H51" s="95">
        <v>62</v>
      </c>
      <c r="I51" s="95">
        <v>1</v>
      </c>
      <c r="J51" s="95">
        <f t="shared" si="2"/>
        <v>63</v>
      </c>
      <c r="K51" s="95">
        <v>40</v>
      </c>
      <c r="L51" s="95">
        <v>1</v>
      </c>
      <c r="M51" s="95">
        <f t="shared" si="3"/>
        <v>41</v>
      </c>
      <c r="N51" s="95">
        <v>3991</v>
      </c>
      <c r="O51" s="95">
        <v>37</v>
      </c>
      <c r="P51" s="95">
        <f t="shared" si="4"/>
        <v>4028</v>
      </c>
      <c r="Q51" s="95">
        <v>3771</v>
      </c>
      <c r="R51" s="95">
        <v>33</v>
      </c>
      <c r="S51" s="95">
        <f t="shared" si="5"/>
        <v>3804</v>
      </c>
      <c r="T51" s="5" t="s">
        <v>926</v>
      </c>
    </row>
    <row r="52" spans="1:20" x14ac:dyDescent="0.25">
      <c r="A52" s="5" t="s">
        <v>868</v>
      </c>
      <c r="B52" s="95">
        <v>28</v>
      </c>
      <c r="C52" s="95">
        <v>0</v>
      </c>
      <c r="D52" s="95">
        <f t="shared" si="0"/>
        <v>28</v>
      </c>
      <c r="E52" s="95">
        <v>0</v>
      </c>
      <c r="F52" s="95">
        <v>0</v>
      </c>
      <c r="G52" s="95">
        <f t="shared" si="1"/>
        <v>0</v>
      </c>
      <c r="H52" s="95">
        <v>0</v>
      </c>
      <c r="I52" s="95">
        <v>0</v>
      </c>
      <c r="J52" s="95">
        <f t="shared" si="2"/>
        <v>0</v>
      </c>
      <c r="K52" s="95">
        <v>0</v>
      </c>
      <c r="L52" s="95">
        <v>0</v>
      </c>
      <c r="M52" s="95">
        <f t="shared" si="3"/>
        <v>0</v>
      </c>
      <c r="N52" s="95">
        <v>32</v>
      </c>
      <c r="O52" s="95">
        <v>0</v>
      </c>
      <c r="P52" s="95">
        <f t="shared" si="4"/>
        <v>32</v>
      </c>
      <c r="Q52" s="95">
        <v>32</v>
      </c>
      <c r="R52" s="95">
        <v>0</v>
      </c>
      <c r="S52" s="95">
        <f t="shared" si="5"/>
        <v>32</v>
      </c>
      <c r="T52" s="5" t="s">
        <v>927</v>
      </c>
    </row>
    <row r="53" spans="1:20" x14ac:dyDescent="0.25">
      <c r="A53" s="5" t="s">
        <v>869</v>
      </c>
      <c r="B53" s="95">
        <v>9</v>
      </c>
      <c r="C53" s="95">
        <v>1</v>
      </c>
      <c r="D53" s="95">
        <f t="shared" si="0"/>
        <v>10</v>
      </c>
      <c r="E53" s="95">
        <v>0</v>
      </c>
      <c r="F53" s="95">
        <v>0</v>
      </c>
      <c r="G53" s="95">
        <f t="shared" si="1"/>
        <v>0</v>
      </c>
      <c r="H53" s="95">
        <v>0</v>
      </c>
      <c r="I53" s="95">
        <v>0</v>
      </c>
      <c r="J53" s="95">
        <f t="shared" si="2"/>
        <v>0</v>
      </c>
      <c r="K53" s="95">
        <v>0</v>
      </c>
      <c r="L53" s="95">
        <v>0</v>
      </c>
      <c r="M53" s="95">
        <f t="shared" si="3"/>
        <v>0</v>
      </c>
      <c r="N53" s="95">
        <v>8</v>
      </c>
      <c r="O53" s="95">
        <v>2</v>
      </c>
      <c r="P53" s="95">
        <f t="shared" si="4"/>
        <v>10</v>
      </c>
      <c r="Q53" s="95">
        <v>8</v>
      </c>
      <c r="R53" s="95">
        <v>2</v>
      </c>
      <c r="S53" s="95">
        <f t="shared" si="5"/>
        <v>10</v>
      </c>
      <c r="T53" s="5" t="s">
        <v>928</v>
      </c>
    </row>
    <row r="54" spans="1:20" x14ac:dyDescent="0.25">
      <c r="A54" s="5" t="s">
        <v>870</v>
      </c>
      <c r="B54" s="95">
        <v>501</v>
      </c>
      <c r="C54" s="95">
        <v>1</v>
      </c>
      <c r="D54" s="95">
        <f t="shared" si="0"/>
        <v>502</v>
      </c>
      <c r="E54" s="95">
        <v>28</v>
      </c>
      <c r="F54" s="95">
        <v>0</v>
      </c>
      <c r="G54" s="95">
        <f t="shared" si="1"/>
        <v>28</v>
      </c>
      <c r="H54" s="95">
        <v>28</v>
      </c>
      <c r="I54" s="95">
        <v>0</v>
      </c>
      <c r="J54" s="95">
        <f t="shared" si="2"/>
        <v>28</v>
      </c>
      <c r="K54" s="95">
        <v>13</v>
      </c>
      <c r="L54" s="95">
        <v>0</v>
      </c>
      <c r="M54" s="95">
        <f t="shared" si="3"/>
        <v>13</v>
      </c>
      <c r="N54" s="95">
        <v>549</v>
      </c>
      <c r="O54" s="95">
        <v>1</v>
      </c>
      <c r="P54" s="95">
        <f t="shared" si="4"/>
        <v>550</v>
      </c>
      <c r="Q54" s="95">
        <v>518</v>
      </c>
      <c r="R54" s="95">
        <v>1</v>
      </c>
      <c r="S54" s="95">
        <f t="shared" si="5"/>
        <v>519</v>
      </c>
      <c r="T54" s="5" t="s">
        <v>929</v>
      </c>
    </row>
    <row r="55" spans="1:20" x14ac:dyDescent="0.25">
      <c r="A55" s="5" t="s">
        <v>871</v>
      </c>
      <c r="B55" s="95">
        <v>832</v>
      </c>
      <c r="C55" s="95">
        <v>1</v>
      </c>
      <c r="D55" s="95">
        <f t="shared" si="0"/>
        <v>833</v>
      </c>
      <c r="E55" s="95">
        <v>56</v>
      </c>
      <c r="F55" s="95">
        <v>0</v>
      </c>
      <c r="G55" s="95">
        <f t="shared" si="1"/>
        <v>56</v>
      </c>
      <c r="H55" s="95">
        <v>110</v>
      </c>
      <c r="I55" s="95">
        <v>0</v>
      </c>
      <c r="J55" s="95">
        <f t="shared" si="2"/>
        <v>110</v>
      </c>
      <c r="K55" s="95">
        <v>29</v>
      </c>
      <c r="L55" s="95">
        <v>0</v>
      </c>
      <c r="M55" s="95">
        <f t="shared" si="3"/>
        <v>29</v>
      </c>
      <c r="N55" s="95">
        <v>940</v>
      </c>
      <c r="O55" s="95">
        <v>1</v>
      </c>
      <c r="P55" s="95">
        <f t="shared" si="4"/>
        <v>941</v>
      </c>
      <c r="Q55" s="95">
        <v>863</v>
      </c>
      <c r="R55" s="95">
        <v>1</v>
      </c>
      <c r="S55" s="95">
        <f t="shared" si="5"/>
        <v>864</v>
      </c>
      <c r="T55" s="5" t="s">
        <v>930</v>
      </c>
    </row>
    <row r="56" spans="1:20" x14ac:dyDescent="0.25">
      <c r="A56" s="5" t="s">
        <v>872</v>
      </c>
      <c r="B56" s="95">
        <v>1453</v>
      </c>
      <c r="C56" s="110">
        <v>2</v>
      </c>
      <c r="D56" s="95">
        <f t="shared" si="0"/>
        <v>1455</v>
      </c>
      <c r="E56" s="95">
        <v>41</v>
      </c>
      <c r="F56" s="95">
        <v>0</v>
      </c>
      <c r="G56" s="95">
        <f t="shared" si="1"/>
        <v>41</v>
      </c>
      <c r="H56" s="95">
        <v>33</v>
      </c>
      <c r="I56" s="95">
        <v>0</v>
      </c>
      <c r="J56" s="95">
        <f t="shared" si="2"/>
        <v>33</v>
      </c>
      <c r="K56" s="95">
        <v>14</v>
      </c>
      <c r="L56" s="95">
        <v>0</v>
      </c>
      <c r="M56" s="95">
        <f t="shared" si="3"/>
        <v>14</v>
      </c>
      <c r="N56" s="95">
        <v>1726</v>
      </c>
      <c r="O56" s="95">
        <v>5</v>
      </c>
      <c r="P56" s="95">
        <f t="shared" si="4"/>
        <v>1731</v>
      </c>
      <c r="Q56" s="95">
        <v>1614</v>
      </c>
      <c r="R56" s="95">
        <v>5</v>
      </c>
      <c r="S56" s="95">
        <f t="shared" si="5"/>
        <v>1619</v>
      </c>
      <c r="T56" s="5" t="s">
        <v>931</v>
      </c>
    </row>
    <row r="57" spans="1:20" x14ac:dyDescent="0.25">
      <c r="A57" s="5" t="s">
        <v>873</v>
      </c>
      <c r="B57" s="95">
        <v>154</v>
      </c>
      <c r="C57" s="95">
        <v>12</v>
      </c>
      <c r="D57" s="95">
        <f t="shared" si="0"/>
        <v>166</v>
      </c>
      <c r="E57" s="95">
        <v>9</v>
      </c>
      <c r="F57" s="95">
        <v>0</v>
      </c>
      <c r="G57" s="95">
        <f t="shared" si="1"/>
        <v>9</v>
      </c>
      <c r="H57" s="95">
        <v>10</v>
      </c>
      <c r="I57" s="95">
        <v>0</v>
      </c>
      <c r="J57" s="95">
        <f t="shared" si="2"/>
        <v>10</v>
      </c>
      <c r="K57" s="95">
        <v>8</v>
      </c>
      <c r="L57" s="95">
        <v>0</v>
      </c>
      <c r="M57" s="95">
        <f t="shared" si="3"/>
        <v>8</v>
      </c>
      <c r="N57" s="95">
        <v>162</v>
      </c>
      <c r="O57" s="95">
        <v>13</v>
      </c>
      <c r="P57" s="95">
        <f t="shared" si="4"/>
        <v>175</v>
      </c>
      <c r="Q57" s="95">
        <v>156</v>
      </c>
      <c r="R57" s="95">
        <v>13</v>
      </c>
      <c r="S57" s="95">
        <f t="shared" si="5"/>
        <v>169</v>
      </c>
      <c r="T57" s="5" t="s">
        <v>932</v>
      </c>
    </row>
    <row r="58" spans="1:20" x14ac:dyDescent="0.25">
      <c r="A58" s="5" t="s">
        <v>874</v>
      </c>
      <c r="B58" s="95">
        <v>58</v>
      </c>
      <c r="C58" s="95">
        <v>0</v>
      </c>
      <c r="D58" s="95">
        <f t="shared" si="0"/>
        <v>58</v>
      </c>
      <c r="E58" s="95">
        <v>2</v>
      </c>
      <c r="F58" s="95">
        <v>0</v>
      </c>
      <c r="G58" s="95">
        <f t="shared" si="1"/>
        <v>2</v>
      </c>
      <c r="H58" s="95">
        <v>0</v>
      </c>
      <c r="I58" s="95">
        <v>0</v>
      </c>
      <c r="J58" s="95">
        <f t="shared" si="2"/>
        <v>0</v>
      </c>
      <c r="K58" s="95">
        <v>0</v>
      </c>
      <c r="L58" s="95">
        <v>0</v>
      </c>
      <c r="M58" s="95">
        <f t="shared" si="3"/>
        <v>0</v>
      </c>
      <c r="N58" s="95">
        <v>67</v>
      </c>
      <c r="O58" s="95">
        <v>1</v>
      </c>
      <c r="P58" s="95">
        <f t="shared" si="4"/>
        <v>68</v>
      </c>
      <c r="Q58" s="95">
        <v>66</v>
      </c>
      <c r="R58" s="95">
        <v>1</v>
      </c>
      <c r="S58" s="95">
        <f t="shared" si="5"/>
        <v>67</v>
      </c>
      <c r="T58" s="5" t="s">
        <v>946</v>
      </c>
    </row>
    <row r="59" spans="1:20" x14ac:dyDescent="0.25">
      <c r="A59" s="5" t="s">
        <v>875</v>
      </c>
      <c r="B59" s="95">
        <v>3</v>
      </c>
      <c r="C59" s="95">
        <v>0</v>
      </c>
      <c r="D59" s="95">
        <f t="shared" si="0"/>
        <v>3</v>
      </c>
      <c r="E59" s="95">
        <v>0</v>
      </c>
      <c r="F59" s="95">
        <v>0</v>
      </c>
      <c r="G59" s="95">
        <f t="shared" si="1"/>
        <v>0</v>
      </c>
      <c r="H59" s="95">
        <v>0</v>
      </c>
      <c r="I59" s="95">
        <v>0</v>
      </c>
      <c r="J59" s="95">
        <f t="shared" si="2"/>
        <v>0</v>
      </c>
      <c r="K59" s="95">
        <v>0</v>
      </c>
      <c r="L59" s="95">
        <v>0</v>
      </c>
      <c r="M59" s="95">
        <f t="shared" si="3"/>
        <v>0</v>
      </c>
      <c r="N59" s="95">
        <v>4</v>
      </c>
      <c r="O59" s="95">
        <v>0</v>
      </c>
      <c r="P59" s="95">
        <f t="shared" si="4"/>
        <v>4</v>
      </c>
      <c r="Q59" s="95">
        <v>4</v>
      </c>
      <c r="R59" s="95">
        <v>0</v>
      </c>
      <c r="S59" s="95">
        <f t="shared" si="5"/>
        <v>4</v>
      </c>
      <c r="T59" s="5" t="s">
        <v>933</v>
      </c>
    </row>
    <row r="60" spans="1:20" x14ac:dyDescent="0.25">
      <c r="A60" s="5" t="s">
        <v>876</v>
      </c>
      <c r="B60" s="95">
        <v>45</v>
      </c>
      <c r="C60" s="95">
        <v>2</v>
      </c>
      <c r="D60" s="95">
        <f t="shared" si="0"/>
        <v>47</v>
      </c>
      <c r="E60" s="95">
        <v>0</v>
      </c>
      <c r="F60" s="95">
        <v>0</v>
      </c>
      <c r="G60" s="95">
        <f t="shared" si="1"/>
        <v>0</v>
      </c>
      <c r="H60" s="95">
        <v>0</v>
      </c>
      <c r="I60" s="95">
        <v>0</v>
      </c>
      <c r="J60" s="95">
        <f t="shared" si="2"/>
        <v>0</v>
      </c>
      <c r="K60" s="95">
        <v>0</v>
      </c>
      <c r="L60" s="95">
        <v>0</v>
      </c>
      <c r="M60" s="95">
        <f t="shared" si="3"/>
        <v>0</v>
      </c>
      <c r="N60" s="95">
        <v>53</v>
      </c>
      <c r="O60" s="95">
        <v>2</v>
      </c>
      <c r="P60" s="95">
        <f t="shared" si="4"/>
        <v>55</v>
      </c>
      <c r="Q60" s="95">
        <v>50</v>
      </c>
      <c r="R60" s="95">
        <v>2</v>
      </c>
      <c r="S60" s="95">
        <f t="shared" si="5"/>
        <v>52</v>
      </c>
      <c r="T60" s="5" t="s">
        <v>934</v>
      </c>
    </row>
    <row r="61" spans="1:20" x14ac:dyDescent="0.25">
      <c r="A61" s="5" t="s">
        <v>877</v>
      </c>
      <c r="B61" s="95">
        <v>153</v>
      </c>
      <c r="C61" s="95">
        <v>0</v>
      </c>
      <c r="D61" s="95">
        <f t="shared" si="0"/>
        <v>153</v>
      </c>
      <c r="E61" s="95">
        <v>1</v>
      </c>
      <c r="F61" s="95">
        <v>0</v>
      </c>
      <c r="G61" s="95">
        <f t="shared" si="1"/>
        <v>1</v>
      </c>
      <c r="H61" s="95">
        <v>0</v>
      </c>
      <c r="I61" s="95">
        <v>0</v>
      </c>
      <c r="J61" s="95">
        <f t="shared" si="2"/>
        <v>0</v>
      </c>
      <c r="K61" s="95">
        <v>0</v>
      </c>
      <c r="L61" s="95">
        <v>0</v>
      </c>
      <c r="M61" s="95">
        <f t="shared" si="3"/>
        <v>0</v>
      </c>
      <c r="N61" s="95">
        <v>157</v>
      </c>
      <c r="O61" s="95">
        <v>0</v>
      </c>
      <c r="P61" s="95">
        <f t="shared" si="4"/>
        <v>157</v>
      </c>
      <c r="Q61" s="95">
        <v>143</v>
      </c>
      <c r="R61" s="95">
        <v>0</v>
      </c>
      <c r="S61" s="95">
        <f t="shared" si="5"/>
        <v>143</v>
      </c>
      <c r="T61" s="5" t="s">
        <v>133</v>
      </c>
    </row>
    <row r="62" spans="1:20" x14ac:dyDescent="0.25">
      <c r="A62" s="5" t="s">
        <v>878</v>
      </c>
      <c r="B62" s="95">
        <v>77</v>
      </c>
      <c r="C62" s="95">
        <v>0</v>
      </c>
      <c r="D62" s="95">
        <f t="shared" si="0"/>
        <v>77</v>
      </c>
      <c r="E62" s="95">
        <v>4</v>
      </c>
      <c r="F62" s="95">
        <v>0</v>
      </c>
      <c r="G62" s="95">
        <f t="shared" si="1"/>
        <v>4</v>
      </c>
      <c r="H62" s="95">
        <v>6</v>
      </c>
      <c r="I62" s="95">
        <v>0</v>
      </c>
      <c r="J62" s="95">
        <f t="shared" si="2"/>
        <v>6</v>
      </c>
      <c r="K62" s="95">
        <v>4</v>
      </c>
      <c r="L62" s="95">
        <v>0</v>
      </c>
      <c r="M62" s="95">
        <f t="shared" si="3"/>
        <v>4</v>
      </c>
      <c r="N62" s="95">
        <v>97</v>
      </c>
      <c r="O62" s="95">
        <v>0</v>
      </c>
      <c r="P62" s="95">
        <f t="shared" si="4"/>
        <v>97</v>
      </c>
      <c r="Q62" s="95">
        <v>91</v>
      </c>
      <c r="R62" s="95">
        <v>0</v>
      </c>
      <c r="S62" s="95">
        <f t="shared" si="5"/>
        <v>91</v>
      </c>
      <c r="T62" s="5" t="s">
        <v>134</v>
      </c>
    </row>
    <row r="63" spans="1:20" x14ac:dyDescent="0.25">
      <c r="A63" s="5" t="s">
        <v>879</v>
      </c>
      <c r="B63" s="95">
        <v>37</v>
      </c>
      <c r="C63" s="95">
        <v>21</v>
      </c>
      <c r="D63" s="95">
        <f t="shared" si="0"/>
        <v>58</v>
      </c>
      <c r="E63" s="95">
        <v>8</v>
      </c>
      <c r="F63" s="95">
        <v>1</v>
      </c>
      <c r="G63" s="95">
        <f t="shared" si="1"/>
        <v>9</v>
      </c>
      <c r="H63" s="95">
        <v>6</v>
      </c>
      <c r="I63" s="95">
        <v>4</v>
      </c>
      <c r="J63" s="95">
        <f t="shared" si="2"/>
        <v>10</v>
      </c>
      <c r="K63" s="95">
        <v>0</v>
      </c>
      <c r="L63" s="95">
        <v>1</v>
      </c>
      <c r="M63" s="95">
        <f t="shared" si="3"/>
        <v>1</v>
      </c>
      <c r="N63" s="95">
        <v>42</v>
      </c>
      <c r="O63" s="95">
        <v>21</v>
      </c>
      <c r="P63" s="95">
        <f t="shared" si="4"/>
        <v>63</v>
      </c>
      <c r="Q63" s="95">
        <v>42</v>
      </c>
      <c r="R63" s="95">
        <v>21</v>
      </c>
      <c r="S63" s="95">
        <f t="shared" si="5"/>
        <v>63</v>
      </c>
      <c r="T63" s="5" t="s">
        <v>935</v>
      </c>
    </row>
    <row r="64" spans="1:20" x14ac:dyDescent="0.25">
      <c r="A64" s="5" t="s">
        <v>880</v>
      </c>
      <c r="B64" s="95">
        <v>80</v>
      </c>
      <c r="C64" s="95">
        <v>1</v>
      </c>
      <c r="D64" s="95">
        <f t="shared" si="0"/>
        <v>81</v>
      </c>
      <c r="E64" s="95">
        <v>5</v>
      </c>
      <c r="F64" s="95">
        <v>0</v>
      </c>
      <c r="G64" s="95">
        <f t="shared" si="1"/>
        <v>5</v>
      </c>
      <c r="H64" s="95">
        <v>3</v>
      </c>
      <c r="I64" s="95">
        <v>0</v>
      </c>
      <c r="J64" s="95">
        <f t="shared" si="2"/>
        <v>3</v>
      </c>
      <c r="K64" s="95">
        <v>2</v>
      </c>
      <c r="L64" s="95">
        <v>0</v>
      </c>
      <c r="M64" s="95">
        <f t="shared" si="3"/>
        <v>2</v>
      </c>
      <c r="N64" s="95">
        <v>90</v>
      </c>
      <c r="O64" s="95">
        <v>1</v>
      </c>
      <c r="P64" s="95">
        <f t="shared" si="4"/>
        <v>91</v>
      </c>
      <c r="Q64" s="95">
        <v>86</v>
      </c>
      <c r="R64" s="95">
        <v>1</v>
      </c>
      <c r="S64" s="95">
        <f t="shared" si="5"/>
        <v>87</v>
      </c>
      <c r="T64" s="5" t="s">
        <v>936</v>
      </c>
    </row>
    <row r="65" spans="1:20" x14ac:dyDescent="0.25">
      <c r="A65" s="5" t="s">
        <v>881</v>
      </c>
      <c r="B65" s="95">
        <v>180</v>
      </c>
      <c r="C65" s="95">
        <v>0</v>
      </c>
      <c r="D65" s="95">
        <f t="shared" si="0"/>
        <v>180</v>
      </c>
      <c r="E65" s="95">
        <v>10</v>
      </c>
      <c r="F65" s="95">
        <v>0</v>
      </c>
      <c r="G65" s="95">
        <f t="shared" si="1"/>
        <v>10</v>
      </c>
      <c r="H65" s="95">
        <v>0</v>
      </c>
      <c r="I65" s="95">
        <v>0</v>
      </c>
      <c r="J65" s="95">
        <f t="shared" si="2"/>
        <v>0</v>
      </c>
      <c r="K65" s="95">
        <v>0</v>
      </c>
      <c r="L65" s="95">
        <v>0</v>
      </c>
      <c r="M65" s="95">
        <f t="shared" si="3"/>
        <v>0</v>
      </c>
      <c r="N65" s="95">
        <v>177</v>
      </c>
      <c r="O65" s="95">
        <v>0</v>
      </c>
      <c r="P65" s="95">
        <f t="shared" si="4"/>
        <v>177</v>
      </c>
      <c r="Q65" s="95">
        <v>172</v>
      </c>
      <c r="R65" s="95">
        <v>0</v>
      </c>
      <c r="S65" s="95">
        <f t="shared" si="5"/>
        <v>172</v>
      </c>
      <c r="T65" s="5" t="s">
        <v>137</v>
      </c>
    </row>
    <row r="66" spans="1:20" x14ac:dyDescent="0.25">
      <c r="A66" s="5" t="s">
        <v>882</v>
      </c>
      <c r="B66" s="95">
        <v>42</v>
      </c>
      <c r="C66" s="95">
        <v>1</v>
      </c>
      <c r="D66" s="95">
        <f t="shared" si="0"/>
        <v>43</v>
      </c>
      <c r="E66" s="95">
        <v>7</v>
      </c>
      <c r="F66" s="95">
        <v>0</v>
      </c>
      <c r="G66" s="95">
        <f t="shared" si="1"/>
        <v>7</v>
      </c>
      <c r="H66" s="95">
        <v>4</v>
      </c>
      <c r="I66" s="95">
        <v>0</v>
      </c>
      <c r="J66" s="95">
        <f t="shared" si="2"/>
        <v>4</v>
      </c>
      <c r="K66" s="95">
        <v>4</v>
      </c>
      <c r="L66" s="95">
        <v>0</v>
      </c>
      <c r="M66" s="95">
        <f t="shared" si="3"/>
        <v>4</v>
      </c>
      <c r="N66" s="95">
        <v>46</v>
      </c>
      <c r="O66" s="95">
        <v>0</v>
      </c>
      <c r="P66" s="95">
        <f t="shared" si="4"/>
        <v>46</v>
      </c>
      <c r="Q66" s="95">
        <v>43</v>
      </c>
      <c r="R66" s="95">
        <v>0</v>
      </c>
      <c r="S66" s="95">
        <f t="shared" si="5"/>
        <v>43</v>
      </c>
      <c r="T66" s="5" t="s">
        <v>947</v>
      </c>
    </row>
    <row r="67" spans="1:20" x14ac:dyDescent="0.25">
      <c r="A67" s="5" t="s">
        <v>883</v>
      </c>
      <c r="B67" s="95">
        <v>287</v>
      </c>
      <c r="C67" s="95">
        <v>0</v>
      </c>
      <c r="D67" s="95">
        <f t="shared" si="0"/>
        <v>287</v>
      </c>
      <c r="E67" s="95">
        <v>39</v>
      </c>
      <c r="F67" s="95">
        <v>0</v>
      </c>
      <c r="G67" s="95">
        <f t="shared" si="1"/>
        <v>39</v>
      </c>
      <c r="H67" s="95">
        <v>46</v>
      </c>
      <c r="I67" s="95">
        <v>0</v>
      </c>
      <c r="J67" s="95">
        <f t="shared" si="2"/>
        <v>46</v>
      </c>
      <c r="K67" s="95">
        <v>26</v>
      </c>
      <c r="L67" s="95">
        <v>0</v>
      </c>
      <c r="M67" s="95">
        <f t="shared" si="3"/>
        <v>26</v>
      </c>
      <c r="N67" s="95">
        <v>318</v>
      </c>
      <c r="O67" s="95">
        <v>0</v>
      </c>
      <c r="P67" s="95">
        <f t="shared" si="4"/>
        <v>318</v>
      </c>
      <c r="Q67" s="95">
        <v>289</v>
      </c>
      <c r="R67" s="95">
        <v>0</v>
      </c>
      <c r="S67" s="95">
        <f t="shared" si="5"/>
        <v>289</v>
      </c>
      <c r="T67" s="5" t="s">
        <v>139</v>
      </c>
    </row>
    <row r="68" spans="1:20" x14ac:dyDescent="0.25">
      <c r="A68" s="5" t="s">
        <v>67</v>
      </c>
      <c r="B68" s="95">
        <v>156</v>
      </c>
      <c r="C68" s="95">
        <v>0</v>
      </c>
      <c r="D68" s="95">
        <f t="shared" si="0"/>
        <v>156</v>
      </c>
      <c r="E68" s="95">
        <v>19</v>
      </c>
      <c r="F68" s="95">
        <v>0</v>
      </c>
      <c r="G68" s="95">
        <f t="shared" si="1"/>
        <v>19</v>
      </c>
      <c r="H68" s="95">
        <v>11</v>
      </c>
      <c r="I68" s="95">
        <v>0</v>
      </c>
      <c r="J68" s="95">
        <f t="shared" si="2"/>
        <v>11</v>
      </c>
      <c r="K68" s="95">
        <v>11</v>
      </c>
      <c r="L68" s="95">
        <v>0</v>
      </c>
      <c r="M68" s="95">
        <f t="shared" si="3"/>
        <v>11</v>
      </c>
      <c r="N68" s="95">
        <v>161</v>
      </c>
      <c r="O68" s="95">
        <v>0</v>
      </c>
      <c r="P68" s="95">
        <f t="shared" si="4"/>
        <v>161</v>
      </c>
      <c r="Q68" s="95">
        <v>147</v>
      </c>
      <c r="R68" s="95">
        <v>0</v>
      </c>
      <c r="S68" s="95">
        <f t="shared" si="5"/>
        <v>147</v>
      </c>
      <c r="T68" s="5" t="s">
        <v>937</v>
      </c>
    </row>
    <row r="69" spans="1:20" x14ac:dyDescent="0.25">
      <c r="A69" s="5" t="s">
        <v>884</v>
      </c>
      <c r="B69" s="95">
        <v>83</v>
      </c>
      <c r="C69" s="95">
        <v>0</v>
      </c>
      <c r="D69" s="95">
        <f t="shared" si="0"/>
        <v>83</v>
      </c>
      <c r="E69" s="95">
        <v>12</v>
      </c>
      <c r="F69" s="95">
        <v>0</v>
      </c>
      <c r="G69" s="95">
        <f t="shared" si="1"/>
        <v>12</v>
      </c>
      <c r="H69" s="95">
        <v>7</v>
      </c>
      <c r="I69" s="95">
        <v>0</v>
      </c>
      <c r="J69" s="95">
        <f t="shared" si="2"/>
        <v>7</v>
      </c>
      <c r="K69" s="95">
        <v>0</v>
      </c>
      <c r="L69" s="95">
        <v>0</v>
      </c>
      <c r="M69" s="95">
        <f t="shared" si="3"/>
        <v>0</v>
      </c>
      <c r="N69" s="95">
        <v>95</v>
      </c>
      <c r="O69" s="95">
        <v>0</v>
      </c>
      <c r="P69" s="95">
        <f t="shared" si="4"/>
        <v>95</v>
      </c>
      <c r="Q69" s="95">
        <v>89</v>
      </c>
      <c r="R69" s="95">
        <v>0</v>
      </c>
      <c r="S69" s="95">
        <f t="shared" si="5"/>
        <v>89</v>
      </c>
      <c r="T69" s="5" t="s">
        <v>938</v>
      </c>
    </row>
    <row r="70" spans="1:20" x14ac:dyDescent="0.25">
      <c r="A70" s="5" t="s">
        <v>885</v>
      </c>
      <c r="B70" s="95">
        <v>424</v>
      </c>
      <c r="C70" s="95">
        <v>7</v>
      </c>
      <c r="D70" s="95">
        <f t="shared" si="0"/>
        <v>431</v>
      </c>
      <c r="E70" s="95">
        <v>220</v>
      </c>
      <c r="F70" s="95">
        <v>0</v>
      </c>
      <c r="G70" s="95">
        <f t="shared" si="1"/>
        <v>220</v>
      </c>
      <c r="H70" s="95">
        <v>273</v>
      </c>
      <c r="I70" s="95">
        <v>5</v>
      </c>
      <c r="J70" s="95">
        <f t="shared" si="2"/>
        <v>278</v>
      </c>
      <c r="K70" s="95">
        <v>191</v>
      </c>
      <c r="L70" s="95">
        <v>4</v>
      </c>
      <c r="M70" s="95">
        <f t="shared" si="3"/>
        <v>195</v>
      </c>
      <c r="N70" s="95">
        <v>239</v>
      </c>
      <c r="O70" s="95">
        <v>5</v>
      </c>
      <c r="P70" s="95">
        <f t="shared" si="4"/>
        <v>244</v>
      </c>
      <c r="Q70" s="95">
        <v>222</v>
      </c>
      <c r="R70" s="95">
        <v>5</v>
      </c>
      <c r="S70" s="95">
        <f t="shared" si="5"/>
        <v>227</v>
      </c>
      <c r="T70" s="5" t="s">
        <v>939</v>
      </c>
    </row>
    <row r="71" spans="1:20" x14ac:dyDescent="0.25">
      <c r="A71" s="5" t="s">
        <v>886</v>
      </c>
      <c r="B71" s="95">
        <v>865</v>
      </c>
      <c r="C71" s="95">
        <v>9</v>
      </c>
      <c r="D71" s="95">
        <f t="shared" si="0"/>
        <v>874</v>
      </c>
      <c r="E71" s="95">
        <v>16</v>
      </c>
      <c r="F71" s="95">
        <v>0</v>
      </c>
      <c r="G71" s="95">
        <f t="shared" si="1"/>
        <v>16</v>
      </c>
      <c r="H71" s="95">
        <v>62</v>
      </c>
      <c r="I71" s="95">
        <v>0</v>
      </c>
      <c r="J71" s="95">
        <f t="shared" si="2"/>
        <v>62</v>
      </c>
      <c r="K71" s="95">
        <v>14</v>
      </c>
      <c r="L71" s="95">
        <v>0</v>
      </c>
      <c r="M71" s="95">
        <f t="shared" si="3"/>
        <v>14</v>
      </c>
      <c r="N71" s="95">
        <v>1336</v>
      </c>
      <c r="O71" s="95">
        <v>11</v>
      </c>
      <c r="P71" s="95">
        <f t="shared" si="4"/>
        <v>1347</v>
      </c>
      <c r="Q71" s="95">
        <v>1258</v>
      </c>
      <c r="R71" s="95">
        <v>11</v>
      </c>
      <c r="S71" s="95">
        <f t="shared" si="5"/>
        <v>1269</v>
      </c>
      <c r="T71" s="5" t="s">
        <v>940</v>
      </c>
    </row>
    <row r="72" spans="1:20" x14ac:dyDescent="0.25">
      <c r="A72" s="5" t="s">
        <v>887</v>
      </c>
      <c r="B72" s="95">
        <v>60</v>
      </c>
      <c r="C72" s="95">
        <v>3</v>
      </c>
      <c r="D72" s="95">
        <f t="shared" ref="D72:D79" si="6">B72+C72</f>
        <v>63</v>
      </c>
      <c r="E72" s="95">
        <v>0</v>
      </c>
      <c r="F72" s="95">
        <v>0</v>
      </c>
      <c r="G72" s="95">
        <f t="shared" ref="G72:G79" si="7">E72+F72</f>
        <v>0</v>
      </c>
      <c r="H72" s="95">
        <v>0</v>
      </c>
      <c r="I72" s="95">
        <v>0</v>
      </c>
      <c r="J72" s="95">
        <f t="shared" ref="J72:J79" si="8">H72+I72</f>
        <v>0</v>
      </c>
      <c r="K72" s="95">
        <v>1</v>
      </c>
      <c r="L72" s="95">
        <v>0</v>
      </c>
      <c r="M72" s="95">
        <f t="shared" ref="M72:M79" si="9">K72+L72</f>
        <v>1</v>
      </c>
      <c r="N72" s="95">
        <v>82</v>
      </c>
      <c r="O72" s="95">
        <v>4</v>
      </c>
      <c r="P72" s="95">
        <f t="shared" ref="P72:P79" si="10">N72+O72</f>
        <v>86</v>
      </c>
      <c r="Q72" s="95">
        <v>80</v>
      </c>
      <c r="R72" s="95">
        <v>2</v>
      </c>
      <c r="S72" s="95">
        <f t="shared" ref="S72:S79" si="11">Q72+R72</f>
        <v>82</v>
      </c>
      <c r="T72" s="5" t="s">
        <v>941</v>
      </c>
    </row>
    <row r="73" spans="1:20" x14ac:dyDescent="0.25">
      <c r="A73" s="5" t="s">
        <v>888</v>
      </c>
      <c r="B73" s="95">
        <v>128</v>
      </c>
      <c r="C73" s="95">
        <v>0</v>
      </c>
      <c r="D73" s="95">
        <f t="shared" si="6"/>
        <v>128</v>
      </c>
      <c r="E73" s="95">
        <v>0</v>
      </c>
      <c r="F73" s="95">
        <v>0</v>
      </c>
      <c r="G73" s="95">
        <f t="shared" si="7"/>
        <v>0</v>
      </c>
      <c r="H73" s="95">
        <v>0</v>
      </c>
      <c r="I73" s="95">
        <v>0</v>
      </c>
      <c r="J73" s="95">
        <f t="shared" si="8"/>
        <v>0</v>
      </c>
      <c r="K73" s="95">
        <v>0</v>
      </c>
      <c r="L73" s="95">
        <v>0</v>
      </c>
      <c r="M73" s="95">
        <f t="shared" si="9"/>
        <v>0</v>
      </c>
      <c r="N73" s="95">
        <v>133</v>
      </c>
      <c r="O73" s="95">
        <v>0</v>
      </c>
      <c r="P73" s="95">
        <f t="shared" si="10"/>
        <v>133</v>
      </c>
      <c r="Q73" s="95">
        <v>124</v>
      </c>
      <c r="R73" s="95">
        <v>0</v>
      </c>
      <c r="S73" s="95">
        <f t="shared" si="11"/>
        <v>124</v>
      </c>
      <c r="T73" s="5" t="s">
        <v>942</v>
      </c>
    </row>
    <row r="74" spans="1:20" x14ac:dyDescent="0.25">
      <c r="A74" s="5" t="s">
        <v>889</v>
      </c>
      <c r="B74" s="95">
        <v>377</v>
      </c>
      <c r="C74" s="95">
        <v>0</v>
      </c>
      <c r="D74" s="95">
        <f t="shared" si="6"/>
        <v>377</v>
      </c>
      <c r="E74" s="95">
        <v>18</v>
      </c>
      <c r="F74" s="95">
        <v>0</v>
      </c>
      <c r="G74" s="95">
        <f t="shared" si="7"/>
        <v>18</v>
      </c>
      <c r="H74" s="95">
        <v>12</v>
      </c>
      <c r="I74" s="95">
        <v>0</v>
      </c>
      <c r="J74" s="95">
        <f t="shared" si="8"/>
        <v>12</v>
      </c>
      <c r="K74" s="95">
        <v>10</v>
      </c>
      <c r="L74" s="95">
        <v>0</v>
      </c>
      <c r="M74" s="95">
        <f t="shared" si="9"/>
        <v>10</v>
      </c>
      <c r="N74" s="95">
        <v>388</v>
      </c>
      <c r="O74" s="95">
        <v>0</v>
      </c>
      <c r="P74" s="95">
        <f t="shared" si="10"/>
        <v>388</v>
      </c>
      <c r="Q74" s="95">
        <v>368</v>
      </c>
      <c r="R74" s="95">
        <v>0</v>
      </c>
      <c r="S74" s="95">
        <f t="shared" si="11"/>
        <v>368</v>
      </c>
      <c r="T74" s="5" t="s">
        <v>943</v>
      </c>
    </row>
    <row r="75" spans="1:20" x14ac:dyDescent="0.25">
      <c r="A75" s="5" t="s">
        <v>890</v>
      </c>
      <c r="B75" s="95">
        <v>520</v>
      </c>
      <c r="C75" s="95">
        <v>5</v>
      </c>
      <c r="D75" s="95">
        <f t="shared" si="6"/>
        <v>525</v>
      </c>
      <c r="E75" s="95">
        <v>22</v>
      </c>
      <c r="F75" s="95">
        <v>0</v>
      </c>
      <c r="G75" s="95">
        <f t="shared" si="7"/>
        <v>22</v>
      </c>
      <c r="H75" s="95">
        <v>29</v>
      </c>
      <c r="I75" s="95">
        <v>0</v>
      </c>
      <c r="J75" s="95">
        <f t="shared" si="8"/>
        <v>29</v>
      </c>
      <c r="K75" s="95">
        <v>16</v>
      </c>
      <c r="L75" s="95">
        <v>0</v>
      </c>
      <c r="M75" s="95">
        <f t="shared" si="9"/>
        <v>16</v>
      </c>
      <c r="N75" s="95">
        <v>525</v>
      </c>
      <c r="O75" s="95">
        <v>4</v>
      </c>
      <c r="P75" s="95">
        <f t="shared" si="10"/>
        <v>529</v>
      </c>
      <c r="Q75" s="95">
        <v>489</v>
      </c>
      <c r="R75" s="95">
        <v>4</v>
      </c>
      <c r="S75" s="95">
        <f t="shared" si="11"/>
        <v>493</v>
      </c>
      <c r="T75" s="5" t="s">
        <v>944</v>
      </c>
    </row>
    <row r="76" spans="1:20" x14ac:dyDescent="0.25">
      <c r="A76" s="5" t="s">
        <v>891</v>
      </c>
      <c r="B76" s="95">
        <v>7077</v>
      </c>
      <c r="C76" s="95">
        <v>3</v>
      </c>
      <c r="D76" s="95">
        <f t="shared" si="6"/>
        <v>7080</v>
      </c>
      <c r="E76" s="95">
        <v>227</v>
      </c>
      <c r="F76" s="95">
        <v>0</v>
      </c>
      <c r="G76" s="95">
        <f t="shared" si="7"/>
        <v>227</v>
      </c>
      <c r="H76" s="95">
        <v>378</v>
      </c>
      <c r="I76" s="95">
        <v>0</v>
      </c>
      <c r="J76" s="95">
        <f t="shared" si="8"/>
        <v>378</v>
      </c>
      <c r="K76" s="95">
        <v>161</v>
      </c>
      <c r="L76" s="95">
        <v>0</v>
      </c>
      <c r="M76" s="95">
        <f t="shared" si="9"/>
        <v>161</v>
      </c>
      <c r="N76" s="95">
        <v>8235</v>
      </c>
      <c r="O76" s="95">
        <v>4</v>
      </c>
      <c r="P76" s="95">
        <f t="shared" si="10"/>
        <v>8239</v>
      </c>
      <c r="Q76" s="95">
        <v>7760</v>
      </c>
      <c r="R76" s="95">
        <v>4</v>
      </c>
      <c r="S76" s="95">
        <f t="shared" si="11"/>
        <v>7764</v>
      </c>
      <c r="T76" s="5" t="s">
        <v>945</v>
      </c>
    </row>
    <row r="77" spans="1:20" x14ac:dyDescent="0.25">
      <c r="A77" s="5" t="s">
        <v>892</v>
      </c>
      <c r="B77" s="95">
        <v>1916</v>
      </c>
      <c r="C77" s="95">
        <v>11</v>
      </c>
      <c r="D77" s="95">
        <f t="shared" si="6"/>
        <v>1927</v>
      </c>
      <c r="E77" s="95">
        <v>39</v>
      </c>
      <c r="F77" s="95">
        <v>0</v>
      </c>
      <c r="G77" s="95">
        <f t="shared" si="7"/>
        <v>39</v>
      </c>
      <c r="H77" s="95">
        <v>68</v>
      </c>
      <c r="I77" s="95">
        <v>1</v>
      </c>
      <c r="J77" s="95">
        <f t="shared" si="8"/>
        <v>69</v>
      </c>
      <c r="K77" s="95">
        <v>37</v>
      </c>
      <c r="L77" s="95">
        <v>1</v>
      </c>
      <c r="M77" s="95">
        <f t="shared" si="9"/>
        <v>38</v>
      </c>
      <c r="N77" s="95">
        <v>2104</v>
      </c>
      <c r="O77" s="95">
        <v>12</v>
      </c>
      <c r="P77" s="95">
        <f t="shared" si="10"/>
        <v>2116</v>
      </c>
      <c r="Q77" s="95">
        <v>2010</v>
      </c>
      <c r="R77" s="95">
        <v>12</v>
      </c>
      <c r="S77" s="95">
        <f t="shared" si="11"/>
        <v>2022</v>
      </c>
      <c r="T77" s="7" t="s">
        <v>955</v>
      </c>
    </row>
    <row r="78" spans="1:20" x14ac:dyDescent="0.25">
      <c r="A78" s="5" t="s">
        <v>893</v>
      </c>
      <c r="B78" s="95">
        <v>54360</v>
      </c>
      <c r="C78" s="95">
        <v>4897</v>
      </c>
      <c r="D78" s="95">
        <f t="shared" si="6"/>
        <v>59257</v>
      </c>
      <c r="E78" s="95">
        <v>11332</v>
      </c>
      <c r="F78" s="95">
        <v>363</v>
      </c>
      <c r="G78" s="95">
        <f t="shared" si="7"/>
        <v>11695</v>
      </c>
      <c r="H78" s="95">
        <v>9874</v>
      </c>
      <c r="I78" s="95">
        <v>968</v>
      </c>
      <c r="J78" s="95">
        <f t="shared" si="8"/>
        <v>10842</v>
      </c>
      <c r="K78" s="95">
        <v>8576</v>
      </c>
      <c r="L78" s="95">
        <v>607</v>
      </c>
      <c r="M78" s="95">
        <f t="shared" si="9"/>
        <v>9183</v>
      </c>
      <c r="N78" s="95">
        <v>55445</v>
      </c>
      <c r="O78" s="95">
        <v>4883</v>
      </c>
      <c r="P78" s="95">
        <f t="shared" si="10"/>
        <v>60328</v>
      </c>
      <c r="Q78" s="95">
        <v>51838</v>
      </c>
      <c r="R78" s="95">
        <v>4798</v>
      </c>
      <c r="S78" s="95">
        <f t="shared" si="11"/>
        <v>56636</v>
      </c>
      <c r="T78" s="5" t="s">
        <v>150</v>
      </c>
    </row>
    <row r="79" spans="1:20" x14ac:dyDescent="0.25">
      <c r="A79" s="77" t="s">
        <v>352</v>
      </c>
      <c r="B79" s="96">
        <v>117440</v>
      </c>
      <c r="C79" s="96">
        <v>15812</v>
      </c>
      <c r="D79" s="96">
        <f t="shared" si="6"/>
        <v>133252</v>
      </c>
      <c r="E79" s="96">
        <v>14659</v>
      </c>
      <c r="F79" s="96">
        <v>779</v>
      </c>
      <c r="G79" s="96">
        <f t="shared" si="7"/>
        <v>15438</v>
      </c>
      <c r="H79" s="96">
        <v>13877</v>
      </c>
      <c r="I79" s="96">
        <v>2312</v>
      </c>
      <c r="J79" s="96">
        <f t="shared" si="8"/>
        <v>16189</v>
      </c>
      <c r="K79" s="96">
        <v>10461</v>
      </c>
      <c r="L79" s="96">
        <v>1049</v>
      </c>
      <c r="M79" s="96">
        <f t="shared" si="9"/>
        <v>11510</v>
      </c>
      <c r="N79" s="96">
        <v>122827</v>
      </c>
      <c r="O79" s="96">
        <v>16734</v>
      </c>
      <c r="P79" s="96">
        <f t="shared" si="10"/>
        <v>139561</v>
      </c>
      <c r="Q79" s="96">
        <v>116462</v>
      </c>
      <c r="R79" s="96">
        <v>16372</v>
      </c>
      <c r="S79" s="96">
        <f t="shared" si="11"/>
        <v>132834</v>
      </c>
      <c r="T79" s="77" t="s">
        <v>151</v>
      </c>
    </row>
  </sheetData>
  <mergeCells count="12">
    <mergeCell ref="Q5:S5"/>
    <mergeCell ref="T5:T6"/>
    <mergeCell ref="A1:T1"/>
    <mergeCell ref="A2:T2"/>
    <mergeCell ref="A3:T3"/>
    <mergeCell ref="A4:T4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opLeftCell="A43" zoomScale="84" zoomScaleNormal="84" workbookViewId="0">
      <selection activeCell="A79" sqref="A79:T79"/>
    </sheetView>
  </sheetViews>
  <sheetFormatPr defaultRowHeight="15" x14ac:dyDescent="0.25"/>
  <cols>
    <col min="1" max="1" width="42.7109375" bestFit="1" customWidth="1"/>
    <col min="20" max="20" width="77.28515625" bestFit="1" customWidth="1"/>
  </cols>
  <sheetData>
    <row r="1" spans="1:20" x14ac:dyDescent="0.25">
      <c r="A1" s="133" t="s">
        <v>1227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x14ac:dyDescent="0.25">
      <c r="A2" s="133" t="s">
        <v>1228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x14ac:dyDescent="0.25">
      <c r="A3" s="133" t="s">
        <v>1229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x14ac:dyDescent="0.25">
      <c r="A4" s="133" t="s">
        <v>1230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0" ht="58.5" customHeight="1" x14ac:dyDescent="0.25">
      <c r="A5" s="201" t="s">
        <v>4</v>
      </c>
      <c r="B5" s="185" t="s">
        <v>826</v>
      </c>
      <c r="C5" s="185"/>
      <c r="D5" s="185"/>
      <c r="E5" s="185" t="s">
        <v>828</v>
      </c>
      <c r="F5" s="185"/>
      <c r="G5" s="185"/>
      <c r="H5" s="185" t="s">
        <v>1191</v>
      </c>
      <c r="I5" s="185"/>
      <c r="J5" s="185"/>
      <c r="K5" s="185" t="s">
        <v>827</v>
      </c>
      <c r="L5" s="185"/>
      <c r="M5" s="185"/>
      <c r="N5" s="185" t="s">
        <v>1192</v>
      </c>
      <c r="O5" s="185"/>
      <c r="P5" s="185"/>
      <c r="Q5" s="185" t="s">
        <v>948</v>
      </c>
      <c r="R5" s="185"/>
      <c r="S5" s="185"/>
      <c r="T5" s="203" t="s">
        <v>5</v>
      </c>
    </row>
    <row r="6" spans="1:20" ht="30" x14ac:dyDescent="0.25">
      <c r="A6" s="202"/>
      <c r="B6" s="52" t="s">
        <v>413</v>
      </c>
      <c r="C6" s="52" t="s">
        <v>414</v>
      </c>
      <c r="D6" s="52" t="s">
        <v>415</v>
      </c>
      <c r="E6" s="52" t="s">
        <v>413</v>
      </c>
      <c r="F6" s="52" t="s">
        <v>414</v>
      </c>
      <c r="G6" s="52" t="s">
        <v>415</v>
      </c>
      <c r="H6" s="52" t="s">
        <v>413</v>
      </c>
      <c r="I6" s="52" t="s">
        <v>414</v>
      </c>
      <c r="J6" s="52" t="s">
        <v>415</v>
      </c>
      <c r="K6" s="52" t="s">
        <v>413</v>
      </c>
      <c r="L6" s="52" t="s">
        <v>414</v>
      </c>
      <c r="M6" s="52" t="s">
        <v>415</v>
      </c>
      <c r="N6" s="52" t="s">
        <v>413</v>
      </c>
      <c r="O6" s="52" t="s">
        <v>414</v>
      </c>
      <c r="P6" s="52" t="s">
        <v>415</v>
      </c>
      <c r="Q6" s="52" t="s">
        <v>413</v>
      </c>
      <c r="R6" s="52" t="s">
        <v>414</v>
      </c>
      <c r="S6" s="52" t="s">
        <v>415</v>
      </c>
      <c r="T6" s="203"/>
    </row>
    <row r="7" spans="1:20" x14ac:dyDescent="0.25">
      <c r="A7" s="5" t="s">
        <v>830</v>
      </c>
      <c r="B7" s="95">
        <v>79</v>
      </c>
      <c r="C7" s="95">
        <v>29</v>
      </c>
      <c r="D7" s="95">
        <f>B7+C7</f>
        <v>108</v>
      </c>
      <c r="E7" s="95">
        <v>2</v>
      </c>
      <c r="F7" s="95">
        <v>0</v>
      </c>
      <c r="G7" s="95">
        <f>E7+F7</f>
        <v>2</v>
      </c>
      <c r="H7" s="95">
        <v>2</v>
      </c>
      <c r="I7" s="95">
        <v>1</v>
      </c>
      <c r="J7" s="95">
        <f>H7+I7</f>
        <v>3</v>
      </c>
      <c r="K7" s="95">
        <v>2</v>
      </c>
      <c r="L7" s="95">
        <v>1</v>
      </c>
      <c r="M7" s="95">
        <f>K7+L7</f>
        <v>3</v>
      </c>
      <c r="N7" s="95">
        <v>91</v>
      </c>
      <c r="O7" s="95">
        <v>34</v>
      </c>
      <c r="P7" s="95">
        <f>N7+O7</f>
        <v>125</v>
      </c>
      <c r="Q7" s="95">
        <v>89</v>
      </c>
      <c r="R7" s="95">
        <v>33</v>
      </c>
      <c r="S7" s="95">
        <f>Q7+R7</f>
        <v>122</v>
      </c>
      <c r="T7" s="5" t="s">
        <v>894</v>
      </c>
    </row>
    <row r="8" spans="1:20" x14ac:dyDescent="0.25">
      <c r="A8" s="5" t="s">
        <v>831</v>
      </c>
      <c r="B8" s="95">
        <v>471</v>
      </c>
      <c r="C8" s="95">
        <v>121</v>
      </c>
      <c r="D8" s="95">
        <f t="shared" ref="D8:D71" si="0">B8+C8</f>
        <v>592</v>
      </c>
      <c r="E8" s="95">
        <v>50</v>
      </c>
      <c r="F8" s="95">
        <v>4</v>
      </c>
      <c r="G8" s="95">
        <f t="shared" ref="G8:G71" si="1">E8+F8</f>
        <v>54</v>
      </c>
      <c r="H8" s="110">
        <v>46</v>
      </c>
      <c r="I8" s="95">
        <v>4</v>
      </c>
      <c r="J8" s="95">
        <f t="shared" ref="J8:J71" si="2">H8+I8</f>
        <v>50</v>
      </c>
      <c r="K8" s="95">
        <v>31</v>
      </c>
      <c r="L8" s="95">
        <v>4</v>
      </c>
      <c r="M8" s="95">
        <f t="shared" ref="M8:M71" si="3">K8+L8</f>
        <v>35</v>
      </c>
      <c r="N8" s="95">
        <v>432</v>
      </c>
      <c r="O8" s="95">
        <v>125</v>
      </c>
      <c r="P8" s="95">
        <f t="shared" ref="P8:P71" si="4">N8+O8</f>
        <v>557</v>
      </c>
      <c r="Q8" s="95">
        <v>419</v>
      </c>
      <c r="R8" s="95">
        <v>121</v>
      </c>
      <c r="S8" s="95">
        <f t="shared" ref="S8:S56" si="5">Q8+R8</f>
        <v>540</v>
      </c>
      <c r="T8" s="5" t="s">
        <v>896</v>
      </c>
    </row>
    <row r="9" spans="1:20" x14ac:dyDescent="0.25">
      <c r="A9" s="5" t="s">
        <v>832</v>
      </c>
      <c r="B9" s="95">
        <v>99</v>
      </c>
      <c r="C9" s="95">
        <v>26</v>
      </c>
      <c r="D9" s="95">
        <f t="shared" si="0"/>
        <v>125</v>
      </c>
      <c r="E9" s="95">
        <v>1</v>
      </c>
      <c r="F9" s="95">
        <v>2</v>
      </c>
      <c r="G9" s="95">
        <f t="shared" si="1"/>
        <v>3</v>
      </c>
      <c r="H9" s="95">
        <v>1</v>
      </c>
      <c r="I9" s="95">
        <v>2</v>
      </c>
      <c r="J9" s="95">
        <f t="shared" si="2"/>
        <v>3</v>
      </c>
      <c r="K9" s="95">
        <v>1</v>
      </c>
      <c r="L9" s="95">
        <v>2</v>
      </c>
      <c r="M9" s="95">
        <f t="shared" si="3"/>
        <v>3</v>
      </c>
      <c r="N9" s="95">
        <v>137</v>
      </c>
      <c r="O9" s="95">
        <v>28</v>
      </c>
      <c r="P9" s="95">
        <f t="shared" si="4"/>
        <v>165</v>
      </c>
      <c r="Q9" s="95">
        <v>135</v>
      </c>
      <c r="R9" s="95">
        <v>28</v>
      </c>
      <c r="S9" s="95">
        <f t="shared" si="5"/>
        <v>163</v>
      </c>
      <c r="T9" s="5" t="s">
        <v>897</v>
      </c>
    </row>
    <row r="10" spans="1:20" x14ac:dyDescent="0.25">
      <c r="A10" s="5" t="s">
        <v>833</v>
      </c>
      <c r="B10" s="95">
        <v>1423</v>
      </c>
      <c r="C10" s="95">
        <v>147</v>
      </c>
      <c r="D10" s="95">
        <f t="shared" si="0"/>
        <v>1570</v>
      </c>
      <c r="E10" s="95">
        <v>38</v>
      </c>
      <c r="F10" s="95">
        <v>2</v>
      </c>
      <c r="G10" s="95">
        <f t="shared" si="1"/>
        <v>40</v>
      </c>
      <c r="H10" s="95">
        <v>38</v>
      </c>
      <c r="I10" s="95">
        <v>4</v>
      </c>
      <c r="J10" s="95">
        <f t="shared" si="2"/>
        <v>42</v>
      </c>
      <c r="K10" s="95">
        <v>26</v>
      </c>
      <c r="L10" s="95">
        <v>3</v>
      </c>
      <c r="M10" s="95">
        <f t="shared" si="3"/>
        <v>29</v>
      </c>
      <c r="N10" s="95">
        <v>1479</v>
      </c>
      <c r="O10" s="95">
        <v>152</v>
      </c>
      <c r="P10" s="95">
        <f t="shared" si="4"/>
        <v>1631</v>
      </c>
      <c r="Q10" s="95">
        <v>1421</v>
      </c>
      <c r="R10" s="95">
        <v>149</v>
      </c>
      <c r="S10" s="95">
        <f t="shared" si="5"/>
        <v>1570</v>
      </c>
      <c r="T10" s="5" t="s">
        <v>895</v>
      </c>
    </row>
    <row r="11" spans="1:20" x14ac:dyDescent="0.25">
      <c r="A11" s="5" t="s">
        <v>834</v>
      </c>
      <c r="B11" s="95">
        <v>24</v>
      </c>
      <c r="C11" s="95">
        <v>13</v>
      </c>
      <c r="D11" s="95">
        <f t="shared" si="0"/>
        <v>37</v>
      </c>
      <c r="E11" s="95">
        <v>6</v>
      </c>
      <c r="F11" s="95">
        <v>1</v>
      </c>
      <c r="G11" s="95">
        <f t="shared" si="1"/>
        <v>7</v>
      </c>
      <c r="H11" s="95">
        <v>6</v>
      </c>
      <c r="I11" s="95">
        <v>1</v>
      </c>
      <c r="J11" s="95">
        <f t="shared" si="2"/>
        <v>7</v>
      </c>
      <c r="K11" s="95">
        <v>6</v>
      </c>
      <c r="L11" s="95">
        <v>1</v>
      </c>
      <c r="M11" s="95">
        <f t="shared" si="3"/>
        <v>7</v>
      </c>
      <c r="N11" s="95">
        <v>27</v>
      </c>
      <c r="O11" s="95">
        <v>12</v>
      </c>
      <c r="P11" s="95">
        <f t="shared" si="4"/>
        <v>39</v>
      </c>
      <c r="Q11" s="95">
        <v>26</v>
      </c>
      <c r="R11" s="95">
        <v>12</v>
      </c>
      <c r="S11" s="95">
        <f t="shared" si="5"/>
        <v>38</v>
      </c>
      <c r="T11" s="5" t="s">
        <v>898</v>
      </c>
    </row>
    <row r="12" spans="1:20" ht="15.75" x14ac:dyDescent="0.25">
      <c r="A12" s="34" t="s">
        <v>949</v>
      </c>
      <c r="B12" s="95">
        <v>23</v>
      </c>
      <c r="C12" s="95">
        <v>6</v>
      </c>
      <c r="D12" s="95">
        <f t="shared" si="0"/>
        <v>29</v>
      </c>
      <c r="E12" s="95">
        <v>1</v>
      </c>
      <c r="F12" s="95">
        <v>0</v>
      </c>
      <c r="G12" s="95">
        <f t="shared" si="1"/>
        <v>1</v>
      </c>
      <c r="H12" s="95">
        <v>0</v>
      </c>
      <c r="I12" s="95">
        <v>0</v>
      </c>
      <c r="J12" s="95">
        <f t="shared" si="2"/>
        <v>0</v>
      </c>
      <c r="K12" s="95">
        <v>0</v>
      </c>
      <c r="L12" s="95">
        <v>0</v>
      </c>
      <c r="M12" s="95">
        <f t="shared" si="3"/>
        <v>0</v>
      </c>
      <c r="N12" s="95">
        <v>28</v>
      </c>
      <c r="O12" s="95">
        <v>5</v>
      </c>
      <c r="P12" s="95">
        <f t="shared" si="4"/>
        <v>33</v>
      </c>
      <c r="Q12" s="95">
        <v>28</v>
      </c>
      <c r="R12" s="95">
        <v>5</v>
      </c>
      <c r="S12" s="95">
        <f t="shared" si="5"/>
        <v>33</v>
      </c>
      <c r="T12" s="5" t="s">
        <v>899</v>
      </c>
    </row>
    <row r="13" spans="1:20" x14ac:dyDescent="0.25">
      <c r="A13" s="7" t="s">
        <v>950</v>
      </c>
      <c r="B13" s="95">
        <v>112</v>
      </c>
      <c r="C13" s="95">
        <v>290</v>
      </c>
      <c r="D13" s="95">
        <f t="shared" si="0"/>
        <v>402</v>
      </c>
      <c r="E13" s="95">
        <v>7</v>
      </c>
      <c r="F13" s="95">
        <v>26</v>
      </c>
      <c r="G13" s="95">
        <f t="shared" si="1"/>
        <v>33</v>
      </c>
      <c r="H13" s="95">
        <v>8</v>
      </c>
      <c r="I13" s="95">
        <v>65</v>
      </c>
      <c r="J13" s="95">
        <f t="shared" si="2"/>
        <v>73</v>
      </c>
      <c r="K13" s="95">
        <v>8</v>
      </c>
      <c r="L13" s="95">
        <v>33</v>
      </c>
      <c r="M13" s="95">
        <f t="shared" si="3"/>
        <v>41</v>
      </c>
      <c r="N13" s="95">
        <v>112</v>
      </c>
      <c r="O13" s="95">
        <v>285</v>
      </c>
      <c r="P13" s="95">
        <f t="shared" si="4"/>
        <v>397</v>
      </c>
      <c r="Q13" s="95">
        <v>107</v>
      </c>
      <c r="R13" s="95">
        <v>279</v>
      </c>
      <c r="S13" s="95">
        <f t="shared" si="5"/>
        <v>386</v>
      </c>
      <c r="T13" s="5" t="s">
        <v>900</v>
      </c>
    </row>
    <row r="14" spans="1:20" x14ac:dyDescent="0.25">
      <c r="A14" s="7" t="s">
        <v>951</v>
      </c>
      <c r="B14" s="95">
        <v>937</v>
      </c>
      <c r="C14" s="95">
        <v>583</v>
      </c>
      <c r="D14" s="95">
        <f t="shared" si="0"/>
        <v>1520</v>
      </c>
      <c r="E14" s="95">
        <v>58</v>
      </c>
      <c r="F14" s="95">
        <v>29</v>
      </c>
      <c r="G14" s="95">
        <f t="shared" si="1"/>
        <v>87</v>
      </c>
      <c r="H14" s="95">
        <v>44</v>
      </c>
      <c r="I14" s="95">
        <v>43</v>
      </c>
      <c r="J14" s="95">
        <f t="shared" si="2"/>
        <v>87</v>
      </c>
      <c r="K14" s="95">
        <v>20</v>
      </c>
      <c r="L14" s="95">
        <v>30</v>
      </c>
      <c r="M14" s="95">
        <f t="shared" si="3"/>
        <v>50</v>
      </c>
      <c r="N14" s="95">
        <v>1021</v>
      </c>
      <c r="O14" s="95">
        <v>656</v>
      </c>
      <c r="P14" s="95">
        <f t="shared" si="4"/>
        <v>1677</v>
      </c>
      <c r="Q14" s="95">
        <v>980</v>
      </c>
      <c r="R14" s="95">
        <v>641</v>
      </c>
      <c r="S14" s="95">
        <f t="shared" si="5"/>
        <v>1621</v>
      </c>
      <c r="T14" s="5" t="s">
        <v>902</v>
      </c>
    </row>
    <row r="15" spans="1:20" x14ac:dyDescent="0.25">
      <c r="A15" s="5" t="s">
        <v>835</v>
      </c>
      <c r="B15" s="95">
        <v>1367</v>
      </c>
      <c r="C15" s="95">
        <v>371</v>
      </c>
      <c r="D15" s="95">
        <f t="shared" si="0"/>
        <v>1738</v>
      </c>
      <c r="E15" s="95">
        <v>9</v>
      </c>
      <c r="F15" s="95">
        <v>2</v>
      </c>
      <c r="G15" s="95">
        <f t="shared" si="1"/>
        <v>11</v>
      </c>
      <c r="H15" s="95">
        <v>8</v>
      </c>
      <c r="I15" s="95">
        <v>2</v>
      </c>
      <c r="J15" s="95">
        <f t="shared" si="2"/>
        <v>10</v>
      </c>
      <c r="K15" s="95">
        <v>5</v>
      </c>
      <c r="L15" s="95">
        <v>2</v>
      </c>
      <c r="M15" s="95">
        <f t="shared" si="3"/>
        <v>7</v>
      </c>
      <c r="N15" s="95">
        <v>1436</v>
      </c>
      <c r="O15" s="95">
        <v>379</v>
      </c>
      <c r="P15" s="95">
        <f t="shared" si="4"/>
        <v>1815</v>
      </c>
      <c r="Q15" s="95">
        <v>1388</v>
      </c>
      <c r="R15" s="95">
        <v>372</v>
      </c>
      <c r="S15" s="95">
        <f t="shared" si="5"/>
        <v>1760</v>
      </c>
      <c r="T15" s="5" t="s">
        <v>87</v>
      </c>
    </row>
    <row r="16" spans="1:20" x14ac:dyDescent="0.25">
      <c r="A16" s="5" t="s">
        <v>836</v>
      </c>
      <c r="B16" s="95">
        <v>982</v>
      </c>
      <c r="C16" s="95">
        <v>420</v>
      </c>
      <c r="D16" s="95">
        <f t="shared" si="0"/>
        <v>1402</v>
      </c>
      <c r="E16" s="95">
        <v>13</v>
      </c>
      <c r="F16" s="95">
        <v>11</v>
      </c>
      <c r="G16" s="95">
        <f t="shared" si="1"/>
        <v>24</v>
      </c>
      <c r="H16" s="95">
        <v>22</v>
      </c>
      <c r="I16" s="95">
        <v>19</v>
      </c>
      <c r="J16" s="95">
        <f t="shared" si="2"/>
        <v>41</v>
      </c>
      <c r="K16" s="95">
        <v>11</v>
      </c>
      <c r="L16" s="95">
        <v>9</v>
      </c>
      <c r="M16" s="95">
        <f t="shared" si="3"/>
        <v>20</v>
      </c>
      <c r="N16" s="95">
        <v>1040</v>
      </c>
      <c r="O16" s="95">
        <v>422</v>
      </c>
      <c r="P16" s="95">
        <f t="shared" si="4"/>
        <v>1462</v>
      </c>
      <c r="Q16" s="95">
        <v>994</v>
      </c>
      <c r="R16" s="95">
        <v>413</v>
      </c>
      <c r="S16" s="95">
        <f t="shared" si="5"/>
        <v>1407</v>
      </c>
      <c r="T16" s="5" t="s">
        <v>901</v>
      </c>
    </row>
    <row r="17" spans="1:20" x14ac:dyDescent="0.25">
      <c r="A17" s="5" t="s">
        <v>16</v>
      </c>
      <c r="B17" s="95">
        <v>1676</v>
      </c>
      <c r="C17" s="95">
        <v>754</v>
      </c>
      <c r="D17" s="95">
        <f t="shared" si="0"/>
        <v>2430</v>
      </c>
      <c r="E17" s="95">
        <v>38</v>
      </c>
      <c r="F17" s="95">
        <v>11</v>
      </c>
      <c r="G17" s="95">
        <f t="shared" si="1"/>
        <v>49</v>
      </c>
      <c r="H17" s="95">
        <v>42</v>
      </c>
      <c r="I17" s="95">
        <v>43</v>
      </c>
      <c r="J17" s="95">
        <f t="shared" si="2"/>
        <v>85</v>
      </c>
      <c r="K17" s="95">
        <v>23</v>
      </c>
      <c r="L17" s="95">
        <v>18</v>
      </c>
      <c r="M17" s="95">
        <f t="shared" si="3"/>
        <v>41</v>
      </c>
      <c r="N17" s="95">
        <v>1884</v>
      </c>
      <c r="O17" s="95">
        <v>860</v>
      </c>
      <c r="P17" s="95">
        <f t="shared" si="4"/>
        <v>2744</v>
      </c>
      <c r="Q17" s="95">
        <v>1797</v>
      </c>
      <c r="R17" s="95">
        <v>837</v>
      </c>
      <c r="S17" s="95">
        <f t="shared" si="5"/>
        <v>2634</v>
      </c>
      <c r="T17" s="5" t="s">
        <v>89</v>
      </c>
    </row>
    <row r="18" spans="1:20" x14ac:dyDescent="0.25">
      <c r="A18" s="5" t="s">
        <v>837</v>
      </c>
      <c r="B18" s="95">
        <v>61</v>
      </c>
      <c r="C18" s="95">
        <v>14</v>
      </c>
      <c r="D18" s="95">
        <f t="shared" si="0"/>
        <v>75</v>
      </c>
      <c r="E18" s="95">
        <v>0</v>
      </c>
      <c r="F18" s="95">
        <v>0</v>
      </c>
      <c r="G18" s="95">
        <f t="shared" si="1"/>
        <v>0</v>
      </c>
      <c r="H18" s="95">
        <v>0</v>
      </c>
      <c r="I18" s="95">
        <v>0</v>
      </c>
      <c r="J18" s="95">
        <f t="shared" si="2"/>
        <v>0</v>
      </c>
      <c r="K18" s="95">
        <v>0</v>
      </c>
      <c r="L18" s="95">
        <v>0</v>
      </c>
      <c r="M18" s="95">
        <f t="shared" si="3"/>
        <v>0</v>
      </c>
      <c r="N18" s="95">
        <v>62</v>
      </c>
      <c r="O18" s="95">
        <v>18</v>
      </c>
      <c r="P18" s="95">
        <f t="shared" si="4"/>
        <v>80</v>
      </c>
      <c r="Q18" s="95">
        <v>59</v>
      </c>
      <c r="R18" s="95">
        <v>15</v>
      </c>
      <c r="S18" s="95">
        <f t="shared" si="5"/>
        <v>74</v>
      </c>
      <c r="T18" s="5" t="s">
        <v>954</v>
      </c>
    </row>
    <row r="19" spans="1:20" x14ac:dyDescent="0.25">
      <c r="A19" s="5" t="s">
        <v>838</v>
      </c>
      <c r="B19" s="95">
        <v>10789</v>
      </c>
      <c r="C19" s="95">
        <v>2352</v>
      </c>
      <c r="D19" s="95">
        <f t="shared" si="0"/>
        <v>13141</v>
      </c>
      <c r="E19" s="95">
        <v>208</v>
      </c>
      <c r="F19" s="95">
        <v>45</v>
      </c>
      <c r="G19" s="95">
        <f t="shared" si="1"/>
        <v>253</v>
      </c>
      <c r="H19" s="95">
        <v>184</v>
      </c>
      <c r="I19" s="95">
        <v>144</v>
      </c>
      <c r="J19" s="95">
        <f t="shared" si="2"/>
        <v>328</v>
      </c>
      <c r="K19" s="95">
        <v>87</v>
      </c>
      <c r="L19" s="95">
        <v>61</v>
      </c>
      <c r="M19" s="95">
        <f t="shared" si="3"/>
        <v>148</v>
      </c>
      <c r="N19" s="95">
        <v>10491</v>
      </c>
      <c r="O19" s="95">
        <v>2383</v>
      </c>
      <c r="P19" s="95">
        <f t="shared" si="4"/>
        <v>12874</v>
      </c>
      <c r="Q19" s="95">
        <v>10131</v>
      </c>
      <c r="R19" s="95">
        <v>2352</v>
      </c>
      <c r="S19" s="95">
        <f t="shared" si="5"/>
        <v>12483</v>
      </c>
      <c r="T19" s="5" t="s">
        <v>903</v>
      </c>
    </row>
    <row r="20" spans="1:20" x14ac:dyDescent="0.25">
      <c r="A20" s="5" t="s">
        <v>839</v>
      </c>
      <c r="B20" s="95">
        <v>153</v>
      </c>
      <c r="C20" s="95">
        <v>54</v>
      </c>
      <c r="D20" s="95">
        <f t="shared" si="0"/>
        <v>207</v>
      </c>
      <c r="E20" s="95">
        <v>6</v>
      </c>
      <c r="F20" s="95">
        <v>0</v>
      </c>
      <c r="G20" s="95">
        <f t="shared" si="1"/>
        <v>6</v>
      </c>
      <c r="H20" s="95">
        <v>19</v>
      </c>
      <c r="I20" s="95">
        <v>1</v>
      </c>
      <c r="J20" s="95">
        <f t="shared" si="2"/>
        <v>20</v>
      </c>
      <c r="K20" s="95">
        <v>16</v>
      </c>
      <c r="L20" s="95">
        <v>1</v>
      </c>
      <c r="M20" s="95">
        <f t="shared" si="3"/>
        <v>17</v>
      </c>
      <c r="N20" s="95">
        <v>156</v>
      </c>
      <c r="O20" s="95">
        <v>57</v>
      </c>
      <c r="P20" s="95">
        <f t="shared" si="4"/>
        <v>213</v>
      </c>
      <c r="Q20" s="95">
        <v>153</v>
      </c>
      <c r="R20" s="95">
        <v>56</v>
      </c>
      <c r="S20" s="95">
        <f t="shared" si="5"/>
        <v>209</v>
      </c>
      <c r="T20" s="5" t="s">
        <v>92</v>
      </c>
    </row>
    <row r="21" spans="1:20" x14ac:dyDescent="0.25">
      <c r="A21" s="5" t="s">
        <v>840</v>
      </c>
      <c r="B21" s="95">
        <v>437</v>
      </c>
      <c r="C21" s="95">
        <v>18</v>
      </c>
      <c r="D21" s="95">
        <f t="shared" si="0"/>
        <v>455</v>
      </c>
      <c r="E21" s="95">
        <v>8</v>
      </c>
      <c r="F21" s="95">
        <v>4</v>
      </c>
      <c r="G21" s="95">
        <f t="shared" si="1"/>
        <v>12</v>
      </c>
      <c r="H21" s="95">
        <v>13</v>
      </c>
      <c r="I21" s="95">
        <v>5</v>
      </c>
      <c r="J21" s="95">
        <f t="shared" si="2"/>
        <v>18</v>
      </c>
      <c r="K21" s="95">
        <v>6</v>
      </c>
      <c r="L21" s="95">
        <v>4</v>
      </c>
      <c r="M21" s="95">
        <f t="shared" si="3"/>
        <v>10</v>
      </c>
      <c r="N21" s="95">
        <v>426</v>
      </c>
      <c r="O21" s="95">
        <v>20</v>
      </c>
      <c r="P21" s="95">
        <f t="shared" si="4"/>
        <v>446</v>
      </c>
      <c r="Q21" s="95">
        <v>378</v>
      </c>
      <c r="R21" s="95">
        <v>19</v>
      </c>
      <c r="S21" s="95">
        <f t="shared" si="5"/>
        <v>397</v>
      </c>
      <c r="T21" s="5" t="s">
        <v>93</v>
      </c>
    </row>
    <row r="22" spans="1:20" x14ac:dyDescent="0.25">
      <c r="A22" s="5" t="s">
        <v>21</v>
      </c>
      <c r="B22" s="95">
        <v>222</v>
      </c>
      <c r="C22" s="95">
        <v>14</v>
      </c>
      <c r="D22" s="95">
        <f t="shared" si="0"/>
        <v>236</v>
      </c>
      <c r="E22" s="95">
        <v>31</v>
      </c>
      <c r="F22" s="95">
        <v>0</v>
      </c>
      <c r="G22" s="95">
        <f t="shared" si="1"/>
        <v>31</v>
      </c>
      <c r="H22" s="95">
        <v>33</v>
      </c>
      <c r="I22" s="95">
        <v>5</v>
      </c>
      <c r="J22" s="95">
        <f t="shared" si="2"/>
        <v>38</v>
      </c>
      <c r="K22" s="95">
        <v>28</v>
      </c>
      <c r="L22" s="95">
        <v>5</v>
      </c>
      <c r="M22" s="95">
        <f t="shared" si="3"/>
        <v>33</v>
      </c>
      <c r="N22" s="95">
        <v>223</v>
      </c>
      <c r="O22" s="95">
        <v>7</v>
      </c>
      <c r="P22" s="95">
        <f t="shared" si="4"/>
        <v>230</v>
      </c>
      <c r="Q22" s="95">
        <v>212</v>
      </c>
      <c r="R22" s="95">
        <v>7</v>
      </c>
      <c r="S22" s="95">
        <f t="shared" si="5"/>
        <v>219</v>
      </c>
      <c r="T22" s="5" t="s">
        <v>904</v>
      </c>
    </row>
    <row r="23" spans="1:20" x14ac:dyDescent="0.25">
      <c r="A23" s="5" t="s">
        <v>841</v>
      </c>
      <c r="B23" s="95">
        <v>744</v>
      </c>
      <c r="C23" s="95">
        <v>100</v>
      </c>
      <c r="D23" s="95">
        <f t="shared" si="0"/>
        <v>844</v>
      </c>
      <c r="E23" s="95">
        <v>103</v>
      </c>
      <c r="F23" s="95">
        <v>1</v>
      </c>
      <c r="G23" s="95">
        <f t="shared" si="1"/>
        <v>104</v>
      </c>
      <c r="H23" s="95">
        <v>124</v>
      </c>
      <c r="I23" s="95">
        <v>9</v>
      </c>
      <c r="J23" s="95">
        <f t="shared" si="2"/>
        <v>133</v>
      </c>
      <c r="K23" s="95">
        <v>93</v>
      </c>
      <c r="L23" s="95">
        <v>8</v>
      </c>
      <c r="M23" s="95">
        <f t="shared" si="3"/>
        <v>101</v>
      </c>
      <c r="N23" s="95">
        <v>775</v>
      </c>
      <c r="O23" s="95">
        <v>95</v>
      </c>
      <c r="P23" s="95">
        <f t="shared" si="4"/>
        <v>870</v>
      </c>
      <c r="Q23" s="95">
        <v>742</v>
      </c>
      <c r="R23" s="95">
        <v>90</v>
      </c>
      <c r="S23" s="95">
        <f t="shared" si="5"/>
        <v>832</v>
      </c>
      <c r="T23" s="5" t="s">
        <v>95</v>
      </c>
    </row>
    <row r="24" spans="1:20" x14ac:dyDescent="0.25">
      <c r="A24" s="5" t="s">
        <v>842</v>
      </c>
      <c r="B24" s="95">
        <v>146</v>
      </c>
      <c r="C24" s="95">
        <v>15</v>
      </c>
      <c r="D24" s="95">
        <f t="shared" si="0"/>
        <v>161</v>
      </c>
      <c r="E24" s="95">
        <v>4</v>
      </c>
      <c r="F24" s="95">
        <v>0</v>
      </c>
      <c r="G24" s="95">
        <f t="shared" si="1"/>
        <v>4</v>
      </c>
      <c r="H24" s="95">
        <v>3</v>
      </c>
      <c r="I24" s="95">
        <v>0</v>
      </c>
      <c r="J24" s="95">
        <f t="shared" si="2"/>
        <v>3</v>
      </c>
      <c r="K24" s="95">
        <v>3</v>
      </c>
      <c r="L24" s="95">
        <v>0</v>
      </c>
      <c r="M24" s="95">
        <f t="shared" si="3"/>
        <v>3</v>
      </c>
      <c r="N24" s="95">
        <v>155</v>
      </c>
      <c r="O24" s="95">
        <v>16</v>
      </c>
      <c r="P24" s="95">
        <f t="shared" si="4"/>
        <v>171</v>
      </c>
      <c r="Q24" s="95">
        <v>150</v>
      </c>
      <c r="R24" s="95">
        <v>16</v>
      </c>
      <c r="S24" s="95">
        <f t="shared" si="5"/>
        <v>166</v>
      </c>
      <c r="T24" s="5" t="s">
        <v>905</v>
      </c>
    </row>
    <row r="25" spans="1:20" x14ac:dyDescent="0.25">
      <c r="A25" s="5" t="s">
        <v>843</v>
      </c>
      <c r="B25" s="95">
        <v>15</v>
      </c>
      <c r="C25" s="95">
        <v>1</v>
      </c>
      <c r="D25" s="95">
        <f t="shared" si="0"/>
        <v>16</v>
      </c>
      <c r="E25" s="95">
        <v>5</v>
      </c>
      <c r="F25" s="95">
        <v>0</v>
      </c>
      <c r="G25" s="95">
        <f t="shared" si="1"/>
        <v>5</v>
      </c>
      <c r="H25" s="95">
        <v>0</v>
      </c>
      <c r="I25" s="95">
        <v>0</v>
      </c>
      <c r="J25" s="95">
        <f t="shared" si="2"/>
        <v>0</v>
      </c>
      <c r="K25" s="95">
        <v>0</v>
      </c>
      <c r="L25" s="95">
        <v>0</v>
      </c>
      <c r="M25" s="95">
        <f t="shared" si="3"/>
        <v>0</v>
      </c>
      <c r="N25" s="95">
        <v>31</v>
      </c>
      <c r="O25" s="95">
        <v>1</v>
      </c>
      <c r="P25" s="95">
        <f t="shared" si="4"/>
        <v>32</v>
      </c>
      <c r="Q25" s="95">
        <v>28</v>
      </c>
      <c r="R25" s="95">
        <v>1</v>
      </c>
      <c r="S25" s="95">
        <f t="shared" si="5"/>
        <v>29</v>
      </c>
      <c r="T25" s="5" t="s">
        <v>97</v>
      </c>
    </row>
    <row r="26" spans="1:20" x14ac:dyDescent="0.25">
      <c r="A26" s="5" t="s">
        <v>844</v>
      </c>
      <c r="B26" s="95">
        <v>234</v>
      </c>
      <c r="C26" s="95">
        <v>0</v>
      </c>
      <c r="D26" s="95">
        <f t="shared" si="0"/>
        <v>234</v>
      </c>
      <c r="E26" s="95">
        <v>66</v>
      </c>
      <c r="F26" s="95">
        <v>0</v>
      </c>
      <c r="G26" s="95">
        <f t="shared" si="1"/>
        <v>66</v>
      </c>
      <c r="H26" s="95">
        <v>64</v>
      </c>
      <c r="I26" s="95">
        <v>0</v>
      </c>
      <c r="J26" s="95">
        <f t="shared" si="2"/>
        <v>64</v>
      </c>
      <c r="K26" s="95">
        <v>64</v>
      </c>
      <c r="L26" s="95">
        <v>0</v>
      </c>
      <c r="M26" s="95">
        <f t="shared" si="3"/>
        <v>64</v>
      </c>
      <c r="N26" s="95">
        <v>172</v>
      </c>
      <c r="O26" s="95">
        <v>0</v>
      </c>
      <c r="P26" s="95">
        <f t="shared" si="4"/>
        <v>172</v>
      </c>
      <c r="Q26" s="95">
        <v>167</v>
      </c>
      <c r="R26" s="95">
        <v>0</v>
      </c>
      <c r="S26" s="95">
        <f t="shared" si="5"/>
        <v>167</v>
      </c>
      <c r="T26" s="5" t="s">
        <v>906</v>
      </c>
    </row>
    <row r="27" spans="1:20" x14ac:dyDescent="0.25">
      <c r="A27" s="5" t="s">
        <v>845</v>
      </c>
      <c r="B27" s="95">
        <v>468</v>
      </c>
      <c r="C27" s="95">
        <v>0</v>
      </c>
      <c r="D27" s="95">
        <f t="shared" si="0"/>
        <v>468</v>
      </c>
      <c r="E27" s="95">
        <v>2</v>
      </c>
      <c r="F27" s="95">
        <v>0</v>
      </c>
      <c r="G27" s="95">
        <f t="shared" si="1"/>
        <v>2</v>
      </c>
      <c r="H27" s="95">
        <v>3</v>
      </c>
      <c r="I27" s="95">
        <v>0</v>
      </c>
      <c r="J27" s="95">
        <f t="shared" si="2"/>
        <v>3</v>
      </c>
      <c r="K27" s="95">
        <v>1</v>
      </c>
      <c r="L27" s="95">
        <v>0</v>
      </c>
      <c r="M27" s="95">
        <f t="shared" si="3"/>
        <v>1</v>
      </c>
      <c r="N27" s="95">
        <v>512</v>
      </c>
      <c r="O27" s="95">
        <v>0</v>
      </c>
      <c r="P27" s="95">
        <f t="shared" si="4"/>
        <v>512</v>
      </c>
      <c r="Q27" s="95">
        <v>498</v>
      </c>
      <c r="R27" s="95">
        <v>0</v>
      </c>
      <c r="S27" s="95">
        <f t="shared" si="5"/>
        <v>498</v>
      </c>
      <c r="T27" s="5" t="s">
        <v>907</v>
      </c>
    </row>
    <row r="28" spans="1:20" x14ac:dyDescent="0.25">
      <c r="A28" s="5" t="s">
        <v>846</v>
      </c>
      <c r="B28" s="95">
        <v>9</v>
      </c>
      <c r="C28" s="95">
        <v>1</v>
      </c>
      <c r="D28" s="95">
        <f t="shared" si="0"/>
        <v>10</v>
      </c>
      <c r="E28" s="95">
        <v>0</v>
      </c>
      <c r="F28" s="95">
        <v>0</v>
      </c>
      <c r="G28" s="95">
        <f t="shared" si="1"/>
        <v>0</v>
      </c>
      <c r="H28" s="95">
        <v>0</v>
      </c>
      <c r="I28" s="95">
        <v>0</v>
      </c>
      <c r="J28" s="95">
        <f t="shared" si="2"/>
        <v>0</v>
      </c>
      <c r="K28" s="95">
        <v>0</v>
      </c>
      <c r="L28" s="95">
        <v>0</v>
      </c>
      <c r="M28" s="95">
        <f t="shared" si="3"/>
        <v>0</v>
      </c>
      <c r="N28" s="95">
        <v>8</v>
      </c>
      <c r="O28" s="95">
        <v>1</v>
      </c>
      <c r="P28" s="95">
        <f t="shared" si="4"/>
        <v>9</v>
      </c>
      <c r="Q28" s="95">
        <v>6</v>
      </c>
      <c r="R28" s="95">
        <v>1</v>
      </c>
      <c r="S28" s="95">
        <f t="shared" si="5"/>
        <v>7</v>
      </c>
      <c r="T28" s="5" t="s">
        <v>915</v>
      </c>
    </row>
    <row r="29" spans="1:20" x14ac:dyDescent="0.25">
      <c r="A29" s="5" t="s">
        <v>847</v>
      </c>
      <c r="B29" s="95">
        <v>153</v>
      </c>
      <c r="C29" s="95">
        <v>0</v>
      </c>
      <c r="D29" s="95">
        <f t="shared" si="0"/>
        <v>153</v>
      </c>
      <c r="E29" s="95">
        <v>0</v>
      </c>
      <c r="F29" s="95">
        <v>0</v>
      </c>
      <c r="G29" s="95">
        <f t="shared" si="1"/>
        <v>0</v>
      </c>
      <c r="H29" s="95">
        <v>0</v>
      </c>
      <c r="I29" s="95">
        <v>0</v>
      </c>
      <c r="J29" s="95">
        <f t="shared" si="2"/>
        <v>0</v>
      </c>
      <c r="K29" s="95">
        <v>0</v>
      </c>
      <c r="L29" s="95">
        <v>0</v>
      </c>
      <c r="M29" s="95">
        <f t="shared" si="3"/>
        <v>0</v>
      </c>
      <c r="N29" s="95">
        <v>74</v>
      </c>
      <c r="O29" s="95">
        <v>0</v>
      </c>
      <c r="P29" s="95">
        <f t="shared" si="4"/>
        <v>74</v>
      </c>
      <c r="Q29" s="95">
        <v>74</v>
      </c>
      <c r="R29" s="95">
        <v>0</v>
      </c>
      <c r="S29" s="95">
        <f t="shared" si="5"/>
        <v>74</v>
      </c>
      <c r="T29" s="5" t="s">
        <v>908</v>
      </c>
    </row>
    <row r="30" spans="1:20" x14ac:dyDescent="0.25">
      <c r="A30" s="5" t="s">
        <v>848</v>
      </c>
      <c r="B30" s="95">
        <v>21</v>
      </c>
      <c r="C30" s="95">
        <v>0</v>
      </c>
      <c r="D30" s="95">
        <f t="shared" si="0"/>
        <v>21</v>
      </c>
      <c r="E30" s="95">
        <v>0</v>
      </c>
      <c r="F30" s="95">
        <v>0</v>
      </c>
      <c r="G30" s="95">
        <f t="shared" si="1"/>
        <v>0</v>
      </c>
      <c r="H30" s="95">
        <v>0</v>
      </c>
      <c r="I30" s="95">
        <v>0</v>
      </c>
      <c r="J30" s="95">
        <f t="shared" si="2"/>
        <v>0</v>
      </c>
      <c r="K30" s="95">
        <v>0</v>
      </c>
      <c r="L30" s="95">
        <v>0</v>
      </c>
      <c r="M30" s="95">
        <f t="shared" si="3"/>
        <v>0</v>
      </c>
      <c r="N30" s="95">
        <v>28</v>
      </c>
      <c r="O30" s="95">
        <v>2</v>
      </c>
      <c r="P30" s="95">
        <f t="shared" si="4"/>
        <v>30</v>
      </c>
      <c r="Q30" s="95">
        <v>28</v>
      </c>
      <c r="R30" s="95">
        <v>2</v>
      </c>
      <c r="S30" s="95">
        <f t="shared" si="5"/>
        <v>30</v>
      </c>
      <c r="T30" s="5" t="s">
        <v>909</v>
      </c>
    </row>
    <row r="31" spans="1:20" x14ac:dyDescent="0.25">
      <c r="A31" s="5" t="s">
        <v>849</v>
      </c>
      <c r="B31" s="95">
        <v>25</v>
      </c>
      <c r="C31" s="95">
        <v>80</v>
      </c>
      <c r="D31" s="95">
        <f t="shared" si="0"/>
        <v>105</v>
      </c>
      <c r="E31" s="95">
        <v>0</v>
      </c>
      <c r="F31" s="95">
        <v>0</v>
      </c>
      <c r="G31" s="95">
        <f t="shared" si="1"/>
        <v>0</v>
      </c>
      <c r="H31" s="95">
        <v>0</v>
      </c>
      <c r="I31" s="95">
        <v>0</v>
      </c>
      <c r="J31" s="95">
        <f t="shared" si="2"/>
        <v>0</v>
      </c>
      <c r="K31" s="95">
        <v>0</v>
      </c>
      <c r="L31" s="95">
        <v>0</v>
      </c>
      <c r="M31" s="95">
        <f t="shared" si="3"/>
        <v>0</v>
      </c>
      <c r="N31" s="95">
        <v>50</v>
      </c>
      <c r="O31" s="95">
        <v>81</v>
      </c>
      <c r="P31" s="95">
        <f t="shared" si="4"/>
        <v>131</v>
      </c>
      <c r="Q31" s="95">
        <v>49</v>
      </c>
      <c r="R31" s="95">
        <v>81</v>
      </c>
      <c r="S31" s="95">
        <f t="shared" si="5"/>
        <v>130</v>
      </c>
      <c r="T31" s="5" t="s">
        <v>910</v>
      </c>
    </row>
    <row r="32" spans="1:20" x14ac:dyDescent="0.25">
      <c r="A32" s="5" t="s">
        <v>850</v>
      </c>
      <c r="B32" s="95">
        <v>37</v>
      </c>
      <c r="C32" s="95">
        <v>70</v>
      </c>
      <c r="D32" s="95">
        <f t="shared" si="0"/>
        <v>107</v>
      </c>
      <c r="E32" s="95">
        <v>0</v>
      </c>
      <c r="F32" s="95">
        <v>5</v>
      </c>
      <c r="G32" s="95">
        <f t="shared" si="1"/>
        <v>5</v>
      </c>
      <c r="H32" s="95">
        <v>0</v>
      </c>
      <c r="I32" s="95">
        <v>5</v>
      </c>
      <c r="J32" s="95">
        <f t="shared" si="2"/>
        <v>5</v>
      </c>
      <c r="K32" s="95">
        <v>0</v>
      </c>
      <c r="L32" s="95">
        <v>5</v>
      </c>
      <c r="M32" s="95">
        <f t="shared" si="3"/>
        <v>5</v>
      </c>
      <c r="N32" s="95">
        <v>60</v>
      </c>
      <c r="O32" s="95">
        <v>82</v>
      </c>
      <c r="P32" s="95">
        <f t="shared" si="4"/>
        <v>142</v>
      </c>
      <c r="Q32" s="95">
        <v>60</v>
      </c>
      <c r="R32" s="95">
        <v>79</v>
      </c>
      <c r="S32" s="95">
        <f t="shared" si="5"/>
        <v>139</v>
      </c>
      <c r="T32" s="5" t="s">
        <v>911</v>
      </c>
    </row>
    <row r="33" spans="1:20" x14ac:dyDescent="0.25">
      <c r="A33" s="5" t="s">
        <v>851</v>
      </c>
      <c r="B33" s="95">
        <v>6</v>
      </c>
      <c r="C33" s="95">
        <v>2</v>
      </c>
      <c r="D33" s="95">
        <f t="shared" si="0"/>
        <v>8</v>
      </c>
      <c r="E33" s="95">
        <v>0</v>
      </c>
      <c r="F33" s="95">
        <v>0</v>
      </c>
      <c r="G33" s="95">
        <f t="shared" si="1"/>
        <v>0</v>
      </c>
      <c r="H33" s="95">
        <v>0</v>
      </c>
      <c r="I33" s="95">
        <v>0</v>
      </c>
      <c r="J33" s="95">
        <f t="shared" si="2"/>
        <v>0</v>
      </c>
      <c r="K33" s="95">
        <v>0</v>
      </c>
      <c r="L33" s="95">
        <v>0</v>
      </c>
      <c r="M33" s="95">
        <f t="shared" si="3"/>
        <v>0</v>
      </c>
      <c r="N33" s="95">
        <v>17</v>
      </c>
      <c r="O33" s="95">
        <v>2</v>
      </c>
      <c r="P33" s="95">
        <f t="shared" si="4"/>
        <v>19</v>
      </c>
      <c r="Q33" s="95">
        <v>13</v>
      </c>
      <c r="R33" s="95">
        <v>2</v>
      </c>
      <c r="S33" s="95">
        <f t="shared" si="5"/>
        <v>15</v>
      </c>
      <c r="T33" s="5" t="s">
        <v>912</v>
      </c>
    </row>
    <row r="34" spans="1:20" x14ac:dyDescent="0.25">
      <c r="A34" s="5" t="s">
        <v>852</v>
      </c>
      <c r="B34" s="95">
        <v>0</v>
      </c>
      <c r="C34" s="95">
        <v>0</v>
      </c>
      <c r="D34" s="95">
        <f t="shared" si="0"/>
        <v>0</v>
      </c>
      <c r="E34" s="95">
        <v>0</v>
      </c>
      <c r="F34" s="95">
        <v>0</v>
      </c>
      <c r="G34" s="95">
        <f t="shared" si="1"/>
        <v>0</v>
      </c>
      <c r="H34" s="95">
        <v>0</v>
      </c>
      <c r="I34" s="95">
        <v>0</v>
      </c>
      <c r="J34" s="95">
        <f t="shared" si="2"/>
        <v>0</v>
      </c>
      <c r="K34" s="95">
        <v>0</v>
      </c>
      <c r="L34" s="95">
        <v>0</v>
      </c>
      <c r="M34" s="95">
        <f t="shared" si="3"/>
        <v>0</v>
      </c>
      <c r="N34" s="95">
        <v>1</v>
      </c>
      <c r="O34" s="95">
        <v>0</v>
      </c>
      <c r="P34" s="95">
        <f t="shared" si="4"/>
        <v>1</v>
      </c>
      <c r="Q34" s="95">
        <v>1</v>
      </c>
      <c r="R34" s="95">
        <v>0</v>
      </c>
      <c r="S34" s="95">
        <f t="shared" si="5"/>
        <v>1</v>
      </c>
      <c r="T34" s="5" t="s">
        <v>913</v>
      </c>
    </row>
    <row r="35" spans="1:20" x14ac:dyDescent="0.25">
      <c r="A35" s="5" t="s">
        <v>853</v>
      </c>
      <c r="B35" s="95">
        <v>137</v>
      </c>
      <c r="C35" s="95">
        <v>2</v>
      </c>
      <c r="D35" s="95">
        <f t="shared" si="0"/>
        <v>139</v>
      </c>
      <c r="E35" s="95">
        <v>3</v>
      </c>
      <c r="F35" s="95">
        <v>0</v>
      </c>
      <c r="G35" s="95">
        <f t="shared" si="1"/>
        <v>3</v>
      </c>
      <c r="H35" s="95">
        <v>2</v>
      </c>
      <c r="I35" s="95">
        <v>0</v>
      </c>
      <c r="J35" s="95">
        <f t="shared" si="2"/>
        <v>2</v>
      </c>
      <c r="K35" s="95">
        <v>1</v>
      </c>
      <c r="L35" s="95">
        <v>0</v>
      </c>
      <c r="M35" s="95">
        <f t="shared" si="3"/>
        <v>1</v>
      </c>
      <c r="N35" s="95">
        <v>145</v>
      </c>
      <c r="O35" s="95">
        <v>3</v>
      </c>
      <c r="P35" s="95">
        <f t="shared" si="4"/>
        <v>148</v>
      </c>
      <c r="Q35" s="95">
        <v>126</v>
      </c>
      <c r="R35" s="95">
        <v>3</v>
      </c>
      <c r="S35" s="95">
        <f t="shared" si="5"/>
        <v>129</v>
      </c>
      <c r="T35" s="5" t="s">
        <v>914</v>
      </c>
    </row>
    <row r="36" spans="1:20" x14ac:dyDescent="0.25">
      <c r="A36" s="5" t="s">
        <v>854</v>
      </c>
      <c r="B36" s="95">
        <v>4</v>
      </c>
      <c r="C36" s="95">
        <v>0</v>
      </c>
      <c r="D36" s="95">
        <f t="shared" si="0"/>
        <v>4</v>
      </c>
      <c r="E36" s="95">
        <v>0</v>
      </c>
      <c r="F36" s="95">
        <v>0</v>
      </c>
      <c r="G36" s="95">
        <f t="shared" si="1"/>
        <v>0</v>
      </c>
      <c r="H36" s="95">
        <v>0</v>
      </c>
      <c r="I36" s="95">
        <v>0</v>
      </c>
      <c r="J36" s="95">
        <f t="shared" si="2"/>
        <v>0</v>
      </c>
      <c r="K36" s="95">
        <v>0</v>
      </c>
      <c r="L36" s="95">
        <v>0</v>
      </c>
      <c r="M36" s="95">
        <f t="shared" si="3"/>
        <v>0</v>
      </c>
      <c r="N36" s="95">
        <v>0</v>
      </c>
      <c r="O36" s="95">
        <v>0</v>
      </c>
      <c r="P36" s="95">
        <f t="shared" si="4"/>
        <v>0</v>
      </c>
      <c r="Q36" s="95">
        <v>0</v>
      </c>
      <c r="R36" s="95">
        <v>0</v>
      </c>
      <c r="S36" s="95">
        <f t="shared" si="5"/>
        <v>0</v>
      </c>
      <c r="T36" s="5" t="s">
        <v>916</v>
      </c>
    </row>
    <row r="37" spans="1:20" x14ac:dyDescent="0.25">
      <c r="A37" s="5" t="s">
        <v>855</v>
      </c>
      <c r="B37" s="95">
        <v>33</v>
      </c>
      <c r="C37" s="95">
        <v>134</v>
      </c>
      <c r="D37" s="95">
        <f t="shared" si="0"/>
        <v>167</v>
      </c>
      <c r="E37" s="95">
        <v>0</v>
      </c>
      <c r="F37" s="95">
        <v>0</v>
      </c>
      <c r="G37" s="95">
        <f t="shared" si="1"/>
        <v>0</v>
      </c>
      <c r="H37" s="95">
        <v>0</v>
      </c>
      <c r="I37" s="95">
        <v>0</v>
      </c>
      <c r="J37" s="95">
        <f t="shared" si="2"/>
        <v>0</v>
      </c>
      <c r="K37" s="95">
        <v>0</v>
      </c>
      <c r="L37" s="95">
        <v>0</v>
      </c>
      <c r="M37" s="95">
        <f t="shared" si="3"/>
        <v>0</v>
      </c>
      <c r="N37" s="95">
        <v>38</v>
      </c>
      <c r="O37" s="95">
        <v>180</v>
      </c>
      <c r="P37" s="95">
        <f t="shared" si="4"/>
        <v>218</v>
      </c>
      <c r="Q37" s="95">
        <v>34</v>
      </c>
      <c r="R37" s="95">
        <v>162</v>
      </c>
      <c r="S37" s="95">
        <f t="shared" si="5"/>
        <v>196</v>
      </c>
      <c r="T37" s="5" t="s">
        <v>917</v>
      </c>
    </row>
    <row r="38" spans="1:20" x14ac:dyDescent="0.25">
      <c r="A38" s="5" t="s">
        <v>856</v>
      </c>
      <c r="B38" s="95">
        <v>73</v>
      </c>
      <c r="C38" s="95">
        <v>140</v>
      </c>
      <c r="D38" s="95">
        <f t="shared" si="0"/>
        <v>213</v>
      </c>
      <c r="E38" s="95">
        <v>5</v>
      </c>
      <c r="F38" s="95">
        <v>17</v>
      </c>
      <c r="G38" s="95">
        <f t="shared" si="1"/>
        <v>22</v>
      </c>
      <c r="H38" s="95">
        <v>18</v>
      </c>
      <c r="I38" s="95">
        <v>15</v>
      </c>
      <c r="J38" s="95">
        <f t="shared" si="2"/>
        <v>33</v>
      </c>
      <c r="K38" s="95">
        <v>1</v>
      </c>
      <c r="L38" s="95">
        <v>11</v>
      </c>
      <c r="M38" s="95">
        <f t="shared" si="3"/>
        <v>12</v>
      </c>
      <c r="N38" s="95">
        <v>67</v>
      </c>
      <c r="O38" s="95">
        <v>125</v>
      </c>
      <c r="P38" s="95">
        <f t="shared" si="4"/>
        <v>192</v>
      </c>
      <c r="Q38" s="95">
        <v>62</v>
      </c>
      <c r="R38" s="95">
        <v>119</v>
      </c>
      <c r="S38" s="95">
        <f t="shared" si="5"/>
        <v>181</v>
      </c>
      <c r="T38" s="5" t="s">
        <v>918</v>
      </c>
    </row>
    <row r="39" spans="1:20" x14ac:dyDescent="0.25">
      <c r="A39" s="5" t="s">
        <v>857</v>
      </c>
      <c r="B39" s="95">
        <v>30</v>
      </c>
      <c r="C39" s="95">
        <v>1</v>
      </c>
      <c r="D39" s="95">
        <f t="shared" si="0"/>
        <v>31</v>
      </c>
      <c r="E39" s="95">
        <v>0</v>
      </c>
      <c r="F39" s="95">
        <v>0</v>
      </c>
      <c r="G39" s="95">
        <f t="shared" si="1"/>
        <v>0</v>
      </c>
      <c r="H39" s="95">
        <v>0</v>
      </c>
      <c r="I39" s="110">
        <v>0</v>
      </c>
      <c r="J39" s="95">
        <f t="shared" si="2"/>
        <v>0</v>
      </c>
      <c r="K39" s="95">
        <v>0</v>
      </c>
      <c r="L39" s="95">
        <v>0</v>
      </c>
      <c r="M39" s="95">
        <f t="shared" si="3"/>
        <v>0</v>
      </c>
      <c r="N39" s="95">
        <v>48</v>
      </c>
      <c r="O39" s="95">
        <v>5</v>
      </c>
      <c r="P39" s="95">
        <f t="shared" si="4"/>
        <v>53</v>
      </c>
      <c r="Q39" s="95">
        <v>48</v>
      </c>
      <c r="R39" s="95">
        <v>5</v>
      </c>
      <c r="S39" s="95">
        <f t="shared" si="5"/>
        <v>53</v>
      </c>
      <c r="T39" s="5" t="s">
        <v>919</v>
      </c>
    </row>
    <row r="40" spans="1:20" x14ac:dyDescent="0.25">
      <c r="A40" s="5" t="s">
        <v>952</v>
      </c>
      <c r="B40" s="95">
        <v>736</v>
      </c>
      <c r="C40" s="95">
        <v>2</v>
      </c>
      <c r="D40" s="95">
        <f t="shared" si="0"/>
        <v>738</v>
      </c>
      <c r="E40" s="95">
        <v>23</v>
      </c>
      <c r="F40" s="95">
        <v>0</v>
      </c>
      <c r="G40" s="95">
        <f t="shared" si="1"/>
        <v>23</v>
      </c>
      <c r="H40" s="95">
        <v>15</v>
      </c>
      <c r="I40" s="95">
        <v>0</v>
      </c>
      <c r="J40" s="95">
        <f t="shared" si="2"/>
        <v>15</v>
      </c>
      <c r="K40" s="95">
        <v>9</v>
      </c>
      <c r="L40" s="95">
        <v>0</v>
      </c>
      <c r="M40" s="95">
        <f t="shared" si="3"/>
        <v>9</v>
      </c>
      <c r="N40" s="95">
        <v>817</v>
      </c>
      <c r="O40" s="95">
        <v>3</v>
      </c>
      <c r="P40" s="95">
        <f t="shared" si="4"/>
        <v>820</v>
      </c>
      <c r="Q40" s="95">
        <v>765</v>
      </c>
      <c r="R40" s="95">
        <v>3</v>
      </c>
      <c r="S40" s="95">
        <f t="shared" si="5"/>
        <v>768</v>
      </c>
      <c r="T40" s="5" t="s">
        <v>920</v>
      </c>
    </row>
    <row r="41" spans="1:20" x14ac:dyDescent="0.25">
      <c r="A41" s="5" t="s">
        <v>953</v>
      </c>
      <c r="B41" s="95">
        <v>17</v>
      </c>
      <c r="C41" s="95">
        <v>0</v>
      </c>
      <c r="D41" s="95">
        <f t="shared" si="0"/>
        <v>17</v>
      </c>
      <c r="E41" s="95">
        <v>0</v>
      </c>
      <c r="F41" s="95">
        <v>0</v>
      </c>
      <c r="G41" s="95">
        <f t="shared" si="1"/>
        <v>0</v>
      </c>
      <c r="H41" s="95">
        <v>0</v>
      </c>
      <c r="I41" s="95">
        <v>0</v>
      </c>
      <c r="J41" s="95">
        <f t="shared" si="2"/>
        <v>0</v>
      </c>
      <c r="K41" s="95">
        <v>0</v>
      </c>
      <c r="L41" s="95">
        <v>0</v>
      </c>
      <c r="M41" s="95">
        <f t="shared" si="3"/>
        <v>0</v>
      </c>
      <c r="N41" s="95">
        <v>12</v>
      </c>
      <c r="O41" s="95">
        <v>1</v>
      </c>
      <c r="P41" s="95">
        <f t="shared" si="4"/>
        <v>13</v>
      </c>
      <c r="Q41" s="95">
        <v>11</v>
      </c>
      <c r="R41" s="95">
        <v>1</v>
      </c>
      <c r="S41" s="95">
        <f t="shared" si="5"/>
        <v>12</v>
      </c>
      <c r="T41" s="5" t="s">
        <v>921</v>
      </c>
    </row>
    <row r="42" spans="1:20" x14ac:dyDescent="0.25">
      <c r="A42" s="5" t="s">
        <v>858</v>
      </c>
      <c r="B42" s="95">
        <v>70</v>
      </c>
      <c r="C42" s="95">
        <v>1</v>
      </c>
      <c r="D42" s="95">
        <f t="shared" si="0"/>
        <v>71</v>
      </c>
      <c r="E42" s="95">
        <v>7</v>
      </c>
      <c r="F42" s="95">
        <v>0</v>
      </c>
      <c r="G42" s="95">
        <f t="shared" si="1"/>
        <v>7</v>
      </c>
      <c r="H42" s="95">
        <v>1</v>
      </c>
      <c r="I42" s="95">
        <v>0</v>
      </c>
      <c r="J42" s="95">
        <f t="shared" si="2"/>
        <v>1</v>
      </c>
      <c r="K42" s="95">
        <v>1</v>
      </c>
      <c r="L42" s="95">
        <v>0</v>
      </c>
      <c r="M42" s="95">
        <f t="shared" si="3"/>
        <v>1</v>
      </c>
      <c r="N42" s="95">
        <v>69</v>
      </c>
      <c r="O42" s="95">
        <v>0</v>
      </c>
      <c r="P42" s="95">
        <f t="shared" si="4"/>
        <v>69</v>
      </c>
      <c r="Q42" s="95">
        <v>66</v>
      </c>
      <c r="R42" s="95">
        <v>0</v>
      </c>
      <c r="S42" s="95">
        <f t="shared" si="5"/>
        <v>66</v>
      </c>
      <c r="T42" s="5" t="s">
        <v>114</v>
      </c>
    </row>
    <row r="43" spans="1:20" x14ac:dyDescent="0.25">
      <c r="A43" s="5" t="s">
        <v>859</v>
      </c>
      <c r="B43" s="95">
        <v>35</v>
      </c>
      <c r="C43" s="95">
        <v>0</v>
      </c>
      <c r="D43" s="95">
        <f t="shared" si="0"/>
        <v>35</v>
      </c>
      <c r="E43" s="95">
        <v>3</v>
      </c>
      <c r="F43" s="95">
        <v>0</v>
      </c>
      <c r="G43" s="95">
        <f t="shared" si="1"/>
        <v>3</v>
      </c>
      <c r="H43" s="95">
        <v>3</v>
      </c>
      <c r="I43" s="95">
        <v>0</v>
      </c>
      <c r="J43" s="95">
        <f t="shared" si="2"/>
        <v>3</v>
      </c>
      <c r="K43" s="95">
        <v>3</v>
      </c>
      <c r="L43" s="95">
        <v>0</v>
      </c>
      <c r="M43" s="95">
        <f t="shared" si="3"/>
        <v>3</v>
      </c>
      <c r="N43" s="95">
        <v>34</v>
      </c>
      <c r="O43" s="95">
        <v>0</v>
      </c>
      <c r="P43" s="95">
        <f t="shared" si="4"/>
        <v>34</v>
      </c>
      <c r="Q43" s="95">
        <v>30</v>
      </c>
      <c r="R43" s="95">
        <v>0</v>
      </c>
      <c r="S43" s="95">
        <f t="shared" si="5"/>
        <v>30</v>
      </c>
      <c r="T43" s="5" t="s">
        <v>115</v>
      </c>
    </row>
    <row r="44" spans="1:20" x14ac:dyDescent="0.25">
      <c r="A44" s="5" t="s">
        <v>860</v>
      </c>
      <c r="B44" s="95">
        <v>412</v>
      </c>
      <c r="C44" s="95">
        <v>0</v>
      </c>
      <c r="D44" s="95">
        <f t="shared" si="0"/>
        <v>412</v>
      </c>
      <c r="E44" s="95">
        <v>0</v>
      </c>
      <c r="F44" s="95">
        <v>0</v>
      </c>
      <c r="G44" s="95">
        <f t="shared" si="1"/>
        <v>0</v>
      </c>
      <c r="H44" s="95">
        <v>0</v>
      </c>
      <c r="I44" s="95">
        <v>0</v>
      </c>
      <c r="J44" s="95">
        <f t="shared" si="2"/>
        <v>0</v>
      </c>
      <c r="K44" s="95">
        <v>0</v>
      </c>
      <c r="L44" s="95">
        <v>0</v>
      </c>
      <c r="M44" s="95">
        <f t="shared" si="3"/>
        <v>0</v>
      </c>
      <c r="N44" s="95">
        <v>461</v>
      </c>
      <c r="O44" s="95">
        <v>0</v>
      </c>
      <c r="P44" s="95">
        <f t="shared" si="4"/>
        <v>461</v>
      </c>
      <c r="Q44" s="95">
        <v>418</v>
      </c>
      <c r="R44" s="95">
        <v>0</v>
      </c>
      <c r="S44" s="95">
        <f t="shared" si="5"/>
        <v>418</v>
      </c>
      <c r="T44" s="5" t="s">
        <v>922</v>
      </c>
    </row>
    <row r="45" spans="1:20" x14ac:dyDescent="0.25">
      <c r="A45" s="5" t="s">
        <v>861</v>
      </c>
      <c r="B45" s="95">
        <v>4</v>
      </c>
      <c r="C45" s="95">
        <v>0</v>
      </c>
      <c r="D45" s="95">
        <f t="shared" si="0"/>
        <v>4</v>
      </c>
      <c r="E45" s="95">
        <v>0</v>
      </c>
      <c r="F45" s="95">
        <v>0</v>
      </c>
      <c r="G45" s="95">
        <f t="shared" si="1"/>
        <v>0</v>
      </c>
      <c r="H45" s="95">
        <v>0</v>
      </c>
      <c r="I45" s="95">
        <v>0</v>
      </c>
      <c r="J45" s="95">
        <f t="shared" si="2"/>
        <v>0</v>
      </c>
      <c r="K45" s="95">
        <v>0</v>
      </c>
      <c r="L45" s="95">
        <v>0</v>
      </c>
      <c r="M45" s="95">
        <f t="shared" si="3"/>
        <v>0</v>
      </c>
      <c r="N45" s="95">
        <v>1</v>
      </c>
      <c r="O45" s="95">
        <v>0</v>
      </c>
      <c r="P45" s="95">
        <f t="shared" si="4"/>
        <v>1</v>
      </c>
      <c r="Q45" s="95">
        <v>1</v>
      </c>
      <c r="R45" s="95">
        <v>0</v>
      </c>
      <c r="S45" s="95">
        <f t="shared" si="5"/>
        <v>1</v>
      </c>
      <c r="T45" s="5" t="s">
        <v>117</v>
      </c>
    </row>
    <row r="46" spans="1:20" x14ac:dyDescent="0.25">
      <c r="A46" s="5" t="s">
        <v>862</v>
      </c>
      <c r="B46" s="95">
        <v>0</v>
      </c>
      <c r="C46" s="95">
        <v>0</v>
      </c>
      <c r="D46" s="95">
        <f t="shared" si="0"/>
        <v>0</v>
      </c>
      <c r="E46" s="95">
        <v>0</v>
      </c>
      <c r="F46" s="95">
        <v>0</v>
      </c>
      <c r="G46" s="95">
        <f t="shared" si="1"/>
        <v>0</v>
      </c>
      <c r="H46" s="95">
        <v>0</v>
      </c>
      <c r="I46" s="95">
        <v>0</v>
      </c>
      <c r="J46" s="95">
        <f t="shared" si="2"/>
        <v>0</v>
      </c>
      <c r="K46" s="95">
        <v>0</v>
      </c>
      <c r="L46" s="95">
        <v>0</v>
      </c>
      <c r="M46" s="95">
        <f t="shared" si="3"/>
        <v>0</v>
      </c>
      <c r="N46" s="95">
        <v>0</v>
      </c>
      <c r="O46" s="95">
        <v>0</v>
      </c>
      <c r="P46" s="95">
        <f t="shared" si="4"/>
        <v>0</v>
      </c>
      <c r="Q46" s="95">
        <v>0</v>
      </c>
      <c r="R46" s="95">
        <v>0</v>
      </c>
      <c r="S46" s="95">
        <f t="shared" si="5"/>
        <v>0</v>
      </c>
      <c r="T46" s="5" t="s">
        <v>118</v>
      </c>
    </row>
    <row r="47" spans="1:20" x14ac:dyDescent="0.25">
      <c r="A47" s="5" t="s">
        <v>863</v>
      </c>
      <c r="B47" s="95">
        <v>701</v>
      </c>
      <c r="C47" s="95">
        <v>1</v>
      </c>
      <c r="D47" s="95">
        <f t="shared" si="0"/>
        <v>702</v>
      </c>
      <c r="E47" s="95">
        <v>11</v>
      </c>
      <c r="F47" s="95">
        <v>0</v>
      </c>
      <c r="G47" s="95">
        <f t="shared" si="1"/>
        <v>11</v>
      </c>
      <c r="H47" s="95">
        <v>11</v>
      </c>
      <c r="I47" s="95">
        <v>0</v>
      </c>
      <c r="J47" s="95">
        <f t="shared" si="2"/>
        <v>11</v>
      </c>
      <c r="K47" s="95">
        <v>7</v>
      </c>
      <c r="L47" s="95">
        <v>0</v>
      </c>
      <c r="M47" s="95">
        <f t="shared" si="3"/>
        <v>7</v>
      </c>
      <c r="N47" s="95">
        <v>746</v>
      </c>
      <c r="O47" s="95">
        <v>1</v>
      </c>
      <c r="P47" s="95">
        <f t="shared" si="4"/>
        <v>747</v>
      </c>
      <c r="Q47" s="95">
        <v>721</v>
      </c>
      <c r="R47" s="95">
        <v>1</v>
      </c>
      <c r="S47" s="95">
        <f t="shared" si="5"/>
        <v>722</v>
      </c>
      <c r="T47" s="5" t="s">
        <v>119</v>
      </c>
    </row>
    <row r="48" spans="1:20" x14ac:dyDescent="0.25">
      <c r="A48" s="5" t="s">
        <v>864</v>
      </c>
      <c r="B48" s="95">
        <v>803</v>
      </c>
      <c r="C48" s="95">
        <v>2</v>
      </c>
      <c r="D48" s="95">
        <f t="shared" si="0"/>
        <v>805</v>
      </c>
      <c r="E48" s="95">
        <v>18</v>
      </c>
      <c r="F48" s="95">
        <v>0</v>
      </c>
      <c r="G48" s="95">
        <f t="shared" si="1"/>
        <v>18</v>
      </c>
      <c r="H48" s="95">
        <v>27</v>
      </c>
      <c r="I48" s="95">
        <v>0</v>
      </c>
      <c r="J48" s="95">
        <f t="shared" si="2"/>
        <v>27</v>
      </c>
      <c r="K48" s="95">
        <v>13</v>
      </c>
      <c r="L48" s="95">
        <v>0</v>
      </c>
      <c r="M48" s="95">
        <f t="shared" si="3"/>
        <v>13</v>
      </c>
      <c r="N48" s="95">
        <v>855</v>
      </c>
      <c r="O48" s="95">
        <v>1</v>
      </c>
      <c r="P48" s="95">
        <f t="shared" si="4"/>
        <v>856</v>
      </c>
      <c r="Q48" s="95">
        <v>801</v>
      </c>
      <c r="R48" s="95">
        <v>0</v>
      </c>
      <c r="S48" s="95">
        <f t="shared" si="5"/>
        <v>801</v>
      </c>
      <c r="T48" s="5" t="s">
        <v>923</v>
      </c>
    </row>
    <row r="49" spans="1:20" x14ac:dyDescent="0.25">
      <c r="A49" s="5" t="s">
        <v>865</v>
      </c>
      <c r="B49" s="95">
        <v>291</v>
      </c>
      <c r="C49" s="95">
        <v>4</v>
      </c>
      <c r="D49" s="95">
        <f t="shared" si="0"/>
        <v>295</v>
      </c>
      <c r="E49" s="95">
        <v>11</v>
      </c>
      <c r="F49" s="95">
        <v>0</v>
      </c>
      <c r="G49" s="95">
        <f t="shared" si="1"/>
        <v>11</v>
      </c>
      <c r="H49" s="95">
        <v>9</v>
      </c>
      <c r="I49" s="95">
        <v>0</v>
      </c>
      <c r="J49" s="95">
        <f t="shared" si="2"/>
        <v>9</v>
      </c>
      <c r="K49" s="95">
        <v>10</v>
      </c>
      <c r="L49" s="95">
        <v>0</v>
      </c>
      <c r="M49" s="95">
        <f t="shared" si="3"/>
        <v>10</v>
      </c>
      <c r="N49" s="95">
        <v>336</v>
      </c>
      <c r="O49" s="95">
        <v>3</v>
      </c>
      <c r="P49" s="95">
        <f t="shared" si="4"/>
        <v>339</v>
      </c>
      <c r="Q49" s="95">
        <v>322</v>
      </c>
      <c r="R49" s="95">
        <v>3</v>
      </c>
      <c r="S49" s="95">
        <f t="shared" si="5"/>
        <v>325</v>
      </c>
      <c r="T49" s="5" t="s">
        <v>924</v>
      </c>
    </row>
    <row r="50" spans="1:20" x14ac:dyDescent="0.25">
      <c r="A50" s="5" t="s">
        <v>866</v>
      </c>
      <c r="B50" s="95">
        <v>390</v>
      </c>
      <c r="C50" s="95">
        <v>39</v>
      </c>
      <c r="D50" s="95">
        <f t="shared" si="0"/>
        <v>429</v>
      </c>
      <c r="E50" s="95">
        <v>4</v>
      </c>
      <c r="F50" s="95">
        <v>0</v>
      </c>
      <c r="G50" s="95">
        <f t="shared" si="1"/>
        <v>4</v>
      </c>
      <c r="H50" s="95">
        <v>4</v>
      </c>
      <c r="I50" s="95">
        <v>0</v>
      </c>
      <c r="J50" s="95">
        <f t="shared" si="2"/>
        <v>4</v>
      </c>
      <c r="K50" s="95">
        <v>4</v>
      </c>
      <c r="L50" s="95">
        <v>0</v>
      </c>
      <c r="M50" s="95">
        <f t="shared" si="3"/>
        <v>4</v>
      </c>
      <c r="N50" s="95">
        <v>453</v>
      </c>
      <c r="O50" s="95">
        <v>39</v>
      </c>
      <c r="P50" s="95">
        <f t="shared" si="4"/>
        <v>492</v>
      </c>
      <c r="Q50" s="95">
        <v>415</v>
      </c>
      <c r="R50" s="95">
        <v>39</v>
      </c>
      <c r="S50" s="95">
        <f t="shared" si="5"/>
        <v>454</v>
      </c>
      <c r="T50" s="5" t="s">
        <v>925</v>
      </c>
    </row>
    <row r="51" spans="1:20" x14ac:dyDescent="0.25">
      <c r="A51" s="5" t="s">
        <v>867</v>
      </c>
      <c r="B51" s="95">
        <v>1786</v>
      </c>
      <c r="C51" s="95">
        <v>25</v>
      </c>
      <c r="D51" s="95">
        <f t="shared" si="0"/>
        <v>1811</v>
      </c>
      <c r="E51" s="95">
        <v>21</v>
      </c>
      <c r="F51" s="95">
        <v>0</v>
      </c>
      <c r="G51" s="95">
        <f t="shared" si="1"/>
        <v>21</v>
      </c>
      <c r="H51" s="95">
        <v>28</v>
      </c>
      <c r="I51" s="95">
        <v>0</v>
      </c>
      <c r="J51" s="95">
        <f t="shared" si="2"/>
        <v>28</v>
      </c>
      <c r="K51" s="95">
        <v>19</v>
      </c>
      <c r="L51" s="95">
        <v>0</v>
      </c>
      <c r="M51" s="95">
        <f t="shared" si="3"/>
        <v>19</v>
      </c>
      <c r="N51" s="95">
        <v>2084</v>
      </c>
      <c r="O51" s="95">
        <v>29</v>
      </c>
      <c r="P51" s="95">
        <f t="shared" si="4"/>
        <v>2113</v>
      </c>
      <c r="Q51" s="95">
        <v>1954</v>
      </c>
      <c r="R51" s="95">
        <v>26</v>
      </c>
      <c r="S51" s="95">
        <f t="shared" si="5"/>
        <v>1980</v>
      </c>
      <c r="T51" s="5" t="s">
        <v>926</v>
      </c>
    </row>
    <row r="52" spans="1:20" x14ac:dyDescent="0.25">
      <c r="A52" s="5" t="s">
        <v>868</v>
      </c>
      <c r="B52" s="95">
        <v>14</v>
      </c>
      <c r="C52" s="95">
        <v>0</v>
      </c>
      <c r="D52" s="95">
        <f t="shared" si="0"/>
        <v>14</v>
      </c>
      <c r="E52" s="95">
        <v>0</v>
      </c>
      <c r="F52" s="95">
        <v>0</v>
      </c>
      <c r="G52" s="95">
        <f t="shared" si="1"/>
        <v>0</v>
      </c>
      <c r="H52" s="95">
        <v>0</v>
      </c>
      <c r="I52" s="95">
        <v>0</v>
      </c>
      <c r="J52" s="95">
        <f t="shared" si="2"/>
        <v>0</v>
      </c>
      <c r="K52" s="95">
        <v>0</v>
      </c>
      <c r="L52" s="95">
        <v>0</v>
      </c>
      <c r="M52" s="95">
        <f t="shared" si="3"/>
        <v>0</v>
      </c>
      <c r="N52" s="95">
        <v>15</v>
      </c>
      <c r="O52" s="95">
        <v>0</v>
      </c>
      <c r="P52" s="95">
        <f t="shared" si="4"/>
        <v>15</v>
      </c>
      <c r="Q52" s="95">
        <v>15</v>
      </c>
      <c r="R52" s="95">
        <v>0</v>
      </c>
      <c r="S52" s="95">
        <f t="shared" si="5"/>
        <v>15</v>
      </c>
      <c r="T52" s="5" t="s">
        <v>927</v>
      </c>
    </row>
    <row r="53" spans="1:20" x14ac:dyDescent="0.25">
      <c r="A53" s="5" t="s">
        <v>869</v>
      </c>
      <c r="B53" s="95">
        <v>3</v>
      </c>
      <c r="C53" s="95">
        <v>0</v>
      </c>
      <c r="D53" s="95">
        <f t="shared" si="0"/>
        <v>3</v>
      </c>
      <c r="E53" s="95">
        <v>0</v>
      </c>
      <c r="F53" s="95">
        <v>0</v>
      </c>
      <c r="G53" s="95">
        <f t="shared" si="1"/>
        <v>0</v>
      </c>
      <c r="H53" s="95">
        <v>0</v>
      </c>
      <c r="I53" s="95">
        <v>0</v>
      </c>
      <c r="J53" s="95">
        <f t="shared" si="2"/>
        <v>0</v>
      </c>
      <c r="K53" s="95">
        <v>0</v>
      </c>
      <c r="L53" s="95">
        <v>0</v>
      </c>
      <c r="M53" s="95">
        <f t="shared" si="3"/>
        <v>0</v>
      </c>
      <c r="N53" s="95">
        <v>4</v>
      </c>
      <c r="O53" s="95">
        <v>0</v>
      </c>
      <c r="P53" s="95">
        <f t="shared" si="4"/>
        <v>4</v>
      </c>
      <c r="Q53" s="95">
        <v>4</v>
      </c>
      <c r="R53" s="95">
        <v>0</v>
      </c>
      <c r="S53" s="95">
        <f t="shared" si="5"/>
        <v>4</v>
      </c>
      <c r="T53" s="5" t="s">
        <v>928</v>
      </c>
    </row>
    <row r="54" spans="1:20" x14ac:dyDescent="0.25">
      <c r="A54" s="5" t="s">
        <v>870</v>
      </c>
      <c r="B54" s="95">
        <v>324</v>
      </c>
      <c r="C54" s="95">
        <v>1</v>
      </c>
      <c r="D54" s="95">
        <f t="shared" si="0"/>
        <v>325</v>
      </c>
      <c r="E54" s="95">
        <v>21</v>
      </c>
      <c r="F54" s="95">
        <v>0</v>
      </c>
      <c r="G54" s="95">
        <f t="shared" si="1"/>
        <v>21</v>
      </c>
      <c r="H54" s="95">
        <v>25</v>
      </c>
      <c r="I54" s="95">
        <v>0</v>
      </c>
      <c r="J54" s="95">
        <f t="shared" si="2"/>
        <v>25</v>
      </c>
      <c r="K54" s="95">
        <v>12</v>
      </c>
      <c r="L54" s="95">
        <v>0</v>
      </c>
      <c r="M54" s="95">
        <f t="shared" si="3"/>
        <v>12</v>
      </c>
      <c r="N54" s="95">
        <v>342</v>
      </c>
      <c r="O54" s="95">
        <v>1</v>
      </c>
      <c r="P54" s="95">
        <f t="shared" si="4"/>
        <v>343</v>
      </c>
      <c r="Q54" s="95">
        <v>324</v>
      </c>
      <c r="R54" s="95">
        <v>1</v>
      </c>
      <c r="S54" s="95">
        <f t="shared" si="5"/>
        <v>325</v>
      </c>
      <c r="T54" s="5" t="s">
        <v>929</v>
      </c>
    </row>
    <row r="55" spans="1:20" x14ac:dyDescent="0.25">
      <c r="A55" s="5" t="s">
        <v>871</v>
      </c>
      <c r="B55" s="95">
        <v>436</v>
      </c>
      <c r="C55" s="95">
        <v>0</v>
      </c>
      <c r="D55" s="95">
        <f t="shared" si="0"/>
        <v>436</v>
      </c>
      <c r="E55" s="95">
        <v>12</v>
      </c>
      <c r="F55" s="95">
        <v>0</v>
      </c>
      <c r="G55" s="95">
        <f t="shared" si="1"/>
        <v>12</v>
      </c>
      <c r="H55" s="95">
        <v>14</v>
      </c>
      <c r="I55" s="95">
        <v>0</v>
      </c>
      <c r="J55" s="95">
        <f t="shared" si="2"/>
        <v>14</v>
      </c>
      <c r="K55" s="95">
        <v>12</v>
      </c>
      <c r="L55" s="95">
        <v>0</v>
      </c>
      <c r="M55" s="95">
        <f t="shared" si="3"/>
        <v>12</v>
      </c>
      <c r="N55" s="95">
        <v>446</v>
      </c>
      <c r="O55" s="95">
        <v>0</v>
      </c>
      <c r="P55" s="95">
        <f t="shared" si="4"/>
        <v>446</v>
      </c>
      <c r="Q55" s="95">
        <v>405</v>
      </c>
      <c r="R55" s="95">
        <v>0</v>
      </c>
      <c r="S55" s="95">
        <f t="shared" si="5"/>
        <v>405</v>
      </c>
      <c r="T55" s="5" t="s">
        <v>930</v>
      </c>
    </row>
    <row r="56" spans="1:20" x14ac:dyDescent="0.25">
      <c r="A56" s="5" t="s">
        <v>872</v>
      </c>
      <c r="B56" s="95">
        <v>809</v>
      </c>
      <c r="C56" s="95">
        <v>2</v>
      </c>
      <c r="D56" s="95">
        <f t="shared" si="0"/>
        <v>811</v>
      </c>
      <c r="E56" s="95">
        <v>26</v>
      </c>
      <c r="F56" s="95">
        <v>0</v>
      </c>
      <c r="G56" s="95">
        <f t="shared" si="1"/>
        <v>26</v>
      </c>
      <c r="H56" s="95">
        <v>13</v>
      </c>
      <c r="I56" s="95">
        <v>0</v>
      </c>
      <c r="J56" s="95">
        <f t="shared" si="2"/>
        <v>13</v>
      </c>
      <c r="K56" s="95">
        <v>7</v>
      </c>
      <c r="L56" s="95">
        <v>0</v>
      </c>
      <c r="M56" s="95">
        <f t="shared" si="3"/>
        <v>7</v>
      </c>
      <c r="N56" s="95">
        <v>923</v>
      </c>
      <c r="O56" s="95">
        <v>3</v>
      </c>
      <c r="P56" s="95">
        <f t="shared" si="4"/>
        <v>926</v>
      </c>
      <c r="Q56" s="95">
        <v>862</v>
      </c>
      <c r="R56" s="95">
        <v>3</v>
      </c>
      <c r="S56" s="95">
        <f t="shared" si="5"/>
        <v>865</v>
      </c>
      <c r="T56" s="5" t="s">
        <v>931</v>
      </c>
    </row>
    <row r="57" spans="1:20" x14ac:dyDescent="0.25">
      <c r="A57" s="5" t="s">
        <v>873</v>
      </c>
      <c r="B57" s="95">
        <v>101</v>
      </c>
      <c r="C57" s="95">
        <v>8</v>
      </c>
      <c r="D57" s="95">
        <f t="shared" si="0"/>
        <v>109</v>
      </c>
      <c r="E57" s="95">
        <v>5</v>
      </c>
      <c r="F57" s="95">
        <v>0</v>
      </c>
      <c r="G57" s="95">
        <f t="shared" si="1"/>
        <v>5</v>
      </c>
      <c r="H57" s="95">
        <v>5</v>
      </c>
      <c r="I57" s="95">
        <v>0</v>
      </c>
      <c r="J57" s="95">
        <f t="shared" si="2"/>
        <v>5</v>
      </c>
      <c r="K57" s="95">
        <v>5</v>
      </c>
      <c r="L57" s="95">
        <v>0</v>
      </c>
      <c r="M57" s="95">
        <f t="shared" si="3"/>
        <v>5</v>
      </c>
      <c r="N57" s="95">
        <v>115</v>
      </c>
      <c r="O57" s="95">
        <v>10</v>
      </c>
      <c r="P57" s="95">
        <f t="shared" si="4"/>
        <v>125</v>
      </c>
      <c r="Q57" s="95">
        <v>111</v>
      </c>
      <c r="R57" s="95">
        <v>10</v>
      </c>
      <c r="S57" s="95">
        <f>Q57+R57</f>
        <v>121</v>
      </c>
      <c r="T57" s="5" t="s">
        <v>932</v>
      </c>
    </row>
    <row r="58" spans="1:20" x14ac:dyDescent="0.25">
      <c r="A58" s="5" t="s">
        <v>874</v>
      </c>
      <c r="B58" s="95">
        <v>28</v>
      </c>
      <c r="C58" s="95">
        <v>0</v>
      </c>
      <c r="D58" s="95">
        <f t="shared" si="0"/>
        <v>28</v>
      </c>
      <c r="E58" s="95">
        <v>0</v>
      </c>
      <c r="F58" s="95">
        <v>0</v>
      </c>
      <c r="G58" s="95">
        <f t="shared" si="1"/>
        <v>0</v>
      </c>
      <c r="H58" s="95">
        <v>0</v>
      </c>
      <c r="I58" s="95">
        <v>0</v>
      </c>
      <c r="J58" s="95">
        <f t="shared" si="2"/>
        <v>0</v>
      </c>
      <c r="K58" s="95">
        <v>0</v>
      </c>
      <c r="L58" s="95">
        <v>0</v>
      </c>
      <c r="M58" s="95">
        <f t="shared" si="3"/>
        <v>0</v>
      </c>
      <c r="N58" s="95">
        <v>27</v>
      </c>
      <c r="O58" s="95">
        <v>1</v>
      </c>
      <c r="P58" s="95">
        <f t="shared" si="4"/>
        <v>28</v>
      </c>
      <c r="Q58" s="110">
        <v>26</v>
      </c>
      <c r="R58" s="95">
        <v>1</v>
      </c>
      <c r="S58" s="95">
        <f>Q59+R58</f>
        <v>2</v>
      </c>
      <c r="T58" s="5" t="s">
        <v>946</v>
      </c>
    </row>
    <row r="59" spans="1:20" x14ac:dyDescent="0.25">
      <c r="A59" s="5" t="s">
        <v>875</v>
      </c>
      <c r="B59" s="95">
        <v>1</v>
      </c>
      <c r="C59" s="95">
        <v>0</v>
      </c>
      <c r="D59" s="95">
        <f t="shared" si="0"/>
        <v>1</v>
      </c>
      <c r="E59" s="95">
        <v>0</v>
      </c>
      <c r="F59" s="95">
        <v>0</v>
      </c>
      <c r="G59" s="95">
        <f t="shared" si="1"/>
        <v>0</v>
      </c>
      <c r="H59" s="95">
        <v>0</v>
      </c>
      <c r="I59" s="95">
        <v>0</v>
      </c>
      <c r="J59" s="95">
        <f t="shared" si="2"/>
        <v>0</v>
      </c>
      <c r="K59" s="95">
        <v>0</v>
      </c>
      <c r="L59" s="95">
        <v>0</v>
      </c>
      <c r="M59" s="95">
        <f t="shared" si="3"/>
        <v>0</v>
      </c>
      <c r="N59" s="95">
        <v>1</v>
      </c>
      <c r="O59" s="95">
        <v>0</v>
      </c>
      <c r="P59" s="95">
        <f t="shared" si="4"/>
        <v>1</v>
      </c>
      <c r="Q59" s="95">
        <v>1</v>
      </c>
      <c r="R59" s="95">
        <v>0</v>
      </c>
      <c r="S59" s="95">
        <f>Q60+R59</f>
        <v>22</v>
      </c>
      <c r="T59" s="5" t="s">
        <v>933</v>
      </c>
    </row>
    <row r="60" spans="1:20" x14ac:dyDescent="0.25">
      <c r="A60" s="5" t="s">
        <v>876</v>
      </c>
      <c r="B60" s="95">
        <v>23</v>
      </c>
      <c r="C60" s="95">
        <v>1</v>
      </c>
      <c r="D60" s="95">
        <f t="shared" si="0"/>
        <v>24</v>
      </c>
      <c r="E60" s="95">
        <v>0</v>
      </c>
      <c r="F60" s="95">
        <v>0</v>
      </c>
      <c r="G60" s="95">
        <f t="shared" si="1"/>
        <v>0</v>
      </c>
      <c r="H60" s="95">
        <v>0</v>
      </c>
      <c r="I60" s="95">
        <v>0</v>
      </c>
      <c r="J60" s="95">
        <f t="shared" si="2"/>
        <v>0</v>
      </c>
      <c r="K60" s="95">
        <v>0</v>
      </c>
      <c r="L60" s="95">
        <v>0</v>
      </c>
      <c r="M60" s="95">
        <f t="shared" si="3"/>
        <v>0</v>
      </c>
      <c r="N60" s="95">
        <v>24</v>
      </c>
      <c r="O60" s="95">
        <v>1</v>
      </c>
      <c r="P60" s="95">
        <f t="shared" si="4"/>
        <v>25</v>
      </c>
      <c r="Q60" s="95">
        <v>22</v>
      </c>
      <c r="R60" s="95">
        <v>1</v>
      </c>
      <c r="S60" s="95">
        <f t="shared" ref="S60:S75" si="6">Q60+R60</f>
        <v>23</v>
      </c>
      <c r="T60" s="5" t="s">
        <v>934</v>
      </c>
    </row>
    <row r="61" spans="1:20" x14ac:dyDescent="0.25">
      <c r="A61" s="5" t="s">
        <v>877</v>
      </c>
      <c r="B61" s="95">
        <v>93</v>
      </c>
      <c r="C61" s="95">
        <v>0</v>
      </c>
      <c r="D61" s="95">
        <f t="shared" si="0"/>
        <v>93</v>
      </c>
      <c r="E61" s="95">
        <v>0</v>
      </c>
      <c r="F61" s="95">
        <v>0</v>
      </c>
      <c r="G61" s="95">
        <f t="shared" si="1"/>
        <v>0</v>
      </c>
      <c r="H61" s="95">
        <v>0</v>
      </c>
      <c r="I61" s="95">
        <v>0</v>
      </c>
      <c r="J61" s="95">
        <f t="shared" si="2"/>
        <v>0</v>
      </c>
      <c r="K61" s="95">
        <v>0</v>
      </c>
      <c r="L61" s="95">
        <v>0</v>
      </c>
      <c r="M61" s="95">
        <f t="shared" si="3"/>
        <v>0</v>
      </c>
      <c r="N61" s="95">
        <v>90</v>
      </c>
      <c r="O61" s="95">
        <v>0</v>
      </c>
      <c r="P61" s="95">
        <f t="shared" si="4"/>
        <v>90</v>
      </c>
      <c r="Q61" s="95">
        <v>79</v>
      </c>
      <c r="R61" s="95">
        <v>0</v>
      </c>
      <c r="S61" s="95">
        <f t="shared" si="6"/>
        <v>79</v>
      </c>
      <c r="T61" s="5" t="s">
        <v>133</v>
      </c>
    </row>
    <row r="62" spans="1:20" x14ac:dyDescent="0.25">
      <c r="A62" s="5" t="s">
        <v>878</v>
      </c>
      <c r="B62" s="95">
        <v>32</v>
      </c>
      <c r="C62" s="95">
        <v>0</v>
      </c>
      <c r="D62" s="95">
        <f t="shared" si="0"/>
        <v>32</v>
      </c>
      <c r="E62" s="95">
        <v>2</v>
      </c>
      <c r="F62" s="95">
        <v>0</v>
      </c>
      <c r="G62" s="95">
        <f t="shared" si="1"/>
        <v>2</v>
      </c>
      <c r="H62" s="95">
        <v>2</v>
      </c>
      <c r="I62" s="95">
        <v>0</v>
      </c>
      <c r="J62" s="95">
        <f t="shared" si="2"/>
        <v>2</v>
      </c>
      <c r="K62" s="95">
        <v>2</v>
      </c>
      <c r="L62" s="95">
        <v>0</v>
      </c>
      <c r="M62" s="95">
        <f t="shared" si="3"/>
        <v>2</v>
      </c>
      <c r="N62" s="95">
        <v>37</v>
      </c>
      <c r="O62" s="95">
        <v>0</v>
      </c>
      <c r="P62" s="95">
        <f t="shared" si="4"/>
        <v>37</v>
      </c>
      <c r="Q62" s="95">
        <v>34</v>
      </c>
      <c r="R62" s="95">
        <v>0</v>
      </c>
      <c r="S62" s="95">
        <f t="shared" si="6"/>
        <v>34</v>
      </c>
      <c r="T62" s="5" t="s">
        <v>134</v>
      </c>
    </row>
    <row r="63" spans="1:20" x14ac:dyDescent="0.25">
      <c r="A63" s="5" t="s">
        <v>879</v>
      </c>
      <c r="B63" s="95">
        <v>9</v>
      </c>
      <c r="C63" s="95">
        <v>11</v>
      </c>
      <c r="D63" s="95">
        <f t="shared" si="0"/>
        <v>20</v>
      </c>
      <c r="E63" s="95">
        <v>2</v>
      </c>
      <c r="F63" s="95">
        <v>0</v>
      </c>
      <c r="G63" s="95">
        <f t="shared" si="1"/>
        <v>2</v>
      </c>
      <c r="H63" s="95">
        <v>4</v>
      </c>
      <c r="I63" s="95">
        <v>2</v>
      </c>
      <c r="J63" s="95">
        <f t="shared" si="2"/>
        <v>6</v>
      </c>
      <c r="K63" s="95">
        <v>0</v>
      </c>
      <c r="L63" s="95">
        <v>0</v>
      </c>
      <c r="M63" s="95">
        <f t="shared" si="3"/>
        <v>0</v>
      </c>
      <c r="N63" s="95">
        <v>11</v>
      </c>
      <c r="O63" s="95">
        <v>11</v>
      </c>
      <c r="P63" s="95">
        <f t="shared" si="4"/>
        <v>22</v>
      </c>
      <c r="Q63" s="95">
        <v>11</v>
      </c>
      <c r="R63" s="95">
        <v>11</v>
      </c>
      <c r="S63" s="95">
        <f t="shared" si="6"/>
        <v>22</v>
      </c>
      <c r="T63" s="5" t="s">
        <v>935</v>
      </c>
    </row>
    <row r="64" spans="1:20" x14ac:dyDescent="0.25">
      <c r="A64" s="5" t="s">
        <v>880</v>
      </c>
      <c r="B64" s="95">
        <v>48</v>
      </c>
      <c r="C64" s="95">
        <v>0</v>
      </c>
      <c r="D64" s="95">
        <f t="shared" si="0"/>
        <v>48</v>
      </c>
      <c r="E64" s="95">
        <v>3</v>
      </c>
      <c r="F64" s="95">
        <v>0</v>
      </c>
      <c r="G64" s="95">
        <f t="shared" si="1"/>
        <v>3</v>
      </c>
      <c r="H64" s="95">
        <v>3</v>
      </c>
      <c r="I64" s="95">
        <v>0</v>
      </c>
      <c r="J64" s="95">
        <f t="shared" si="2"/>
        <v>3</v>
      </c>
      <c r="K64" s="95">
        <v>2</v>
      </c>
      <c r="L64" s="95">
        <v>0</v>
      </c>
      <c r="M64" s="95">
        <f t="shared" si="3"/>
        <v>2</v>
      </c>
      <c r="N64" s="95">
        <v>57</v>
      </c>
      <c r="O64" s="95">
        <v>0</v>
      </c>
      <c r="P64" s="95">
        <f t="shared" si="4"/>
        <v>57</v>
      </c>
      <c r="Q64" s="95">
        <v>56</v>
      </c>
      <c r="R64" s="95">
        <v>0</v>
      </c>
      <c r="S64" s="95">
        <f t="shared" si="6"/>
        <v>56</v>
      </c>
      <c r="T64" s="5" t="s">
        <v>936</v>
      </c>
    </row>
    <row r="65" spans="1:20" x14ac:dyDescent="0.25">
      <c r="A65" s="5" t="s">
        <v>881</v>
      </c>
      <c r="B65" s="95">
        <v>122</v>
      </c>
      <c r="C65" s="95">
        <v>0</v>
      </c>
      <c r="D65" s="95">
        <f t="shared" si="0"/>
        <v>122</v>
      </c>
      <c r="E65" s="95">
        <v>3</v>
      </c>
      <c r="F65" s="95">
        <v>0</v>
      </c>
      <c r="G65" s="95">
        <f t="shared" si="1"/>
        <v>3</v>
      </c>
      <c r="H65" s="95">
        <v>0</v>
      </c>
      <c r="I65" s="95">
        <v>0</v>
      </c>
      <c r="J65" s="95">
        <f t="shared" si="2"/>
        <v>0</v>
      </c>
      <c r="K65" s="95">
        <v>0</v>
      </c>
      <c r="L65" s="95">
        <v>0</v>
      </c>
      <c r="M65" s="95">
        <f t="shared" si="3"/>
        <v>0</v>
      </c>
      <c r="N65" s="95">
        <v>119</v>
      </c>
      <c r="O65" s="95">
        <v>0</v>
      </c>
      <c r="P65" s="95">
        <f t="shared" si="4"/>
        <v>119</v>
      </c>
      <c r="Q65" s="95">
        <v>115</v>
      </c>
      <c r="R65" s="95">
        <v>0</v>
      </c>
      <c r="S65" s="95">
        <f t="shared" si="6"/>
        <v>115</v>
      </c>
      <c r="T65" s="5" t="s">
        <v>137</v>
      </c>
    </row>
    <row r="66" spans="1:20" x14ac:dyDescent="0.25">
      <c r="A66" s="5" t="s">
        <v>882</v>
      </c>
      <c r="B66" s="95">
        <v>23</v>
      </c>
      <c r="C66" s="95">
        <v>1</v>
      </c>
      <c r="D66" s="95">
        <f t="shared" si="0"/>
        <v>24</v>
      </c>
      <c r="E66" s="95">
        <v>4</v>
      </c>
      <c r="F66" s="95">
        <v>0</v>
      </c>
      <c r="G66" s="95">
        <f t="shared" si="1"/>
        <v>4</v>
      </c>
      <c r="H66" s="95">
        <v>4</v>
      </c>
      <c r="I66" s="95">
        <v>0</v>
      </c>
      <c r="J66" s="95">
        <f t="shared" si="2"/>
        <v>4</v>
      </c>
      <c r="K66" s="95">
        <v>4</v>
      </c>
      <c r="L66" s="95">
        <v>0</v>
      </c>
      <c r="M66" s="95">
        <f t="shared" si="3"/>
        <v>4</v>
      </c>
      <c r="N66" s="95">
        <v>23</v>
      </c>
      <c r="O66" s="95">
        <v>0</v>
      </c>
      <c r="P66" s="95">
        <f t="shared" si="4"/>
        <v>23</v>
      </c>
      <c r="Q66" s="95">
        <v>21</v>
      </c>
      <c r="R66" s="95">
        <v>0</v>
      </c>
      <c r="S66" s="95">
        <f t="shared" si="6"/>
        <v>21</v>
      </c>
      <c r="T66" s="5" t="s">
        <v>947</v>
      </c>
    </row>
    <row r="67" spans="1:20" x14ac:dyDescent="0.25">
      <c r="A67" s="5" t="s">
        <v>883</v>
      </c>
      <c r="B67" s="95">
        <v>121</v>
      </c>
      <c r="C67" s="95">
        <v>0</v>
      </c>
      <c r="D67" s="95">
        <f t="shared" si="0"/>
        <v>121</v>
      </c>
      <c r="E67" s="95">
        <v>5</v>
      </c>
      <c r="F67" s="95">
        <v>0</v>
      </c>
      <c r="G67" s="95">
        <f t="shared" si="1"/>
        <v>5</v>
      </c>
      <c r="H67" s="95">
        <v>5</v>
      </c>
      <c r="I67" s="95">
        <v>0</v>
      </c>
      <c r="J67" s="95">
        <f t="shared" si="2"/>
        <v>5</v>
      </c>
      <c r="K67" s="95">
        <v>5</v>
      </c>
      <c r="L67" s="95">
        <v>0</v>
      </c>
      <c r="M67" s="95">
        <f t="shared" si="3"/>
        <v>5</v>
      </c>
      <c r="N67" s="95">
        <v>130</v>
      </c>
      <c r="O67" s="95">
        <v>0</v>
      </c>
      <c r="P67" s="95">
        <f t="shared" si="4"/>
        <v>130</v>
      </c>
      <c r="Q67" s="95">
        <v>119</v>
      </c>
      <c r="R67" s="95">
        <v>0</v>
      </c>
      <c r="S67" s="95">
        <f t="shared" si="6"/>
        <v>119</v>
      </c>
      <c r="T67" s="5" t="s">
        <v>139</v>
      </c>
    </row>
    <row r="68" spans="1:20" x14ac:dyDescent="0.25">
      <c r="A68" s="5" t="s">
        <v>67</v>
      </c>
      <c r="B68" s="95">
        <v>89</v>
      </c>
      <c r="C68" s="95">
        <v>0</v>
      </c>
      <c r="D68" s="95">
        <f t="shared" si="0"/>
        <v>89</v>
      </c>
      <c r="E68" s="95">
        <v>13</v>
      </c>
      <c r="F68" s="95">
        <v>0</v>
      </c>
      <c r="G68" s="95">
        <f t="shared" si="1"/>
        <v>13</v>
      </c>
      <c r="H68" s="95">
        <v>8</v>
      </c>
      <c r="I68" s="95">
        <v>0</v>
      </c>
      <c r="J68" s="95">
        <f t="shared" si="2"/>
        <v>8</v>
      </c>
      <c r="K68" s="95">
        <v>8</v>
      </c>
      <c r="L68" s="95">
        <v>0</v>
      </c>
      <c r="M68" s="95">
        <f t="shared" si="3"/>
        <v>8</v>
      </c>
      <c r="N68" s="95">
        <v>91</v>
      </c>
      <c r="O68" s="95">
        <v>0</v>
      </c>
      <c r="P68" s="95">
        <f t="shared" si="4"/>
        <v>91</v>
      </c>
      <c r="Q68" s="95">
        <v>81</v>
      </c>
      <c r="R68" s="95">
        <v>0</v>
      </c>
      <c r="S68" s="95">
        <f t="shared" si="6"/>
        <v>81</v>
      </c>
      <c r="T68" s="5" t="s">
        <v>937</v>
      </c>
    </row>
    <row r="69" spans="1:20" x14ac:dyDescent="0.25">
      <c r="A69" s="5" t="s">
        <v>884</v>
      </c>
      <c r="B69" s="95">
        <v>44</v>
      </c>
      <c r="C69" s="95">
        <v>0</v>
      </c>
      <c r="D69" s="95">
        <f t="shared" si="0"/>
        <v>44</v>
      </c>
      <c r="E69" s="95">
        <v>0</v>
      </c>
      <c r="F69" s="95">
        <v>0</v>
      </c>
      <c r="G69" s="95">
        <f t="shared" si="1"/>
        <v>0</v>
      </c>
      <c r="H69" s="95">
        <v>0</v>
      </c>
      <c r="I69" s="95">
        <v>0</v>
      </c>
      <c r="J69" s="95">
        <f t="shared" si="2"/>
        <v>0</v>
      </c>
      <c r="K69" s="95">
        <v>0</v>
      </c>
      <c r="L69" s="95">
        <v>0</v>
      </c>
      <c r="M69" s="95">
        <f t="shared" si="3"/>
        <v>0</v>
      </c>
      <c r="N69" s="95">
        <v>47</v>
      </c>
      <c r="O69" s="95">
        <v>0</v>
      </c>
      <c r="P69" s="95">
        <f t="shared" si="4"/>
        <v>47</v>
      </c>
      <c r="Q69" s="95">
        <v>44</v>
      </c>
      <c r="R69" s="95">
        <v>0</v>
      </c>
      <c r="S69" s="95">
        <f t="shared" si="6"/>
        <v>44</v>
      </c>
      <c r="T69" s="5" t="s">
        <v>938</v>
      </c>
    </row>
    <row r="70" spans="1:20" x14ac:dyDescent="0.25">
      <c r="A70" s="5" t="s">
        <v>885</v>
      </c>
      <c r="B70" s="95">
        <v>162</v>
      </c>
      <c r="C70" s="95">
        <v>2</v>
      </c>
      <c r="D70" s="95">
        <f t="shared" si="0"/>
        <v>164</v>
      </c>
      <c r="E70" s="95">
        <v>7</v>
      </c>
      <c r="F70" s="95">
        <v>0</v>
      </c>
      <c r="G70" s="95">
        <f t="shared" si="1"/>
        <v>7</v>
      </c>
      <c r="H70" s="95">
        <v>6</v>
      </c>
      <c r="I70" s="95">
        <v>0</v>
      </c>
      <c r="J70" s="95">
        <f t="shared" si="2"/>
        <v>6</v>
      </c>
      <c r="K70" s="95">
        <v>6</v>
      </c>
      <c r="L70" s="95">
        <v>0</v>
      </c>
      <c r="M70" s="95">
        <f t="shared" si="3"/>
        <v>6</v>
      </c>
      <c r="N70" s="95">
        <v>168</v>
      </c>
      <c r="O70" s="95">
        <v>5</v>
      </c>
      <c r="P70" s="95">
        <f t="shared" si="4"/>
        <v>173</v>
      </c>
      <c r="Q70" s="95">
        <v>159</v>
      </c>
      <c r="R70" s="95">
        <v>5</v>
      </c>
      <c r="S70" s="95">
        <f t="shared" si="6"/>
        <v>164</v>
      </c>
      <c r="T70" s="5" t="s">
        <v>939</v>
      </c>
    </row>
    <row r="71" spans="1:20" x14ac:dyDescent="0.25">
      <c r="A71" s="5" t="s">
        <v>886</v>
      </c>
      <c r="B71" s="95">
        <v>433</v>
      </c>
      <c r="C71" s="95">
        <v>4</v>
      </c>
      <c r="D71" s="95">
        <f t="shared" si="0"/>
        <v>437</v>
      </c>
      <c r="E71" s="95">
        <v>6</v>
      </c>
      <c r="F71" s="95">
        <v>0</v>
      </c>
      <c r="G71" s="95">
        <f t="shared" si="1"/>
        <v>6</v>
      </c>
      <c r="H71" s="95">
        <v>9</v>
      </c>
      <c r="I71" s="95">
        <v>0</v>
      </c>
      <c r="J71" s="95">
        <f t="shared" si="2"/>
        <v>9</v>
      </c>
      <c r="K71" s="95">
        <v>4</v>
      </c>
      <c r="L71" s="95">
        <v>0</v>
      </c>
      <c r="M71" s="95">
        <f t="shared" si="3"/>
        <v>4</v>
      </c>
      <c r="N71" s="95">
        <v>660</v>
      </c>
      <c r="O71" s="95">
        <v>4</v>
      </c>
      <c r="P71" s="95">
        <f t="shared" si="4"/>
        <v>664</v>
      </c>
      <c r="Q71" s="95">
        <v>620</v>
      </c>
      <c r="R71" s="95">
        <v>4</v>
      </c>
      <c r="S71" s="95">
        <f t="shared" si="6"/>
        <v>624</v>
      </c>
      <c r="T71" s="5" t="s">
        <v>940</v>
      </c>
    </row>
    <row r="72" spans="1:20" x14ac:dyDescent="0.25">
      <c r="A72" s="5" t="s">
        <v>887</v>
      </c>
      <c r="B72" s="95">
        <v>24</v>
      </c>
      <c r="C72" s="95">
        <v>1</v>
      </c>
      <c r="D72" s="95">
        <f t="shared" ref="D72:D79" si="7">B72+C72</f>
        <v>25</v>
      </c>
      <c r="E72" s="95">
        <v>0</v>
      </c>
      <c r="F72" s="95">
        <v>0</v>
      </c>
      <c r="G72" s="95">
        <f t="shared" ref="G72:G79" si="8">E72+F72</f>
        <v>0</v>
      </c>
      <c r="H72" s="95">
        <v>0</v>
      </c>
      <c r="I72" s="95">
        <v>0</v>
      </c>
      <c r="J72" s="95">
        <f t="shared" ref="J72:J79" si="9">H72+I72</f>
        <v>0</v>
      </c>
      <c r="K72" s="95">
        <v>0</v>
      </c>
      <c r="L72" s="95">
        <v>0</v>
      </c>
      <c r="M72" s="95">
        <f t="shared" ref="M72:M79" si="10">K72+L72</f>
        <v>0</v>
      </c>
      <c r="N72" s="95">
        <v>33</v>
      </c>
      <c r="O72" s="95">
        <v>2</v>
      </c>
      <c r="P72" s="95">
        <f t="shared" ref="P72:P79" si="11">N72+O72</f>
        <v>35</v>
      </c>
      <c r="Q72" s="95">
        <v>32</v>
      </c>
      <c r="R72" s="95">
        <v>1</v>
      </c>
      <c r="S72" s="95">
        <f t="shared" si="6"/>
        <v>33</v>
      </c>
      <c r="T72" s="5" t="s">
        <v>941</v>
      </c>
    </row>
    <row r="73" spans="1:20" x14ac:dyDescent="0.25">
      <c r="A73" s="5" t="s">
        <v>888</v>
      </c>
      <c r="B73" s="95">
        <v>91</v>
      </c>
      <c r="C73" s="95">
        <v>0</v>
      </c>
      <c r="D73" s="95">
        <f t="shared" si="7"/>
        <v>91</v>
      </c>
      <c r="E73" s="95">
        <v>0</v>
      </c>
      <c r="F73" s="95">
        <v>0</v>
      </c>
      <c r="G73" s="95">
        <f t="shared" si="8"/>
        <v>0</v>
      </c>
      <c r="H73" s="95">
        <v>0</v>
      </c>
      <c r="I73" s="95">
        <v>0</v>
      </c>
      <c r="J73" s="95">
        <f t="shared" si="9"/>
        <v>0</v>
      </c>
      <c r="K73" s="95">
        <v>0</v>
      </c>
      <c r="L73" s="95">
        <v>0</v>
      </c>
      <c r="M73" s="95">
        <f t="shared" si="10"/>
        <v>0</v>
      </c>
      <c r="N73" s="95">
        <v>80</v>
      </c>
      <c r="O73" s="95">
        <v>0</v>
      </c>
      <c r="P73" s="95">
        <f t="shared" si="11"/>
        <v>80</v>
      </c>
      <c r="Q73" s="95">
        <v>74</v>
      </c>
      <c r="R73" s="95">
        <v>0</v>
      </c>
      <c r="S73" s="95">
        <f t="shared" si="6"/>
        <v>74</v>
      </c>
      <c r="T73" s="5" t="s">
        <v>942</v>
      </c>
    </row>
    <row r="74" spans="1:20" x14ac:dyDescent="0.25">
      <c r="A74" s="5" t="s">
        <v>889</v>
      </c>
      <c r="B74" s="95">
        <v>196</v>
      </c>
      <c r="C74" s="95">
        <v>0</v>
      </c>
      <c r="D74" s="95">
        <f t="shared" si="7"/>
        <v>196</v>
      </c>
      <c r="E74" s="95">
        <v>6</v>
      </c>
      <c r="F74" s="95">
        <v>0</v>
      </c>
      <c r="G74" s="95">
        <f t="shared" si="8"/>
        <v>6</v>
      </c>
      <c r="H74" s="95">
        <v>6</v>
      </c>
      <c r="I74" s="95">
        <v>0</v>
      </c>
      <c r="J74" s="95">
        <f t="shared" si="9"/>
        <v>6</v>
      </c>
      <c r="K74" s="95">
        <v>5</v>
      </c>
      <c r="L74" s="95">
        <v>0</v>
      </c>
      <c r="M74" s="95">
        <f t="shared" si="10"/>
        <v>5</v>
      </c>
      <c r="N74" s="95">
        <v>209</v>
      </c>
      <c r="O74" s="95">
        <v>0</v>
      </c>
      <c r="P74" s="95">
        <f t="shared" si="11"/>
        <v>209</v>
      </c>
      <c r="Q74" s="95">
        <v>197</v>
      </c>
      <c r="R74" s="95">
        <v>0</v>
      </c>
      <c r="S74" s="95">
        <f t="shared" si="6"/>
        <v>197</v>
      </c>
      <c r="T74" s="5" t="s">
        <v>943</v>
      </c>
    </row>
    <row r="75" spans="1:20" x14ac:dyDescent="0.25">
      <c r="A75" s="5" t="s">
        <v>890</v>
      </c>
      <c r="B75" s="95">
        <v>274</v>
      </c>
      <c r="C75" s="95">
        <v>0</v>
      </c>
      <c r="D75" s="95">
        <f t="shared" si="7"/>
        <v>274</v>
      </c>
      <c r="E75" s="95">
        <v>8</v>
      </c>
      <c r="F75" s="95">
        <v>0</v>
      </c>
      <c r="G75" s="95">
        <f t="shared" si="8"/>
        <v>8</v>
      </c>
      <c r="H75" s="95">
        <v>7</v>
      </c>
      <c r="I75" s="95">
        <v>0</v>
      </c>
      <c r="J75" s="95">
        <f t="shared" si="9"/>
        <v>7</v>
      </c>
      <c r="K75" s="95">
        <v>8</v>
      </c>
      <c r="L75" s="95">
        <v>0</v>
      </c>
      <c r="M75" s="95">
        <f t="shared" si="10"/>
        <v>8</v>
      </c>
      <c r="N75" s="95">
        <v>267</v>
      </c>
      <c r="O75" s="95">
        <v>0</v>
      </c>
      <c r="P75" s="95">
        <f t="shared" si="11"/>
        <v>267</v>
      </c>
      <c r="Q75" s="95">
        <v>242</v>
      </c>
      <c r="R75" s="95">
        <v>0</v>
      </c>
      <c r="S75" s="95">
        <f t="shared" si="6"/>
        <v>242</v>
      </c>
      <c r="T75" s="5" t="s">
        <v>944</v>
      </c>
    </row>
    <row r="76" spans="1:20" x14ac:dyDescent="0.25">
      <c r="A76" s="5" t="s">
        <v>891</v>
      </c>
      <c r="B76" s="95">
        <v>4200</v>
      </c>
      <c r="C76" s="95">
        <v>1</v>
      </c>
      <c r="D76" s="95">
        <f t="shared" si="7"/>
        <v>4201</v>
      </c>
      <c r="E76" s="95">
        <v>92</v>
      </c>
      <c r="F76" s="95">
        <v>0</v>
      </c>
      <c r="G76" s="95">
        <f t="shared" si="8"/>
        <v>92</v>
      </c>
      <c r="H76" s="95">
        <v>190</v>
      </c>
      <c r="I76" s="95">
        <v>0</v>
      </c>
      <c r="J76" s="95">
        <f t="shared" si="9"/>
        <v>190</v>
      </c>
      <c r="K76" s="95">
        <v>71</v>
      </c>
      <c r="L76" s="95">
        <v>0</v>
      </c>
      <c r="M76" s="95">
        <f t="shared" si="10"/>
        <v>71</v>
      </c>
      <c r="N76" s="95">
        <v>4787</v>
      </c>
      <c r="O76" s="95">
        <v>1</v>
      </c>
      <c r="P76" s="95">
        <f t="shared" si="11"/>
        <v>4788</v>
      </c>
      <c r="Q76" s="95">
        <v>4462</v>
      </c>
      <c r="R76" s="95">
        <v>1</v>
      </c>
      <c r="S76" s="95">
        <f t="shared" ref="S76:S79" si="12">Q76+R76</f>
        <v>4463</v>
      </c>
      <c r="T76" s="5" t="s">
        <v>945</v>
      </c>
    </row>
    <row r="77" spans="1:20" x14ac:dyDescent="0.25">
      <c r="A77" s="5" t="s">
        <v>892</v>
      </c>
      <c r="B77" s="95">
        <v>1022</v>
      </c>
      <c r="C77" s="95">
        <v>9</v>
      </c>
      <c r="D77" s="95">
        <f t="shared" si="7"/>
        <v>1031</v>
      </c>
      <c r="E77" s="95">
        <v>21</v>
      </c>
      <c r="F77" s="95">
        <v>0</v>
      </c>
      <c r="G77" s="95">
        <f t="shared" si="8"/>
        <v>21</v>
      </c>
      <c r="H77" s="95">
        <v>38</v>
      </c>
      <c r="I77" s="95">
        <v>1</v>
      </c>
      <c r="J77" s="95">
        <f t="shared" si="9"/>
        <v>39</v>
      </c>
      <c r="K77" s="95">
        <v>20</v>
      </c>
      <c r="L77" s="95">
        <v>1</v>
      </c>
      <c r="M77" s="95">
        <f t="shared" si="10"/>
        <v>21</v>
      </c>
      <c r="N77" s="95">
        <v>1080</v>
      </c>
      <c r="O77" s="95">
        <v>8</v>
      </c>
      <c r="P77" s="95">
        <f t="shared" si="11"/>
        <v>1088</v>
      </c>
      <c r="Q77" s="95">
        <v>1022</v>
      </c>
      <c r="R77" s="95">
        <v>8</v>
      </c>
      <c r="S77" s="95">
        <f t="shared" si="12"/>
        <v>1030</v>
      </c>
      <c r="T77" s="7" t="s">
        <v>955</v>
      </c>
    </row>
    <row r="78" spans="1:20" x14ac:dyDescent="0.25">
      <c r="A78" s="5" t="s">
        <v>893</v>
      </c>
      <c r="B78" s="95">
        <v>44607</v>
      </c>
      <c r="C78" s="95">
        <v>3287</v>
      </c>
      <c r="D78" s="95">
        <f t="shared" si="7"/>
        <v>47894</v>
      </c>
      <c r="E78" s="95">
        <v>7234</v>
      </c>
      <c r="F78" s="95">
        <v>251</v>
      </c>
      <c r="G78" s="95">
        <f t="shared" si="8"/>
        <v>7485</v>
      </c>
      <c r="H78" s="95">
        <v>5394</v>
      </c>
      <c r="I78" s="95">
        <v>464</v>
      </c>
      <c r="J78" s="95">
        <f t="shared" si="9"/>
        <v>5858</v>
      </c>
      <c r="K78" s="95">
        <v>5641</v>
      </c>
      <c r="L78" s="95">
        <v>335</v>
      </c>
      <c r="M78" s="95">
        <f t="shared" si="10"/>
        <v>5976</v>
      </c>
      <c r="N78" s="95">
        <v>44140</v>
      </c>
      <c r="O78" s="95">
        <v>3185</v>
      </c>
      <c r="P78" s="95">
        <f t="shared" si="11"/>
        <v>47325</v>
      </c>
      <c r="Q78" s="95">
        <v>41411</v>
      </c>
      <c r="R78" s="95">
        <v>3151</v>
      </c>
      <c r="S78" s="95">
        <f t="shared" si="12"/>
        <v>44562</v>
      </c>
      <c r="T78" s="5" t="s">
        <v>150</v>
      </c>
    </row>
    <row r="79" spans="1:20" x14ac:dyDescent="0.25">
      <c r="A79" s="77" t="s">
        <v>352</v>
      </c>
      <c r="B79" s="96">
        <v>79564</v>
      </c>
      <c r="C79" s="96">
        <v>9160</v>
      </c>
      <c r="D79" s="96">
        <f t="shared" si="7"/>
        <v>88724</v>
      </c>
      <c r="E79" s="96">
        <v>8232</v>
      </c>
      <c r="F79" s="96">
        <v>411</v>
      </c>
      <c r="G79" s="96">
        <f t="shared" si="8"/>
        <v>8643</v>
      </c>
      <c r="H79" s="96">
        <v>6511</v>
      </c>
      <c r="I79" s="96">
        <v>835</v>
      </c>
      <c r="J79" s="96">
        <f t="shared" si="9"/>
        <v>7346</v>
      </c>
      <c r="K79" s="96">
        <v>6311</v>
      </c>
      <c r="L79" s="96">
        <v>534</v>
      </c>
      <c r="M79" s="96">
        <f t="shared" si="10"/>
        <v>6845</v>
      </c>
      <c r="N79" s="96">
        <v>81020</v>
      </c>
      <c r="O79" s="96">
        <v>9345</v>
      </c>
      <c r="P79" s="96">
        <f t="shared" si="11"/>
        <v>90365</v>
      </c>
      <c r="Q79" s="96">
        <v>76456</v>
      </c>
      <c r="R79" s="96">
        <v>9170</v>
      </c>
      <c r="S79" s="96">
        <f t="shared" si="12"/>
        <v>85626</v>
      </c>
      <c r="T79" s="77" t="s">
        <v>151</v>
      </c>
    </row>
  </sheetData>
  <mergeCells count="12">
    <mergeCell ref="Q5:S5"/>
    <mergeCell ref="T5:T6"/>
    <mergeCell ref="A1:T1"/>
    <mergeCell ref="A2:T2"/>
    <mergeCell ref="A3:T3"/>
    <mergeCell ref="A4:T4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opLeftCell="A31" zoomScale="53" zoomScaleNormal="53" workbookViewId="0">
      <selection activeCell="A79" sqref="A79:T79"/>
    </sheetView>
  </sheetViews>
  <sheetFormatPr defaultRowHeight="15" x14ac:dyDescent="0.25"/>
  <cols>
    <col min="1" max="1" width="42.7109375" bestFit="1" customWidth="1"/>
    <col min="20" max="20" width="77.28515625" bestFit="1" customWidth="1"/>
  </cols>
  <sheetData>
    <row r="1" spans="1:20" x14ac:dyDescent="0.25">
      <c r="A1" s="133" t="s">
        <v>1231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x14ac:dyDescent="0.25">
      <c r="A2" s="133" t="s">
        <v>1232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x14ac:dyDescent="0.25">
      <c r="A3" s="133" t="s">
        <v>1233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x14ac:dyDescent="0.25">
      <c r="A4" s="133" t="s">
        <v>1230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0" ht="38.25" customHeight="1" x14ac:dyDescent="0.25">
      <c r="A5" s="201" t="s">
        <v>4</v>
      </c>
      <c r="B5" s="185" t="s">
        <v>826</v>
      </c>
      <c r="C5" s="185"/>
      <c r="D5" s="185"/>
      <c r="E5" s="185" t="s">
        <v>828</v>
      </c>
      <c r="F5" s="185"/>
      <c r="G5" s="185"/>
      <c r="H5" s="185" t="s">
        <v>1191</v>
      </c>
      <c r="I5" s="185"/>
      <c r="J5" s="185"/>
      <c r="K5" s="185" t="s">
        <v>827</v>
      </c>
      <c r="L5" s="185"/>
      <c r="M5" s="185"/>
      <c r="N5" s="185" t="s">
        <v>1192</v>
      </c>
      <c r="O5" s="185"/>
      <c r="P5" s="185"/>
      <c r="Q5" s="185" t="s">
        <v>948</v>
      </c>
      <c r="R5" s="185"/>
      <c r="S5" s="185"/>
      <c r="T5" s="203" t="s">
        <v>5</v>
      </c>
    </row>
    <row r="6" spans="1:20" ht="30" x14ac:dyDescent="0.25">
      <c r="A6" s="202"/>
      <c r="B6" s="52" t="s">
        <v>413</v>
      </c>
      <c r="C6" s="52" t="s">
        <v>414</v>
      </c>
      <c r="D6" s="52" t="s">
        <v>415</v>
      </c>
      <c r="E6" s="52" t="s">
        <v>413</v>
      </c>
      <c r="F6" s="52" t="s">
        <v>414</v>
      </c>
      <c r="G6" s="52" t="s">
        <v>415</v>
      </c>
      <c r="H6" s="52" t="s">
        <v>413</v>
      </c>
      <c r="I6" s="52" t="s">
        <v>414</v>
      </c>
      <c r="J6" s="52" t="s">
        <v>415</v>
      </c>
      <c r="K6" s="52" t="s">
        <v>413</v>
      </c>
      <c r="L6" s="52" t="s">
        <v>414</v>
      </c>
      <c r="M6" s="52" t="s">
        <v>415</v>
      </c>
      <c r="N6" s="52" t="s">
        <v>413</v>
      </c>
      <c r="O6" s="52" t="s">
        <v>414</v>
      </c>
      <c r="P6" s="52" t="s">
        <v>415</v>
      </c>
      <c r="Q6" s="52" t="s">
        <v>413</v>
      </c>
      <c r="R6" s="52" t="s">
        <v>414</v>
      </c>
      <c r="S6" s="52" t="s">
        <v>415</v>
      </c>
      <c r="T6" s="203"/>
    </row>
    <row r="7" spans="1:20" x14ac:dyDescent="0.25">
      <c r="A7" s="5" t="s">
        <v>830</v>
      </c>
      <c r="B7" s="95">
        <v>65</v>
      </c>
      <c r="C7" s="95">
        <v>38</v>
      </c>
      <c r="D7" s="95">
        <f>B7+C7</f>
        <v>103</v>
      </c>
      <c r="E7" s="95">
        <v>4</v>
      </c>
      <c r="F7" s="95">
        <v>0</v>
      </c>
      <c r="G7" s="95">
        <f>E7+F7</f>
        <v>4</v>
      </c>
      <c r="H7" s="95">
        <v>4</v>
      </c>
      <c r="I7" s="95">
        <v>0</v>
      </c>
      <c r="J7" s="95">
        <f>H7+I7</f>
        <v>4</v>
      </c>
      <c r="K7" s="95">
        <v>2</v>
      </c>
      <c r="L7" s="95">
        <v>1</v>
      </c>
      <c r="M7" s="95">
        <f>K7+L7</f>
        <v>3</v>
      </c>
      <c r="N7" s="95">
        <v>72</v>
      </c>
      <c r="O7" s="95">
        <v>40</v>
      </c>
      <c r="P7" s="95">
        <f>N7+O7</f>
        <v>112</v>
      </c>
      <c r="Q7" s="95">
        <v>70</v>
      </c>
      <c r="R7" s="95">
        <v>40</v>
      </c>
      <c r="S7" s="95">
        <f>Q7+R7</f>
        <v>110</v>
      </c>
      <c r="T7" s="5" t="s">
        <v>894</v>
      </c>
    </row>
    <row r="8" spans="1:20" x14ac:dyDescent="0.25">
      <c r="A8" s="5" t="s">
        <v>831</v>
      </c>
      <c r="B8" s="95">
        <v>367</v>
      </c>
      <c r="C8" s="95">
        <v>148</v>
      </c>
      <c r="D8" s="95">
        <f t="shared" ref="D8:D71" si="0">B8+C8</f>
        <v>515</v>
      </c>
      <c r="E8" s="95">
        <v>30</v>
      </c>
      <c r="F8" s="95">
        <v>2</v>
      </c>
      <c r="G8" s="95">
        <f t="shared" ref="G8:G71" si="1">E8+F8</f>
        <v>32</v>
      </c>
      <c r="H8" s="95">
        <v>40</v>
      </c>
      <c r="I8" s="95">
        <v>7</v>
      </c>
      <c r="J8" s="95">
        <f t="shared" ref="J8:J14" si="2">H8+I8</f>
        <v>47</v>
      </c>
      <c r="K8" s="95">
        <v>17</v>
      </c>
      <c r="L8" s="95">
        <v>2</v>
      </c>
      <c r="M8" s="95">
        <f t="shared" ref="M8:M71" si="3">K8+L8</f>
        <v>19</v>
      </c>
      <c r="N8" s="95">
        <v>372</v>
      </c>
      <c r="O8" s="95">
        <v>160</v>
      </c>
      <c r="P8" s="95">
        <f t="shared" ref="P8:P71" si="4">N8+O8</f>
        <v>532</v>
      </c>
      <c r="Q8" s="95">
        <v>351</v>
      </c>
      <c r="R8" s="95">
        <v>153</v>
      </c>
      <c r="S8" s="95">
        <f t="shared" ref="S8:S71" si="5">Q8+R8</f>
        <v>504</v>
      </c>
      <c r="T8" s="5" t="s">
        <v>896</v>
      </c>
    </row>
    <row r="9" spans="1:20" x14ac:dyDescent="0.25">
      <c r="A9" s="5" t="s">
        <v>832</v>
      </c>
      <c r="B9" s="95">
        <v>126</v>
      </c>
      <c r="C9" s="95">
        <v>25</v>
      </c>
      <c r="D9" s="95">
        <f t="shared" si="0"/>
        <v>151</v>
      </c>
      <c r="E9" s="95">
        <v>3</v>
      </c>
      <c r="F9" s="95">
        <v>1</v>
      </c>
      <c r="G9" s="95">
        <f t="shared" si="1"/>
        <v>4</v>
      </c>
      <c r="H9" s="95">
        <v>6</v>
      </c>
      <c r="I9" s="95">
        <v>2</v>
      </c>
      <c r="J9" s="95">
        <f t="shared" si="2"/>
        <v>8</v>
      </c>
      <c r="K9" s="95">
        <v>2</v>
      </c>
      <c r="L9" s="95">
        <v>1</v>
      </c>
      <c r="M9" s="95">
        <f t="shared" si="3"/>
        <v>3</v>
      </c>
      <c r="N9" s="95">
        <v>159</v>
      </c>
      <c r="O9" s="95">
        <v>26</v>
      </c>
      <c r="P9" s="95">
        <f t="shared" si="4"/>
        <v>185</v>
      </c>
      <c r="Q9" s="95">
        <v>153</v>
      </c>
      <c r="R9" s="95">
        <v>24</v>
      </c>
      <c r="S9" s="95">
        <f t="shared" si="5"/>
        <v>177</v>
      </c>
      <c r="T9" s="5" t="s">
        <v>897</v>
      </c>
    </row>
    <row r="10" spans="1:20" x14ac:dyDescent="0.25">
      <c r="A10" s="5" t="s">
        <v>833</v>
      </c>
      <c r="B10" s="95">
        <v>1196</v>
      </c>
      <c r="C10" s="95">
        <v>180</v>
      </c>
      <c r="D10" s="95">
        <f t="shared" si="0"/>
        <v>1376</v>
      </c>
      <c r="E10" s="95">
        <v>48</v>
      </c>
      <c r="F10" s="95">
        <v>4</v>
      </c>
      <c r="G10" s="95">
        <f t="shared" si="1"/>
        <v>52</v>
      </c>
      <c r="H10" s="95">
        <v>76</v>
      </c>
      <c r="I10" s="95">
        <v>12</v>
      </c>
      <c r="J10" s="95">
        <f t="shared" si="2"/>
        <v>88</v>
      </c>
      <c r="K10" s="95">
        <v>34</v>
      </c>
      <c r="L10" s="95">
        <v>6</v>
      </c>
      <c r="M10" s="95">
        <f t="shared" si="3"/>
        <v>40</v>
      </c>
      <c r="N10" s="95">
        <v>1337</v>
      </c>
      <c r="O10" s="95">
        <v>192</v>
      </c>
      <c r="P10" s="95">
        <f t="shared" si="4"/>
        <v>1529</v>
      </c>
      <c r="Q10" s="95">
        <v>1270</v>
      </c>
      <c r="R10" s="95">
        <v>190</v>
      </c>
      <c r="S10" s="95">
        <f t="shared" si="5"/>
        <v>1460</v>
      </c>
      <c r="T10" s="5" t="s">
        <v>895</v>
      </c>
    </row>
    <row r="11" spans="1:20" x14ac:dyDescent="0.25">
      <c r="A11" s="5" t="s">
        <v>834</v>
      </c>
      <c r="B11" s="95">
        <v>25</v>
      </c>
      <c r="C11" s="95">
        <v>21</v>
      </c>
      <c r="D11" s="95">
        <f t="shared" si="0"/>
        <v>46</v>
      </c>
      <c r="E11" s="95">
        <v>6</v>
      </c>
      <c r="F11" s="95">
        <v>1</v>
      </c>
      <c r="G11" s="95">
        <f t="shared" si="1"/>
        <v>7</v>
      </c>
      <c r="H11" s="95">
        <v>6</v>
      </c>
      <c r="I11" s="95">
        <v>1</v>
      </c>
      <c r="J11" s="95">
        <f t="shared" si="2"/>
        <v>7</v>
      </c>
      <c r="K11" s="95">
        <v>3</v>
      </c>
      <c r="L11" s="95">
        <v>2</v>
      </c>
      <c r="M11" s="95">
        <f t="shared" si="3"/>
        <v>5</v>
      </c>
      <c r="N11" s="95">
        <v>20</v>
      </c>
      <c r="O11" s="95">
        <v>22</v>
      </c>
      <c r="P11" s="95">
        <f t="shared" si="4"/>
        <v>42</v>
      </c>
      <c r="Q11" s="95">
        <v>20</v>
      </c>
      <c r="R11" s="95">
        <v>22</v>
      </c>
      <c r="S11" s="95">
        <f t="shared" si="5"/>
        <v>42</v>
      </c>
      <c r="T11" s="5" t="s">
        <v>898</v>
      </c>
    </row>
    <row r="12" spans="1:20" ht="15.75" x14ac:dyDescent="0.25">
      <c r="A12" s="34" t="s">
        <v>949</v>
      </c>
      <c r="B12" s="95">
        <v>7</v>
      </c>
      <c r="C12" s="95">
        <v>4</v>
      </c>
      <c r="D12" s="95">
        <f t="shared" si="0"/>
        <v>11</v>
      </c>
      <c r="E12" s="95">
        <v>1</v>
      </c>
      <c r="F12" s="95">
        <v>0</v>
      </c>
      <c r="G12" s="95">
        <f t="shared" si="1"/>
        <v>1</v>
      </c>
      <c r="H12" s="95">
        <v>1</v>
      </c>
      <c r="I12" s="95">
        <v>3</v>
      </c>
      <c r="J12" s="95">
        <f t="shared" si="2"/>
        <v>4</v>
      </c>
      <c r="K12" s="95">
        <v>0</v>
      </c>
      <c r="L12" s="95">
        <v>1</v>
      </c>
      <c r="M12" s="95">
        <f t="shared" si="3"/>
        <v>1</v>
      </c>
      <c r="N12" s="95">
        <v>11</v>
      </c>
      <c r="O12" s="95">
        <v>6</v>
      </c>
      <c r="P12" s="95">
        <f t="shared" si="4"/>
        <v>17</v>
      </c>
      <c r="Q12" s="95">
        <v>11</v>
      </c>
      <c r="R12" s="95">
        <v>5</v>
      </c>
      <c r="S12" s="95">
        <f t="shared" si="5"/>
        <v>16</v>
      </c>
      <c r="T12" s="5" t="s">
        <v>899</v>
      </c>
    </row>
    <row r="13" spans="1:20" x14ac:dyDescent="0.25">
      <c r="A13" s="7" t="s">
        <v>950</v>
      </c>
      <c r="B13" s="95">
        <v>131</v>
      </c>
      <c r="C13" s="95">
        <v>162</v>
      </c>
      <c r="D13" s="95">
        <f t="shared" si="0"/>
        <v>293</v>
      </c>
      <c r="E13" s="95">
        <v>21</v>
      </c>
      <c r="F13" s="95">
        <v>20</v>
      </c>
      <c r="G13" s="95">
        <f t="shared" si="1"/>
        <v>41</v>
      </c>
      <c r="H13" s="95">
        <v>22</v>
      </c>
      <c r="I13" s="95">
        <v>86</v>
      </c>
      <c r="J13" s="95">
        <f t="shared" si="2"/>
        <v>108</v>
      </c>
      <c r="K13" s="95">
        <v>9</v>
      </c>
      <c r="L13" s="95">
        <v>23</v>
      </c>
      <c r="M13" s="95">
        <f t="shared" si="3"/>
        <v>32</v>
      </c>
      <c r="N13" s="95">
        <v>150</v>
      </c>
      <c r="O13" s="95">
        <v>198</v>
      </c>
      <c r="P13" s="95">
        <f t="shared" si="4"/>
        <v>348</v>
      </c>
      <c r="Q13" s="95">
        <v>145</v>
      </c>
      <c r="R13" s="95">
        <v>186</v>
      </c>
      <c r="S13" s="95">
        <f t="shared" si="5"/>
        <v>331</v>
      </c>
      <c r="T13" s="5" t="s">
        <v>900</v>
      </c>
    </row>
    <row r="14" spans="1:20" x14ac:dyDescent="0.25">
      <c r="A14" s="7" t="s">
        <v>951</v>
      </c>
      <c r="B14" s="95">
        <v>806</v>
      </c>
      <c r="C14" s="95">
        <v>412</v>
      </c>
      <c r="D14" s="95">
        <f t="shared" si="0"/>
        <v>1218</v>
      </c>
      <c r="E14" s="95">
        <v>40</v>
      </c>
      <c r="F14" s="95">
        <v>3</v>
      </c>
      <c r="G14" s="95">
        <f t="shared" si="1"/>
        <v>43</v>
      </c>
      <c r="H14" s="95">
        <v>38</v>
      </c>
      <c r="I14" s="95">
        <v>56</v>
      </c>
      <c r="J14" s="95">
        <f t="shared" si="2"/>
        <v>94</v>
      </c>
      <c r="K14" s="95">
        <v>8</v>
      </c>
      <c r="L14" s="95">
        <v>8</v>
      </c>
      <c r="M14" s="95">
        <f t="shared" si="3"/>
        <v>16</v>
      </c>
      <c r="N14" s="95">
        <v>919</v>
      </c>
      <c r="O14" s="95">
        <v>504</v>
      </c>
      <c r="P14" s="95">
        <f t="shared" si="4"/>
        <v>1423</v>
      </c>
      <c r="Q14" s="95">
        <v>884</v>
      </c>
      <c r="R14" s="95">
        <v>490</v>
      </c>
      <c r="S14" s="95">
        <f t="shared" si="5"/>
        <v>1374</v>
      </c>
      <c r="T14" s="5" t="s">
        <v>902</v>
      </c>
    </row>
    <row r="15" spans="1:20" x14ac:dyDescent="0.25">
      <c r="A15" s="5" t="s">
        <v>835</v>
      </c>
      <c r="B15" s="95">
        <v>764</v>
      </c>
      <c r="C15" s="95">
        <v>370</v>
      </c>
      <c r="D15" s="95">
        <f t="shared" si="0"/>
        <v>1134</v>
      </c>
      <c r="E15" s="95">
        <v>23</v>
      </c>
      <c r="F15" s="95">
        <v>1</v>
      </c>
      <c r="G15" s="95">
        <f t="shared" si="1"/>
        <v>24</v>
      </c>
      <c r="H15" s="95">
        <v>93</v>
      </c>
      <c r="I15" s="95">
        <v>11</v>
      </c>
      <c r="J15" s="95">
        <f t="shared" ref="J15:J71" si="6">H15+I15</f>
        <v>104</v>
      </c>
      <c r="K15" s="95">
        <v>8</v>
      </c>
      <c r="L15" s="95">
        <v>3</v>
      </c>
      <c r="M15" s="95">
        <f t="shared" si="3"/>
        <v>11</v>
      </c>
      <c r="N15" s="95">
        <v>826</v>
      </c>
      <c r="O15" s="95">
        <v>385</v>
      </c>
      <c r="P15" s="95">
        <f t="shared" si="4"/>
        <v>1211</v>
      </c>
      <c r="Q15" s="95">
        <v>792</v>
      </c>
      <c r="R15" s="95">
        <v>371</v>
      </c>
      <c r="S15" s="95">
        <f t="shared" si="5"/>
        <v>1163</v>
      </c>
      <c r="T15" s="5" t="s">
        <v>87</v>
      </c>
    </row>
    <row r="16" spans="1:20" x14ac:dyDescent="0.25">
      <c r="A16" s="5" t="s">
        <v>836</v>
      </c>
      <c r="B16" s="95">
        <v>416</v>
      </c>
      <c r="C16" s="95">
        <v>259</v>
      </c>
      <c r="D16" s="95">
        <f t="shared" si="0"/>
        <v>675</v>
      </c>
      <c r="E16" s="95">
        <v>35</v>
      </c>
      <c r="F16" s="95">
        <v>23</v>
      </c>
      <c r="G16" s="95">
        <f t="shared" si="1"/>
        <v>58</v>
      </c>
      <c r="H16" s="95">
        <v>77</v>
      </c>
      <c r="I16" s="95">
        <v>64</v>
      </c>
      <c r="J16" s="95">
        <f t="shared" si="6"/>
        <v>141</v>
      </c>
      <c r="K16" s="95">
        <v>19</v>
      </c>
      <c r="L16" s="95">
        <v>17</v>
      </c>
      <c r="M16" s="95">
        <f t="shared" si="3"/>
        <v>36</v>
      </c>
      <c r="N16" s="95">
        <v>548</v>
      </c>
      <c r="O16" s="95">
        <v>315</v>
      </c>
      <c r="P16" s="95">
        <f t="shared" si="4"/>
        <v>863</v>
      </c>
      <c r="Q16" s="95">
        <v>532</v>
      </c>
      <c r="R16" s="95">
        <v>306</v>
      </c>
      <c r="S16" s="95">
        <f t="shared" si="5"/>
        <v>838</v>
      </c>
      <c r="T16" s="5" t="s">
        <v>901</v>
      </c>
    </row>
    <row r="17" spans="1:20" x14ac:dyDescent="0.25">
      <c r="A17" s="5" t="s">
        <v>16</v>
      </c>
      <c r="B17" s="95">
        <v>1060</v>
      </c>
      <c r="C17" s="95">
        <v>498</v>
      </c>
      <c r="D17" s="95">
        <f t="shared" si="0"/>
        <v>1558</v>
      </c>
      <c r="E17" s="95">
        <v>68</v>
      </c>
      <c r="F17" s="95">
        <v>43</v>
      </c>
      <c r="G17" s="95">
        <f t="shared" si="1"/>
        <v>111</v>
      </c>
      <c r="H17" s="95">
        <v>84</v>
      </c>
      <c r="I17" s="95">
        <v>125</v>
      </c>
      <c r="J17" s="95">
        <f t="shared" si="6"/>
        <v>209</v>
      </c>
      <c r="K17" s="95">
        <v>15</v>
      </c>
      <c r="L17" s="95">
        <v>19</v>
      </c>
      <c r="M17" s="95">
        <f t="shared" si="3"/>
        <v>34</v>
      </c>
      <c r="N17" s="95">
        <v>1252</v>
      </c>
      <c r="O17" s="95">
        <v>616</v>
      </c>
      <c r="P17" s="95">
        <f t="shared" si="4"/>
        <v>1868</v>
      </c>
      <c r="Q17" s="95">
        <v>1194</v>
      </c>
      <c r="R17" s="95">
        <v>597</v>
      </c>
      <c r="S17" s="95">
        <f t="shared" si="5"/>
        <v>1791</v>
      </c>
      <c r="T17" s="5" t="s">
        <v>89</v>
      </c>
    </row>
    <row r="18" spans="1:20" x14ac:dyDescent="0.25">
      <c r="A18" s="5" t="s">
        <v>837</v>
      </c>
      <c r="B18" s="95">
        <v>25</v>
      </c>
      <c r="C18" s="95">
        <v>11</v>
      </c>
      <c r="D18" s="95">
        <f t="shared" si="0"/>
        <v>36</v>
      </c>
      <c r="E18" s="95">
        <v>1</v>
      </c>
      <c r="F18" s="95">
        <v>2</v>
      </c>
      <c r="G18" s="95">
        <f t="shared" si="1"/>
        <v>3</v>
      </c>
      <c r="H18" s="95">
        <v>1</v>
      </c>
      <c r="I18" s="95">
        <v>0</v>
      </c>
      <c r="J18" s="95">
        <f t="shared" si="6"/>
        <v>1</v>
      </c>
      <c r="K18" s="95">
        <v>0</v>
      </c>
      <c r="L18" s="95">
        <v>1</v>
      </c>
      <c r="M18" s="95">
        <f t="shared" si="3"/>
        <v>1</v>
      </c>
      <c r="N18" s="95">
        <v>33</v>
      </c>
      <c r="O18" s="95">
        <v>16</v>
      </c>
      <c r="P18" s="95">
        <f t="shared" si="4"/>
        <v>49</v>
      </c>
      <c r="Q18" s="95">
        <v>31</v>
      </c>
      <c r="R18" s="95">
        <v>16</v>
      </c>
      <c r="S18" s="95">
        <f t="shared" si="5"/>
        <v>47</v>
      </c>
      <c r="T18" s="5" t="s">
        <v>954</v>
      </c>
    </row>
    <row r="19" spans="1:20" x14ac:dyDescent="0.25">
      <c r="A19" s="5" t="s">
        <v>838</v>
      </c>
      <c r="B19" s="95">
        <v>7113</v>
      </c>
      <c r="C19" s="95">
        <v>1662</v>
      </c>
      <c r="D19" s="95">
        <f t="shared" si="0"/>
        <v>8775</v>
      </c>
      <c r="E19" s="95">
        <v>565</v>
      </c>
      <c r="F19" s="95">
        <v>70</v>
      </c>
      <c r="G19" s="95">
        <f t="shared" si="1"/>
        <v>635</v>
      </c>
      <c r="H19" s="95">
        <v>996</v>
      </c>
      <c r="I19" s="95">
        <v>482</v>
      </c>
      <c r="J19" s="95">
        <f t="shared" si="6"/>
        <v>1478</v>
      </c>
      <c r="K19" s="95">
        <v>169</v>
      </c>
      <c r="L19" s="95">
        <v>52</v>
      </c>
      <c r="M19" s="95">
        <f t="shared" si="3"/>
        <v>221</v>
      </c>
      <c r="N19" s="95">
        <v>8093</v>
      </c>
      <c r="O19" s="95">
        <v>1880</v>
      </c>
      <c r="P19" s="95">
        <f t="shared" si="4"/>
        <v>9973</v>
      </c>
      <c r="Q19" s="95">
        <v>7786</v>
      </c>
      <c r="R19" s="95">
        <v>1828</v>
      </c>
      <c r="S19" s="95">
        <f t="shared" si="5"/>
        <v>9614</v>
      </c>
      <c r="T19" s="5" t="s">
        <v>903</v>
      </c>
    </row>
    <row r="20" spans="1:20" x14ac:dyDescent="0.25">
      <c r="A20" s="5" t="s">
        <v>839</v>
      </c>
      <c r="B20" s="95">
        <v>139</v>
      </c>
      <c r="C20" s="95">
        <v>42</v>
      </c>
      <c r="D20" s="95">
        <f t="shared" si="0"/>
        <v>181</v>
      </c>
      <c r="E20" s="95">
        <v>22</v>
      </c>
      <c r="F20" s="95">
        <v>2</v>
      </c>
      <c r="G20" s="95">
        <f t="shared" si="1"/>
        <v>24</v>
      </c>
      <c r="H20" s="95">
        <v>22</v>
      </c>
      <c r="I20" s="95">
        <v>3</v>
      </c>
      <c r="J20" s="95">
        <f t="shared" si="6"/>
        <v>25</v>
      </c>
      <c r="K20" s="95">
        <v>15</v>
      </c>
      <c r="L20" s="95">
        <v>1</v>
      </c>
      <c r="M20" s="95">
        <f t="shared" si="3"/>
        <v>16</v>
      </c>
      <c r="N20" s="95">
        <v>210</v>
      </c>
      <c r="O20" s="95">
        <v>76</v>
      </c>
      <c r="P20" s="95">
        <f t="shared" si="4"/>
        <v>286</v>
      </c>
      <c r="Q20" s="95">
        <v>209</v>
      </c>
      <c r="R20" s="95">
        <v>76</v>
      </c>
      <c r="S20" s="95">
        <f t="shared" si="5"/>
        <v>285</v>
      </c>
      <c r="T20" s="5" t="s">
        <v>92</v>
      </c>
    </row>
    <row r="21" spans="1:20" x14ac:dyDescent="0.25">
      <c r="A21" s="5" t="s">
        <v>840</v>
      </c>
      <c r="B21" s="95">
        <v>227</v>
      </c>
      <c r="C21" s="95">
        <v>23</v>
      </c>
      <c r="D21" s="95">
        <f t="shared" si="0"/>
        <v>250</v>
      </c>
      <c r="E21" s="95">
        <v>30</v>
      </c>
      <c r="F21" s="95">
        <v>3</v>
      </c>
      <c r="G21" s="95">
        <f t="shared" si="1"/>
        <v>33</v>
      </c>
      <c r="H21" s="95">
        <v>47</v>
      </c>
      <c r="I21" s="95">
        <v>9</v>
      </c>
      <c r="J21" s="95">
        <f t="shared" si="6"/>
        <v>56</v>
      </c>
      <c r="K21" s="95">
        <v>19</v>
      </c>
      <c r="L21" s="95">
        <v>3</v>
      </c>
      <c r="M21" s="95">
        <f t="shared" si="3"/>
        <v>22</v>
      </c>
      <c r="N21" s="95">
        <v>314</v>
      </c>
      <c r="O21" s="95">
        <v>36</v>
      </c>
      <c r="P21" s="95">
        <f t="shared" si="4"/>
        <v>350</v>
      </c>
      <c r="Q21" s="95">
        <v>286</v>
      </c>
      <c r="R21" s="95">
        <v>33</v>
      </c>
      <c r="S21" s="95">
        <f t="shared" si="5"/>
        <v>319</v>
      </c>
      <c r="T21" s="5" t="s">
        <v>93</v>
      </c>
    </row>
    <row r="22" spans="1:20" x14ac:dyDescent="0.25">
      <c r="A22" s="5" t="s">
        <v>21</v>
      </c>
      <c r="B22" s="95">
        <v>115</v>
      </c>
      <c r="C22" s="95">
        <v>5</v>
      </c>
      <c r="D22" s="95">
        <f t="shared" si="0"/>
        <v>120</v>
      </c>
      <c r="E22" s="95">
        <v>22</v>
      </c>
      <c r="F22" s="95">
        <v>0</v>
      </c>
      <c r="G22" s="95">
        <f t="shared" si="1"/>
        <v>22</v>
      </c>
      <c r="H22" s="95">
        <v>21</v>
      </c>
      <c r="I22" s="95">
        <v>0</v>
      </c>
      <c r="J22" s="95">
        <f t="shared" si="6"/>
        <v>21</v>
      </c>
      <c r="K22" s="95">
        <v>20</v>
      </c>
      <c r="L22" s="95">
        <v>0</v>
      </c>
      <c r="M22" s="95">
        <f t="shared" si="3"/>
        <v>20</v>
      </c>
      <c r="N22" s="95">
        <v>138</v>
      </c>
      <c r="O22" s="95">
        <v>6</v>
      </c>
      <c r="P22" s="95">
        <f t="shared" si="4"/>
        <v>144</v>
      </c>
      <c r="Q22" s="95">
        <v>124</v>
      </c>
      <c r="R22" s="95">
        <v>6</v>
      </c>
      <c r="S22" s="95">
        <f t="shared" si="5"/>
        <v>130</v>
      </c>
      <c r="T22" s="5" t="s">
        <v>904</v>
      </c>
    </row>
    <row r="23" spans="1:20" x14ac:dyDescent="0.25">
      <c r="A23" s="5" t="s">
        <v>841</v>
      </c>
      <c r="B23" s="95">
        <v>430</v>
      </c>
      <c r="C23" s="95">
        <v>104</v>
      </c>
      <c r="D23" s="95">
        <f t="shared" si="0"/>
        <v>534</v>
      </c>
      <c r="E23" s="95">
        <v>145</v>
      </c>
      <c r="F23" s="95">
        <v>9</v>
      </c>
      <c r="G23" s="95">
        <f t="shared" si="1"/>
        <v>154</v>
      </c>
      <c r="H23" s="95">
        <v>203</v>
      </c>
      <c r="I23" s="95">
        <v>12</v>
      </c>
      <c r="J23" s="95">
        <f t="shared" si="6"/>
        <v>215</v>
      </c>
      <c r="K23" s="95">
        <v>91</v>
      </c>
      <c r="L23" s="95">
        <v>11</v>
      </c>
      <c r="M23" s="95">
        <f t="shared" si="3"/>
        <v>102</v>
      </c>
      <c r="N23" s="95">
        <v>458</v>
      </c>
      <c r="O23" s="95">
        <v>107</v>
      </c>
      <c r="P23" s="95">
        <f t="shared" si="4"/>
        <v>565</v>
      </c>
      <c r="Q23" s="95">
        <v>436</v>
      </c>
      <c r="R23" s="95">
        <v>105</v>
      </c>
      <c r="S23" s="95">
        <f t="shared" si="5"/>
        <v>541</v>
      </c>
      <c r="T23" s="5" t="s">
        <v>95</v>
      </c>
    </row>
    <row r="24" spans="1:20" x14ac:dyDescent="0.25">
      <c r="A24" s="5" t="s">
        <v>842</v>
      </c>
      <c r="B24" s="95">
        <v>62</v>
      </c>
      <c r="C24" s="95">
        <v>23</v>
      </c>
      <c r="D24" s="95">
        <f t="shared" si="0"/>
        <v>85</v>
      </c>
      <c r="E24" s="95">
        <v>22</v>
      </c>
      <c r="F24" s="95">
        <v>0</v>
      </c>
      <c r="G24" s="95">
        <f t="shared" si="1"/>
        <v>22</v>
      </c>
      <c r="H24" s="95">
        <v>18</v>
      </c>
      <c r="I24" s="95">
        <v>0</v>
      </c>
      <c r="J24" s="95">
        <f t="shared" si="6"/>
        <v>18</v>
      </c>
      <c r="K24" s="95">
        <v>17</v>
      </c>
      <c r="L24" s="95">
        <v>0</v>
      </c>
      <c r="M24" s="95">
        <f t="shared" si="3"/>
        <v>17</v>
      </c>
      <c r="N24" s="95">
        <v>49</v>
      </c>
      <c r="O24" s="95">
        <v>20</v>
      </c>
      <c r="P24" s="95">
        <f t="shared" si="4"/>
        <v>69</v>
      </c>
      <c r="Q24" s="95">
        <v>49</v>
      </c>
      <c r="R24" s="95">
        <v>19</v>
      </c>
      <c r="S24" s="95">
        <f t="shared" si="5"/>
        <v>68</v>
      </c>
      <c r="T24" s="5" t="s">
        <v>905</v>
      </c>
    </row>
    <row r="25" spans="1:20" x14ac:dyDescent="0.25">
      <c r="A25" s="5" t="s">
        <v>843</v>
      </c>
      <c r="B25" s="95">
        <v>36</v>
      </c>
      <c r="C25" s="95">
        <v>3</v>
      </c>
      <c r="D25" s="95">
        <f t="shared" si="0"/>
        <v>39</v>
      </c>
      <c r="E25" s="95">
        <v>0</v>
      </c>
      <c r="F25" s="95">
        <v>0</v>
      </c>
      <c r="G25" s="95">
        <f t="shared" si="1"/>
        <v>0</v>
      </c>
      <c r="H25" s="95">
        <v>0</v>
      </c>
      <c r="I25" s="95">
        <v>0</v>
      </c>
      <c r="J25" s="95">
        <f t="shared" si="6"/>
        <v>0</v>
      </c>
      <c r="K25" s="95">
        <v>0</v>
      </c>
      <c r="L25" s="95">
        <v>0</v>
      </c>
      <c r="M25" s="95">
        <f t="shared" si="3"/>
        <v>0</v>
      </c>
      <c r="N25" s="95">
        <v>46</v>
      </c>
      <c r="O25" s="95">
        <v>4</v>
      </c>
      <c r="P25" s="95">
        <f t="shared" si="4"/>
        <v>50</v>
      </c>
      <c r="Q25" s="95">
        <v>46</v>
      </c>
      <c r="R25" s="95">
        <v>4</v>
      </c>
      <c r="S25" s="95">
        <f t="shared" si="5"/>
        <v>50</v>
      </c>
      <c r="T25" s="5" t="s">
        <v>97</v>
      </c>
    </row>
    <row r="26" spans="1:20" x14ac:dyDescent="0.25">
      <c r="A26" s="5" t="s">
        <v>844</v>
      </c>
      <c r="B26" s="95">
        <v>41</v>
      </c>
      <c r="C26" s="95">
        <v>1</v>
      </c>
      <c r="D26" s="95">
        <f t="shared" si="0"/>
        <v>42</v>
      </c>
      <c r="E26" s="95">
        <v>0</v>
      </c>
      <c r="F26" s="95">
        <v>0</v>
      </c>
      <c r="G26" s="95">
        <f t="shared" si="1"/>
        <v>0</v>
      </c>
      <c r="H26" s="95">
        <v>0</v>
      </c>
      <c r="I26" s="95">
        <v>0</v>
      </c>
      <c r="J26" s="95">
        <f t="shared" si="6"/>
        <v>0</v>
      </c>
      <c r="K26" s="95">
        <v>0</v>
      </c>
      <c r="L26" s="95">
        <v>0</v>
      </c>
      <c r="M26" s="95">
        <f t="shared" si="3"/>
        <v>0</v>
      </c>
      <c r="N26" s="95">
        <v>37</v>
      </c>
      <c r="O26" s="95">
        <v>1</v>
      </c>
      <c r="P26" s="95">
        <f t="shared" si="4"/>
        <v>38</v>
      </c>
      <c r="Q26" s="95">
        <v>36</v>
      </c>
      <c r="R26" s="95">
        <v>1</v>
      </c>
      <c r="S26" s="95">
        <f t="shared" si="5"/>
        <v>37</v>
      </c>
      <c r="T26" s="5" t="s">
        <v>906</v>
      </c>
    </row>
    <row r="27" spans="1:20" x14ac:dyDescent="0.25">
      <c r="A27" s="5" t="s">
        <v>845</v>
      </c>
      <c r="B27" s="95">
        <v>143</v>
      </c>
      <c r="C27" s="95">
        <v>0</v>
      </c>
      <c r="D27" s="95">
        <f t="shared" si="0"/>
        <v>143</v>
      </c>
      <c r="E27" s="95">
        <v>0</v>
      </c>
      <c r="F27" s="95">
        <v>0</v>
      </c>
      <c r="G27" s="95">
        <f t="shared" si="1"/>
        <v>0</v>
      </c>
      <c r="H27" s="95">
        <v>0</v>
      </c>
      <c r="I27" s="95">
        <v>0</v>
      </c>
      <c r="J27" s="95">
        <f t="shared" si="6"/>
        <v>0</v>
      </c>
      <c r="K27" s="95">
        <v>0</v>
      </c>
      <c r="L27" s="95">
        <v>0</v>
      </c>
      <c r="M27" s="95">
        <f t="shared" si="3"/>
        <v>0</v>
      </c>
      <c r="N27" s="95">
        <v>190</v>
      </c>
      <c r="O27" s="95">
        <v>0</v>
      </c>
      <c r="P27" s="95">
        <f t="shared" si="4"/>
        <v>190</v>
      </c>
      <c r="Q27" s="95">
        <v>185</v>
      </c>
      <c r="R27" s="95">
        <v>0</v>
      </c>
      <c r="S27" s="95">
        <f t="shared" si="5"/>
        <v>185</v>
      </c>
      <c r="T27" s="5" t="s">
        <v>907</v>
      </c>
    </row>
    <row r="28" spans="1:20" x14ac:dyDescent="0.25">
      <c r="A28" s="5" t="s">
        <v>846</v>
      </c>
      <c r="B28" s="95">
        <v>1</v>
      </c>
      <c r="C28" s="95">
        <v>1</v>
      </c>
      <c r="D28" s="95">
        <f t="shared" si="0"/>
        <v>2</v>
      </c>
      <c r="E28" s="95">
        <v>0</v>
      </c>
      <c r="F28" s="95">
        <v>0</v>
      </c>
      <c r="G28" s="95">
        <f t="shared" si="1"/>
        <v>0</v>
      </c>
      <c r="H28" s="95">
        <v>0</v>
      </c>
      <c r="I28" s="95">
        <v>0</v>
      </c>
      <c r="J28" s="95">
        <f t="shared" si="6"/>
        <v>0</v>
      </c>
      <c r="K28" s="95">
        <v>0</v>
      </c>
      <c r="L28" s="95">
        <v>0</v>
      </c>
      <c r="M28" s="95">
        <f t="shared" si="3"/>
        <v>0</v>
      </c>
      <c r="N28" s="95">
        <v>1</v>
      </c>
      <c r="O28" s="95">
        <v>2</v>
      </c>
      <c r="P28" s="95">
        <f t="shared" si="4"/>
        <v>3</v>
      </c>
      <c r="Q28" s="95">
        <v>1</v>
      </c>
      <c r="R28" s="95">
        <v>2</v>
      </c>
      <c r="S28" s="95">
        <f t="shared" si="5"/>
        <v>3</v>
      </c>
      <c r="T28" s="5" t="s">
        <v>915</v>
      </c>
    </row>
    <row r="29" spans="1:20" x14ac:dyDescent="0.25">
      <c r="A29" s="5" t="s">
        <v>847</v>
      </c>
      <c r="B29" s="95">
        <v>23</v>
      </c>
      <c r="C29" s="95">
        <v>0</v>
      </c>
      <c r="D29" s="95">
        <f t="shared" si="0"/>
        <v>23</v>
      </c>
      <c r="E29" s="95">
        <v>0</v>
      </c>
      <c r="F29" s="95">
        <v>0</v>
      </c>
      <c r="G29" s="95">
        <f t="shared" si="1"/>
        <v>0</v>
      </c>
      <c r="H29" s="95">
        <v>0</v>
      </c>
      <c r="I29" s="95">
        <v>0</v>
      </c>
      <c r="J29" s="95">
        <f t="shared" si="6"/>
        <v>0</v>
      </c>
      <c r="K29" s="95">
        <v>0</v>
      </c>
      <c r="L29" s="95">
        <v>0</v>
      </c>
      <c r="M29" s="95">
        <f t="shared" si="3"/>
        <v>0</v>
      </c>
      <c r="N29" s="95">
        <v>24</v>
      </c>
      <c r="O29" s="95">
        <v>0</v>
      </c>
      <c r="P29" s="95">
        <f t="shared" si="4"/>
        <v>24</v>
      </c>
      <c r="Q29" s="95">
        <v>24</v>
      </c>
      <c r="R29" s="95">
        <v>0</v>
      </c>
      <c r="S29" s="95">
        <f t="shared" si="5"/>
        <v>24</v>
      </c>
      <c r="T29" s="5" t="s">
        <v>908</v>
      </c>
    </row>
    <row r="30" spans="1:20" x14ac:dyDescent="0.25">
      <c r="A30" s="5" t="s">
        <v>848</v>
      </c>
      <c r="B30" s="95">
        <v>12</v>
      </c>
      <c r="C30" s="95">
        <v>0</v>
      </c>
      <c r="D30" s="95">
        <f t="shared" si="0"/>
        <v>12</v>
      </c>
      <c r="E30" s="95">
        <v>0</v>
      </c>
      <c r="F30" s="95">
        <v>0</v>
      </c>
      <c r="G30" s="95">
        <f t="shared" si="1"/>
        <v>0</v>
      </c>
      <c r="H30" s="95">
        <v>0</v>
      </c>
      <c r="I30" s="95">
        <v>0</v>
      </c>
      <c r="J30" s="95">
        <f t="shared" si="6"/>
        <v>0</v>
      </c>
      <c r="K30" s="95">
        <v>0</v>
      </c>
      <c r="L30" s="95">
        <v>0</v>
      </c>
      <c r="M30" s="95">
        <f t="shared" si="3"/>
        <v>0</v>
      </c>
      <c r="N30" s="95">
        <v>29</v>
      </c>
      <c r="O30" s="95">
        <v>1</v>
      </c>
      <c r="P30" s="95">
        <f t="shared" si="4"/>
        <v>30</v>
      </c>
      <c r="Q30" s="95">
        <v>29</v>
      </c>
      <c r="R30" s="95">
        <v>1</v>
      </c>
      <c r="S30" s="95">
        <f t="shared" si="5"/>
        <v>30</v>
      </c>
      <c r="T30" s="5" t="s">
        <v>909</v>
      </c>
    </row>
    <row r="31" spans="1:20" x14ac:dyDescent="0.25">
      <c r="A31" s="5" t="s">
        <v>849</v>
      </c>
      <c r="B31" s="95">
        <v>213</v>
      </c>
      <c r="C31" s="95">
        <v>27</v>
      </c>
      <c r="D31" s="95">
        <f t="shared" si="0"/>
        <v>240</v>
      </c>
      <c r="E31" s="95">
        <v>161</v>
      </c>
      <c r="F31" s="95">
        <v>0</v>
      </c>
      <c r="G31" s="95">
        <f t="shared" si="1"/>
        <v>161</v>
      </c>
      <c r="H31" s="95">
        <v>144</v>
      </c>
      <c r="I31" s="95">
        <v>7</v>
      </c>
      <c r="J31" s="95">
        <f t="shared" si="6"/>
        <v>151</v>
      </c>
      <c r="K31" s="95">
        <v>144</v>
      </c>
      <c r="L31" s="95">
        <v>7</v>
      </c>
      <c r="M31" s="95">
        <f t="shared" si="3"/>
        <v>151</v>
      </c>
      <c r="N31" s="95">
        <v>189</v>
      </c>
      <c r="O31" s="95">
        <v>26</v>
      </c>
      <c r="P31" s="95">
        <f t="shared" si="4"/>
        <v>215</v>
      </c>
      <c r="Q31" s="95">
        <v>184</v>
      </c>
      <c r="R31" s="95">
        <v>26</v>
      </c>
      <c r="S31" s="95">
        <f t="shared" si="5"/>
        <v>210</v>
      </c>
      <c r="T31" s="5" t="s">
        <v>910</v>
      </c>
    </row>
    <row r="32" spans="1:20" x14ac:dyDescent="0.25">
      <c r="A32" s="5" t="s">
        <v>850</v>
      </c>
      <c r="B32" s="95">
        <v>123</v>
      </c>
      <c r="C32" s="95">
        <v>62</v>
      </c>
      <c r="D32" s="95">
        <f t="shared" si="0"/>
        <v>185</v>
      </c>
      <c r="E32" s="95">
        <v>1</v>
      </c>
      <c r="F32" s="95">
        <v>3</v>
      </c>
      <c r="G32" s="95">
        <f t="shared" si="1"/>
        <v>4</v>
      </c>
      <c r="H32" s="95">
        <v>1</v>
      </c>
      <c r="I32" s="95">
        <v>3</v>
      </c>
      <c r="J32" s="95">
        <f t="shared" si="6"/>
        <v>4</v>
      </c>
      <c r="K32" s="95">
        <v>1</v>
      </c>
      <c r="L32" s="95">
        <v>3</v>
      </c>
      <c r="M32" s="95">
        <f t="shared" si="3"/>
        <v>4</v>
      </c>
      <c r="N32" s="95">
        <v>150</v>
      </c>
      <c r="O32" s="95">
        <v>64</v>
      </c>
      <c r="P32" s="95">
        <f t="shared" si="4"/>
        <v>214</v>
      </c>
      <c r="Q32" s="95">
        <v>146</v>
      </c>
      <c r="R32" s="95">
        <v>64</v>
      </c>
      <c r="S32" s="95">
        <f t="shared" si="5"/>
        <v>210</v>
      </c>
      <c r="T32" s="5" t="s">
        <v>911</v>
      </c>
    </row>
    <row r="33" spans="1:20" x14ac:dyDescent="0.25">
      <c r="A33" s="5" t="s">
        <v>851</v>
      </c>
      <c r="B33" s="95">
        <v>12</v>
      </c>
      <c r="C33" s="95">
        <v>4</v>
      </c>
      <c r="D33" s="95">
        <f t="shared" si="0"/>
        <v>16</v>
      </c>
      <c r="E33" s="95">
        <v>0</v>
      </c>
      <c r="F33" s="95">
        <v>0</v>
      </c>
      <c r="G33" s="95">
        <f t="shared" si="1"/>
        <v>0</v>
      </c>
      <c r="H33" s="95">
        <v>0</v>
      </c>
      <c r="I33" s="95">
        <v>0</v>
      </c>
      <c r="J33" s="95">
        <f t="shared" si="6"/>
        <v>0</v>
      </c>
      <c r="K33" s="95">
        <v>0</v>
      </c>
      <c r="L33" s="95">
        <v>0</v>
      </c>
      <c r="M33" s="95">
        <f t="shared" si="3"/>
        <v>0</v>
      </c>
      <c r="N33" s="95">
        <v>21</v>
      </c>
      <c r="O33" s="95">
        <v>5</v>
      </c>
      <c r="P33" s="95">
        <f t="shared" si="4"/>
        <v>26</v>
      </c>
      <c r="Q33" s="95">
        <v>21</v>
      </c>
      <c r="R33" s="95">
        <v>5</v>
      </c>
      <c r="S33" s="95">
        <f t="shared" si="5"/>
        <v>26</v>
      </c>
      <c r="T33" s="5" t="s">
        <v>912</v>
      </c>
    </row>
    <row r="34" spans="1:20" x14ac:dyDescent="0.25">
      <c r="A34" s="5" t="s">
        <v>852</v>
      </c>
      <c r="B34" s="95">
        <v>1</v>
      </c>
      <c r="C34" s="95">
        <v>0</v>
      </c>
      <c r="D34" s="95">
        <f t="shared" si="0"/>
        <v>1</v>
      </c>
      <c r="E34" s="95">
        <v>0</v>
      </c>
      <c r="F34" s="95">
        <v>0</v>
      </c>
      <c r="G34" s="95">
        <f t="shared" si="1"/>
        <v>0</v>
      </c>
      <c r="H34" s="95">
        <v>0</v>
      </c>
      <c r="I34" s="95">
        <v>0</v>
      </c>
      <c r="J34" s="95">
        <f t="shared" si="6"/>
        <v>0</v>
      </c>
      <c r="K34" s="95">
        <v>0</v>
      </c>
      <c r="L34" s="95">
        <v>0</v>
      </c>
      <c r="M34" s="95">
        <f t="shared" si="3"/>
        <v>0</v>
      </c>
      <c r="N34" s="95">
        <v>2</v>
      </c>
      <c r="O34" s="95">
        <v>0</v>
      </c>
      <c r="P34" s="95">
        <f t="shared" si="4"/>
        <v>2</v>
      </c>
      <c r="Q34" s="95">
        <v>2</v>
      </c>
      <c r="R34" s="95">
        <v>0</v>
      </c>
      <c r="S34" s="95">
        <f t="shared" si="5"/>
        <v>2</v>
      </c>
      <c r="T34" s="5" t="s">
        <v>913</v>
      </c>
    </row>
    <row r="35" spans="1:20" x14ac:dyDescent="0.25">
      <c r="A35" s="5" t="s">
        <v>853</v>
      </c>
      <c r="B35" s="95">
        <v>136</v>
      </c>
      <c r="C35" s="95">
        <v>8</v>
      </c>
      <c r="D35" s="95">
        <f t="shared" si="0"/>
        <v>144</v>
      </c>
      <c r="E35" s="95">
        <v>78</v>
      </c>
      <c r="F35" s="95">
        <v>0</v>
      </c>
      <c r="G35" s="95">
        <f t="shared" si="1"/>
        <v>78</v>
      </c>
      <c r="H35" s="95">
        <v>72</v>
      </c>
      <c r="I35" s="95">
        <v>4</v>
      </c>
      <c r="J35" s="95">
        <f t="shared" si="6"/>
        <v>76</v>
      </c>
      <c r="K35" s="95">
        <v>65</v>
      </c>
      <c r="L35" s="95">
        <v>4</v>
      </c>
      <c r="M35" s="95">
        <f>K35+L35</f>
        <v>69</v>
      </c>
      <c r="N35" s="95">
        <v>125</v>
      </c>
      <c r="O35" s="95">
        <v>5</v>
      </c>
      <c r="P35" s="95">
        <f t="shared" si="4"/>
        <v>130</v>
      </c>
      <c r="Q35" s="95">
        <v>115</v>
      </c>
      <c r="R35" s="95">
        <v>5</v>
      </c>
      <c r="S35" s="95">
        <f t="shared" si="5"/>
        <v>120</v>
      </c>
      <c r="T35" s="5" t="s">
        <v>914</v>
      </c>
    </row>
    <row r="36" spans="1:20" x14ac:dyDescent="0.25">
      <c r="A36" s="5" t="s">
        <v>854</v>
      </c>
      <c r="B36" s="95">
        <v>1</v>
      </c>
      <c r="C36" s="95">
        <v>0</v>
      </c>
      <c r="D36" s="95">
        <f t="shared" si="0"/>
        <v>1</v>
      </c>
      <c r="E36" s="95">
        <v>0</v>
      </c>
      <c r="F36" s="95">
        <v>0</v>
      </c>
      <c r="G36" s="95">
        <f t="shared" si="1"/>
        <v>0</v>
      </c>
      <c r="H36" s="95">
        <v>0</v>
      </c>
      <c r="I36" s="95">
        <v>0</v>
      </c>
      <c r="J36" s="95">
        <f t="shared" si="6"/>
        <v>0</v>
      </c>
      <c r="K36" s="95">
        <v>0</v>
      </c>
      <c r="L36" s="95">
        <v>0</v>
      </c>
      <c r="M36" s="95">
        <f t="shared" si="3"/>
        <v>0</v>
      </c>
      <c r="N36" s="95">
        <v>1</v>
      </c>
      <c r="O36" s="95">
        <v>0</v>
      </c>
      <c r="P36" s="95">
        <f t="shared" si="4"/>
        <v>1</v>
      </c>
      <c r="Q36" s="95">
        <v>1</v>
      </c>
      <c r="R36" s="95">
        <v>0</v>
      </c>
      <c r="S36" s="95">
        <f t="shared" si="5"/>
        <v>1</v>
      </c>
      <c r="T36" s="5" t="s">
        <v>916</v>
      </c>
    </row>
    <row r="37" spans="1:20" x14ac:dyDescent="0.25">
      <c r="A37" s="5" t="s">
        <v>855</v>
      </c>
      <c r="B37" s="95">
        <v>46</v>
      </c>
      <c r="C37" s="95">
        <v>110</v>
      </c>
      <c r="D37" s="95">
        <f t="shared" si="0"/>
        <v>156</v>
      </c>
      <c r="E37" s="95">
        <v>3</v>
      </c>
      <c r="F37" s="95">
        <v>8</v>
      </c>
      <c r="G37" s="95">
        <f t="shared" si="1"/>
        <v>11</v>
      </c>
      <c r="H37" s="95">
        <v>0</v>
      </c>
      <c r="I37" s="95">
        <v>20</v>
      </c>
      <c r="J37" s="95">
        <f t="shared" si="6"/>
        <v>20</v>
      </c>
      <c r="K37" s="95">
        <v>0</v>
      </c>
      <c r="L37" s="95">
        <v>5</v>
      </c>
      <c r="M37" s="95">
        <f t="shared" si="3"/>
        <v>5</v>
      </c>
      <c r="N37" s="95">
        <v>77</v>
      </c>
      <c r="O37" s="95">
        <v>164</v>
      </c>
      <c r="P37" s="95">
        <f t="shared" si="4"/>
        <v>241</v>
      </c>
      <c r="Q37" s="95">
        <v>74</v>
      </c>
      <c r="R37" s="95">
        <v>161</v>
      </c>
      <c r="S37" s="95">
        <f t="shared" si="5"/>
        <v>235</v>
      </c>
      <c r="T37" s="5" t="s">
        <v>917</v>
      </c>
    </row>
    <row r="38" spans="1:20" x14ac:dyDescent="0.25">
      <c r="A38" s="5" t="s">
        <v>856</v>
      </c>
      <c r="B38" s="95">
        <v>107</v>
      </c>
      <c r="C38" s="95">
        <v>225</v>
      </c>
      <c r="D38" s="95">
        <f t="shared" si="0"/>
        <v>332</v>
      </c>
      <c r="E38" s="95">
        <v>75</v>
      </c>
      <c r="F38" s="95">
        <v>23</v>
      </c>
      <c r="G38" s="95">
        <f t="shared" si="1"/>
        <v>98</v>
      </c>
      <c r="H38" s="95">
        <v>36</v>
      </c>
      <c r="I38" s="95">
        <v>26</v>
      </c>
      <c r="J38" s="95">
        <f t="shared" si="6"/>
        <v>62</v>
      </c>
      <c r="K38" s="95">
        <v>31</v>
      </c>
      <c r="L38" s="95">
        <v>17</v>
      </c>
      <c r="M38" s="95">
        <f t="shared" si="3"/>
        <v>48</v>
      </c>
      <c r="N38" s="95">
        <v>134</v>
      </c>
      <c r="O38" s="95">
        <v>272</v>
      </c>
      <c r="P38" s="95">
        <f t="shared" si="4"/>
        <v>406</v>
      </c>
      <c r="Q38" s="95">
        <v>128</v>
      </c>
      <c r="R38" s="95">
        <v>266</v>
      </c>
      <c r="S38" s="95">
        <f t="shared" si="5"/>
        <v>394</v>
      </c>
      <c r="T38" s="5" t="s">
        <v>918</v>
      </c>
    </row>
    <row r="39" spans="1:20" x14ac:dyDescent="0.25">
      <c r="A39" s="5" t="s">
        <v>857</v>
      </c>
      <c r="B39" s="95">
        <v>27</v>
      </c>
      <c r="C39" s="95">
        <v>2</v>
      </c>
      <c r="D39" s="95">
        <f t="shared" si="0"/>
        <v>29</v>
      </c>
      <c r="E39" s="95">
        <v>4</v>
      </c>
      <c r="F39" s="95">
        <v>1</v>
      </c>
      <c r="G39" s="95">
        <f t="shared" si="1"/>
        <v>5</v>
      </c>
      <c r="H39" s="95">
        <v>0</v>
      </c>
      <c r="I39" s="95">
        <v>1</v>
      </c>
      <c r="J39" s="95">
        <f t="shared" si="6"/>
        <v>1</v>
      </c>
      <c r="K39" s="95">
        <v>0</v>
      </c>
      <c r="L39" s="95">
        <v>1</v>
      </c>
      <c r="M39" s="95">
        <f t="shared" si="3"/>
        <v>1</v>
      </c>
      <c r="N39" s="95">
        <v>40</v>
      </c>
      <c r="O39" s="95">
        <v>1</v>
      </c>
      <c r="P39" s="95">
        <f t="shared" si="4"/>
        <v>41</v>
      </c>
      <c r="Q39" s="95">
        <v>37</v>
      </c>
      <c r="R39" s="95">
        <v>1</v>
      </c>
      <c r="S39" s="95">
        <f t="shared" si="5"/>
        <v>38</v>
      </c>
      <c r="T39" s="5" t="s">
        <v>919</v>
      </c>
    </row>
    <row r="40" spans="1:20" x14ac:dyDescent="0.25">
      <c r="A40" s="5" t="s">
        <v>952</v>
      </c>
      <c r="B40" s="95">
        <v>369</v>
      </c>
      <c r="C40" s="95">
        <v>1</v>
      </c>
      <c r="D40" s="95">
        <f t="shared" si="0"/>
        <v>370</v>
      </c>
      <c r="E40" s="95">
        <v>5</v>
      </c>
      <c r="F40" s="95">
        <v>0</v>
      </c>
      <c r="G40" s="95">
        <f t="shared" si="1"/>
        <v>5</v>
      </c>
      <c r="H40" s="95">
        <v>15</v>
      </c>
      <c r="I40" s="95">
        <v>0</v>
      </c>
      <c r="J40" s="95">
        <f t="shared" si="6"/>
        <v>15</v>
      </c>
      <c r="K40" s="95">
        <v>6</v>
      </c>
      <c r="L40" s="95">
        <v>0</v>
      </c>
      <c r="M40" s="95">
        <f t="shared" si="3"/>
        <v>6</v>
      </c>
      <c r="N40" s="95">
        <v>448</v>
      </c>
      <c r="O40" s="95">
        <v>1</v>
      </c>
      <c r="P40" s="95">
        <f t="shared" si="4"/>
        <v>449</v>
      </c>
      <c r="Q40" s="95">
        <v>423</v>
      </c>
      <c r="R40" s="95">
        <v>1</v>
      </c>
      <c r="S40" s="95">
        <f t="shared" si="5"/>
        <v>424</v>
      </c>
      <c r="T40" s="5" t="s">
        <v>920</v>
      </c>
    </row>
    <row r="41" spans="1:20" x14ac:dyDescent="0.25">
      <c r="A41" s="5" t="s">
        <v>953</v>
      </c>
      <c r="B41" s="95">
        <v>11</v>
      </c>
      <c r="C41" s="95">
        <v>0</v>
      </c>
      <c r="D41" s="95">
        <f t="shared" si="0"/>
        <v>11</v>
      </c>
      <c r="E41" s="95">
        <v>1</v>
      </c>
      <c r="F41" s="95">
        <v>0</v>
      </c>
      <c r="G41" s="95">
        <f t="shared" si="1"/>
        <v>1</v>
      </c>
      <c r="H41" s="95">
        <v>1</v>
      </c>
      <c r="I41" s="95">
        <v>0</v>
      </c>
      <c r="J41" s="95">
        <f t="shared" si="6"/>
        <v>1</v>
      </c>
      <c r="K41" s="95">
        <v>1</v>
      </c>
      <c r="L41" s="95">
        <v>0</v>
      </c>
      <c r="M41" s="95">
        <f t="shared" si="3"/>
        <v>1</v>
      </c>
      <c r="N41" s="95">
        <v>13</v>
      </c>
      <c r="O41" s="95">
        <v>0</v>
      </c>
      <c r="P41" s="95">
        <f t="shared" si="4"/>
        <v>13</v>
      </c>
      <c r="Q41" s="95">
        <v>13</v>
      </c>
      <c r="R41" s="95">
        <v>0</v>
      </c>
      <c r="S41" s="95">
        <f t="shared" si="5"/>
        <v>13</v>
      </c>
      <c r="T41" s="5" t="s">
        <v>921</v>
      </c>
    </row>
    <row r="42" spans="1:20" x14ac:dyDescent="0.25">
      <c r="A42" s="5" t="s">
        <v>858</v>
      </c>
      <c r="B42" s="95">
        <v>20</v>
      </c>
      <c r="C42" s="95">
        <v>0</v>
      </c>
      <c r="D42" s="95">
        <f t="shared" si="0"/>
        <v>20</v>
      </c>
      <c r="E42" s="95">
        <v>1</v>
      </c>
      <c r="F42" s="95">
        <v>0</v>
      </c>
      <c r="G42" s="95">
        <f t="shared" si="1"/>
        <v>1</v>
      </c>
      <c r="H42" s="95">
        <v>1</v>
      </c>
      <c r="I42" s="95">
        <v>0</v>
      </c>
      <c r="J42" s="95">
        <f t="shared" si="6"/>
        <v>1</v>
      </c>
      <c r="K42" s="95">
        <v>1</v>
      </c>
      <c r="L42" s="95">
        <v>0</v>
      </c>
      <c r="M42" s="95">
        <f t="shared" si="3"/>
        <v>1</v>
      </c>
      <c r="N42" s="95">
        <v>24</v>
      </c>
      <c r="O42" s="95">
        <v>0</v>
      </c>
      <c r="P42" s="95">
        <f t="shared" si="4"/>
        <v>24</v>
      </c>
      <c r="Q42" s="95">
        <v>23</v>
      </c>
      <c r="R42" s="95">
        <v>0</v>
      </c>
      <c r="S42" s="95">
        <f t="shared" si="5"/>
        <v>23</v>
      </c>
      <c r="T42" s="5" t="s">
        <v>114</v>
      </c>
    </row>
    <row r="43" spans="1:20" x14ac:dyDescent="0.25">
      <c r="A43" s="5" t="s">
        <v>859</v>
      </c>
      <c r="B43" s="95">
        <v>19</v>
      </c>
      <c r="C43" s="95">
        <v>0</v>
      </c>
      <c r="D43" s="95">
        <f t="shared" si="0"/>
        <v>19</v>
      </c>
      <c r="E43" s="95">
        <v>3</v>
      </c>
      <c r="F43" s="95">
        <v>0</v>
      </c>
      <c r="G43" s="95">
        <f t="shared" si="1"/>
        <v>3</v>
      </c>
      <c r="H43" s="95">
        <v>2</v>
      </c>
      <c r="I43" s="95">
        <v>0</v>
      </c>
      <c r="J43" s="95">
        <f t="shared" si="6"/>
        <v>2</v>
      </c>
      <c r="K43" s="95">
        <v>2</v>
      </c>
      <c r="L43" s="95">
        <v>0</v>
      </c>
      <c r="M43" s="95">
        <f t="shared" si="3"/>
        <v>2</v>
      </c>
      <c r="N43" s="95">
        <v>19</v>
      </c>
      <c r="O43" s="95">
        <v>0</v>
      </c>
      <c r="P43" s="95">
        <f t="shared" si="4"/>
        <v>19</v>
      </c>
      <c r="Q43" s="95">
        <v>17</v>
      </c>
      <c r="R43" s="95">
        <v>0</v>
      </c>
      <c r="S43" s="95">
        <f t="shared" si="5"/>
        <v>17</v>
      </c>
      <c r="T43" s="5" t="s">
        <v>115</v>
      </c>
    </row>
    <row r="44" spans="1:20" x14ac:dyDescent="0.25">
      <c r="A44" s="5" t="s">
        <v>860</v>
      </c>
      <c r="B44" s="95">
        <v>256</v>
      </c>
      <c r="C44" s="95">
        <v>0</v>
      </c>
      <c r="D44" s="95">
        <f t="shared" si="0"/>
        <v>256</v>
      </c>
      <c r="E44" s="95">
        <v>7</v>
      </c>
      <c r="F44" s="95">
        <v>0</v>
      </c>
      <c r="G44" s="95">
        <f t="shared" si="1"/>
        <v>7</v>
      </c>
      <c r="H44" s="95">
        <v>12</v>
      </c>
      <c r="I44" s="95">
        <v>0</v>
      </c>
      <c r="J44" s="95">
        <f t="shared" si="6"/>
        <v>12</v>
      </c>
      <c r="K44" s="95">
        <v>3</v>
      </c>
      <c r="L44" s="95">
        <v>0</v>
      </c>
      <c r="M44" s="95">
        <f t="shared" si="3"/>
        <v>3</v>
      </c>
      <c r="N44" s="95">
        <v>285</v>
      </c>
      <c r="O44" s="95">
        <v>0</v>
      </c>
      <c r="P44" s="95">
        <f t="shared" si="4"/>
        <v>285</v>
      </c>
      <c r="Q44" s="95">
        <v>269</v>
      </c>
      <c r="R44" s="95">
        <v>0</v>
      </c>
      <c r="S44" s="95">
        <f t="shared" si="5"/>
        <v>269</v>
      </c>
      <c r="T44" s="5" t="s">
        <v>922</v>
      </c>
    </row>
    <row r="45" spans="1:20" x14ac:dyDescent="0.25">
      <c r="A45" s="5" t="s">
        <v>861</v>
      </c>
      <c r="B45" s="95">
        <v>2</v>
      </c>
      <c r="C45" s="95">
        <v>0</v>
      </c>
      <c r="D45" s="95">
        <f t="shared" si="0"/>
        <v>2</v>
      </c>
      <c r="E45" s="95">
        <v>0</v>
      </c>
      <c r="F45" s="95">
        <v>0</v>
      </c>
      <c r="G45" s="95">
        <f t="shared" si="1"/>
        <v>0</v>
      </c>
      <c r="H45" s="95">
        <v>0</v>
      </c>
      <c r="I45" s="95">
        <v>0</v>
      </c>
      <c r="J45" s="95">
        <f t="shared" si="6"/>
        <v>0</v>
      </c>
      <c r="K45" s="95">
        <v>0</v>
      </c>
      <c r="L45" s="95">
        <v>0</v>
      </c>
      <c r="M45" s="95">
        <f t="shared" si="3"/>
        <v>0</v>
      </c>
      <c r="N45" s="95">
        <v>4</v>
      </c>
      <c r="O45" s="95">
        <v>0</v>
      </c>
      <c r="P45" s="95">
        <f t="shared" si="4"/>
        <v>4</v>
      </c>
      <c r="Q45" s="95">
        <v>4</v>
      </c>
      <c r="R45" s="95">
        <v>0</v>
      </c>
      <c r="S45" s="95">
        <f t="shared" si="5"/>
        <v>4</v>
      </c>
      <c r="T45" s="5" t="s">
        <v>117</v>
      </c>
    </row>
    <row r="46" spans="1:20" x14ac:dyDescent="0.25">
      <c r="A46" s="5" t="s">
        <v>862</v>
      </c>
      <c r="B46" s="95">
        <v>0</v>
      </c>
      <c r="C46" s="95">
        <v>0</v>
      </c>
      <c r="D46" s="95">
        <f t="shared" si="0"/>
        <v>0</v>
      </c>
      <c r="E46" s="95">
        <v>0</v>
      </c>
      <c r="F46" s="95">
        <v>0</v>
      </c>
      <c r="G46" s="95">
        <f t="shared" si="1"/>
        <v>0</v>
      </c>
      <c r="H46" s="95">
        <v>0</v>
      </c>
      <c r="I46" s="95">
        <v>0</v>
      </c>
      <c r="J46" s="95">
        <f t="shared" si="6"/>
        <v>0</v>
      </c>
      <c r="K46" s="95">
        <v>0</v>
      </c>
      <c r="L46" s="95">
        <v>0</v>
      </c>
      <c r="M46" s="95">
        <f t="shared" si="3"/>
        <v>0</v>
      </c>
      <c r="N46" s="95">
        <v>0</v>
      </c>
      <c r="O46" s="95">
        <v>0</v>
      </c>
      <c r="P46" s="95">
        <f t="shared" si="4"/>
        <v>0</v>
      </c>
      <c r="Q46" s="95">
        <v>0</v>
      </c>
      <c r="R46" s="95">
        <v>0</v>
      </c>
      <c r="S46" s="95">
        <f t="shared" si="5"/>
        <v>0</v>
      </c>
      <c r="T46" s="5" t="s">
        <v>118</v>
      </c>
    </row>
    <row r="47" spans="1:20" x14ac:dyDescent="0.25">
      <c r="A47" s="5" t="s">
        <v>863</v>
      </c>
      <c r="B47" s="95">
        <v>535</v>
      </c>
      <c r="C47" s="95">
        <v>1</v>
      </c>
      <c r="D47" s="95">
        <f t="shared" si="0"/>
        <v>536</v>
      </c>
      <c r="E47" s="95">
        <v>12</v>
      </c>
      <c r="F47" s="95">
        <v>0</v>
      </c>
      <c r="G47" s="95">
        <f t="shared" si="1"/>
        <v>12</v>
      </c>
      <c r="H47" s="95">
        <v>8</v>
      </c>
      <c r="I47" s="95">
        <v>0</v>
      </c>
      <c r="J47" s="95">
        <f t="shared" si="6"/>
        <v>8</v>
      </c>
      <c r="K47" s="95">
        <v>7</v>
      </c>
      <c r="L47" s="95">
        <v>0</v>
      </c>
      <c r="M47" s="95">
        <f t="shared" si="3"/>
        <v>7</v>
      </c>
      <c r="N47" s="95">
        <v>668</v>
      </c>
      <c r="O47" s="95">
        <v>1</v>
      </c>
      <c r="P47" s="95">
        <f t="shared" si="4"/>
        <v>669</v>
      </c>
      <c r="Q47" s="95">
        <v>643</v>
      </c>
      <c r="R47" s="95">
        <v>1</v>
      </c>
      <c r="S47" s="95">
        <f t="shared" si="5"/>
        <v>644</v>
      </c>
      <c r="T47" s="5" t="s">
        <v>119</v>
      </c>
    </row>
    <row r="48" spans="1:20" x14ac:dyDescent="0.25">
      <c r="A48" s="5" t="s">
        <v>864</v>
      </c>
      <c r="B48" s="95">
        <v>466</v>
      </c>
      <c r="C48" s="95">
        <v>1</v>
      </c>
      <c r="D48" s="95">
        <f t="shared" si="0"/>
        <v>467</v>
      </c>
      <c r="E48" s="95">
        <v>9</v>
      </c>
      <c r="F48" s="95">
        <v>0</v>
      </c>
      <c r="G48" s="95">
        <f t="shared" si="1"/>
        <v>9</v>
      </c>
      <c r="H48" s="95">
        <v>13</v>
      </c>
      <c r="I48" s="95">
        <v>0</v>
      </c>
      <c r="J48" s="95">
        <f t="shared" si="6"/>
        <v>13</v>
      </c>
      <c r="K48" s="95">
        <v>6</v>
      </c>
      <c r="L48" s="95">
        <v>0</v>
      </c>
      <c r="M48" s="95">
        <f t="shared" si="3"/>
        <v>6</v>
      </c>
      <c r="N48" s="95">
        <v>576</v>
      </c>
      <c r="O48" s="95">
        <v>1</v>
      </c>
      <c r="P48" s="95">
        <f t="shared" si="4"/>
        <v>577</v>
      </c>
      <c r="Q48" s="95">
        <v>537</v>
      </c>
      <c r="R48" s="95">
        <v>1</v>
      </c>
      <c r="S48" s="95">
        <f t="shared" si="5"/>
        <v>538</v>
      </c>
      <c r="T48" s="5" t="s">
        <v>923</v>
      </c>
    </row>
    <row r="49" spans="1:20" x14ac:dyDescent="0.25">
      <c r="A49" s="5" t="s">
        <v>865</v>
      </c>
      <c r="B49" s="95">
        <v>271</v>
      </c>
      <c r="C49" s="95">
        <v>4</v>
      </c>
      <c r="D49" s="95">
        <f t="shared" si="0"/>
        <v>275</v>
      </c>
      <c r="E49" s="95">
        <v>4</v>
      </c>
      <c r="F49" s="95">
        <v>0</v>
      </c>
      <c r="G49" s="95">
        <f t="shared" si="1"/>
        <v>4</v>
      </c>
      <c r="H49" s="95">
        <v>1</v>
      </c>
      <c r="I49" s="95">
        <v>0</v>
      </c>
      <c r="J49" s="95">
        <f t="shared" si="6"/>
        <v>1</v>
      </c>
      <c r="K49" s="95">
        <v>1</v>
      </c>
      <c r="L49" s="95">
        <v>0</v>
      </c>
      <c r="M49" s="95">
        <f t="shared" si="3"/>
        <v>1</v>
      </c>
      <c r="N49" s="95">
        <v>319</v>
      </c>
      <c r="O49" s="95">
        <v>5</v>
      </c>
      <c r="P49" s="95">
        <f t="shared" si="4"/>
        <v>324</v>
      </c>
      <c r="Q49" s="95">
        <v>302</v>
      </c>
      <c r="R49" s="95">
        <v>5</v>
      </c>
      <c r="S49" s="95">
        <f t="shared" si="5"/>
        <v>307</v>
      </c>
      <c r="T49" s="5" t="s">
        <v>924</v>
      </c>
    </row>
    <row r="50" spans="1:20" x14ac:dyDescent="0.25">
      <c r="A50" s="5" t="s">
        <v>866</v>
      </c>
      <c r="B50" s="95">
        <v>284</v>
      </c>
      <c r="C50" s="95">
        <v>6</v>
      </c>
      <c r="D50" s="95">
        <f t="shared" si="0"/>
        <v>290</v>
      </c>
      <c r="E50" s="95">
        <v>6</v>
      </c>
      <c r="F50" s="95">
        <v>1</v>
      </c>
      <c r="G50" s="95">
        <f t="shared" si="1"/>
        <v>7</v>
      </c>
      <c r="H50" s="95">
        <v>5</v>
      </c>
      <c r="I50" s="95">
        <v>1</v>
      </c>
      <c r="J50" s="95">
        <f t="shared" si="6"/>
        <v>6</v>
      </c>
      <c r="K50" s="95">
        <v>2</v>
      </c>
      <c r="L50" s="95">
        <v>1</v>
      </c>
      <c r="M50" s="95">
        <f t="shared" si="3"/>
        <v>3</v>
      </c>
      <c r="N50" s="95">
        <v>331</v>
      </c>
      <c r="O50" s="95">
        <v>10</v>
      </c>
      <c r="P50" s="95">
        <f t="shared" si="4"/>
        <v>341</v>
      </c>
      <c r="Q50" s="95">
        <v>315</v>
      </c>
      <c r="R50" s="95">
        <v>10</v>
      </c>
      <c r="S50" s="95">
        <f t="shared" si="5"/>
        <v>325</v>
      </c>
      <c r="T50" s="5" t="s">
        <v>925</v>
      </c>
    </row>
    <row r="51" spans="1:20" x14ac:dyDescent="0.25">
      <c r="A51" s="5" t="s">
        <v>867</v>
      </c>
      <c r="B51" s="95">
        <v>1484</v>
      </c>
      <c r="C51" s="95">
        <v>9</v>
      </c>
      <c r="D51" s="95">
        <f t="shared" si="0"/>
        <v>1493</v>
      </c>
      <c r="E51" s="95">
        <v>28</v>
      </c>
      <c r="F51" s="95">
        <v>0</v>
      </c>
      <c r="G51" s="95">
        <f t="shared" si="1"/>
        <v>28</v>
      </c>
      <c r="H51" s="95">
        <v>25</v>
      </c>
      <c r="I51" s="95">
        <v>1</v>
      </c>
      <c r="J51" s="95">
        <f t="shared" si="6"/>
        <v>26</v>
      </c>
      <c r="K51" s="95">
        <v>18</v>
      </c>
      <c r="L51" s="95">
        <v>1</v>
      </c>
      <c r="M51" s="95">
        <f t="shared" si="3"/>
        <v>19</v>
      </c>
      <c r="N51" s="95">
        <v>1643</v>
      </c>
      <c r="O51" s="95">
        <v>6</v>
      </c>
      <c r="P51" s="95">
        <f t="shared" si="4"/>
        <v>1649</v>
      </c>
      <c r="Q51" s="95">
        <v>1564</v>
      </c>
      <c r="R51" s="95">
        <v>5</v>
      </c>
      <c r="S51" s="95">
        <f t="shared" si="5"/>
        <v>1569</v>
      </c>
      <c r="T51" s="5" t="s">
        <v>926</v>
      </c>
    </row>
    <row r="52" spans="1:20" x14ac:dyDescent="0.25">
      <c r="A52" s="5" t="s">
        <v>868</v>
      </c>
      <c r="B52" s="95">
        <v>9</v>
      </c>
      <c r="C52" s="95">
        <v>0</v>
      </c>
      <c r="D52" s="95">
        <f t="shared" si="0"/>
        <v>9</v>
      </c>
      <c r="E52" s="95">
        <v>0</v>
      </c>
      <c r="F52" s="95">
        <v>0</v>
      </c>
      <c r="G52" s="95">
        <f t="shared" si="1"/>
        <v>0</v>
      </c>
      <c r="H52" s="95">
        <v>0</v>
      </c>
      <c r="I52" s="95">
        <v>0</v>
      </c>
      <c r="J52" s="95">
        <f t="shared" si="6"/>
        <v>0</v>
      </c>
      <c r="K52" s="95">
        <v>0</v>
      </c>
      <c r="L52" s="95">
        <v>0</v>
      </c>
      <c r="M52" s="95">
        <f t="shared" si="3"/>
        <v>0</v>
      </c>
      <c r="N52" s="95">
        <v>8</v>
      </c>
      <c r="O52" s="95">
        <v>0</v>
      </c>
      <c r="P52" s="95">
        <f t="shared" si="4"/>
        <v>8</v>
      </c>
      <c r="Q52" s="95">
        <v>8</v>
      </c>
      <c r="R52" s="95">
        <v>0</v>
      </c>
      <c r="S52" s="95">
        <f t="shared" si="5"/>
        <v>8</v>
      </c>
      <c r="T52" s="5" t="s">
        <v>927</v>
      </c>
    </row>
    <row r="53" spans="1:20" x14ac:dyDescent="0.25">
      <c r="A53" s="5" t="s">
        <v>869</v>
      </c>
      <c r="B53" s="95">
        <v>5</v>
      </c>
      <c r="C53" s="95">
        <v>1</v>
      </c>
      <c r="D53" s="95">
        <f t="shared" si="0"/>
        <v>6</v>
      </c>
      <c r="E53" s="95">
        <v>0</v>
      </c>
      <c r="F53" s="95">
        <v>0</v>
      </c>
      <c r="G53" s="95">
        <f t="shared" si="1"/>
        <v>0</v>
      </c>
      <c r="H53" s="95">
        <v>0</v>
      </c>
      <c r="I53" s="95">
        <v>0</v>
      </c>
      <c r="J53" s="95">
        <f t="shared" si="6"/>
        <v>0</v>
      </c>
      <c r="K53" s="95">
        <v>0</v>
      </c>
      <c r="L53" s="95">
        <v>0</v>
      </c>
      <c r="M53" s="95">
        <f t="shared" si="3"/>
        <v>0</v>
      </c>
      <c r="N53" s="95">
        <v>3</v>
      </c>
      <c r="O53" s="95">
        <v>2</v>
      </c>
      <c r="P53" s="95">
        <f t="shared" si="4"/>
        <v>5</v>
      </c>
      <c r="Q53" s="95">
        <v>3</v>
      </c>
      <c r="R53" s="95">
        <v>2</v>
      </c>
      <c r="S53" s="95">
        <f t="shared" si="5"/>
        <v>5</v>
      </c>
      <c r="T53" s="5" t="s">
        <v>928</v>
      </c>
    </row>
    <row r="54" spans="1:20" x14ac:dyDescent="0.25">
      <c r="A54" s="5" t="s">
        <v>870</v>
      </c>
      <c r="B54" s="95">
        <v>131</v>
      </c>
      <c r="C54" s="95">
        <v>0</v>
      </c>
      <c r="D54" s="95">
        <f t="shared" si="0"/>
        <v>131</v>
      </c>
      <c r="E54" s="95">
        <v>1</v>
      </c>
      <c r="F54" s="95">
        <v>0</v>
      </c>
      <c r="G54" s="95">
        <f t="shared" si="1"/>
        <v>1</v>
      </c>
      <c r="H54" s="95">
        <v>1</v>
      </c>
      <c r="I54" s="95">
        <v>0</v>
      </c>
      <c r="J54" s="95">
        <f t="shared" si="6"/>
        <v>1</v>
      </c>
      <c r="K54" s="95">
        <v>1</v>
      </c>
      <c r="L54" s="95">
        <v>0</v>
      </c>
      <c r="M54" s="95">
        <f t="shared" si="3"/>
        <v>1</v>
      </c>
      <c r="N54" s="95">
        <v>158</v>
      </c>
      <c r="O54" s="95">
        <v>0</v>
      </c>
      <c r="P54" s="95">
        <f t="shared" si="4"/>
        <v>158</v>
      </c>
      <c r="Q54" s="95">
        <v>148</v>
      </c>
      <c r="R54" s="95">
        <v>0</v>
      </c>
      <c r="S54" s="95">
        <f t="shared" si="5"/>
        <v>148</v>
      </c>
      <c r="T54" s="5" t="s">
        <v>929</v>
      </c>
    </row>
    <row r="55" spans="1:20" x14ac:dyDescent="0.25">
      <c r="A55" s="5" t="s">
        <v>871</v>
      </c>
      <c r="B55" s="95">
        <v>255</v>
      </c>
      <c r="C55" s="95">
        <v>1</v>
      </c>
      <c r="D55" s="95">
        <f t="shared" si="0"/>
        <v>256</v>
      </c>
      <c r="E55" s="95">
        <v>17</v>
      </c>
      <c r="F55" s="95">
        <v>0</v>
      </c>
      <c r="G55" s="95">
        <f t="shared" si="1"/>
        <v>17</v>
      </c>
      <c r="H55" s="95">
        <v>42</v>
      </c>
      <c r="I55" s="95">
        <v>0</v>
      </c>
      <c r="J55" s="95">
        <f t="shared" si="6"/>
        <v>42</v>
      </c>
      <c r="K55" s="95">
        <v>7</v>
      </c>
      <c r="L55" s="95">
        <v>0</v>
      </c>
      <c r="M55" s="95">
        <f>K55+L55</f>
        <v>7</v>
      </c>
      <c r="N55" s="95">
        <v>325</v>
      </c>
      <c r="O55" s="95">
        <v>1</v>
      </c>
      <c r="P55" s="95">
        <f t="shared" si="4"/>
        <v>326</v>
      </c>
      <c r="Q55" s="95">
        <v>294</v>
      </c>
      <c r="R55" s="95">
        <v>1</v>
      </c>
      <c r="S55" s="95">
        <f t="shared" si="5"/>
        <v>295</v>
      </c>
      <c r="T55" s="5" t="s">
        <v>930</v>
      </c>
    </row>
    <row r="56" spans="1:20" x14ac:dyDescent="0.25">
      <c r="A56" s="5" t="s">
        <v>872</v>
      </c>
      <c r="B56" s="95">
        <v>560</v>
      </c>
      <c r="C56" s="95">
        <v>0</v>
      </c>
      <c r="D56" s="95">
        <f t="shared" si="0"/>
        <v>560</v>
      </c>
      <c r="E56" s="95">
        <v>14</v>
      </c>
      <c r="F56" s="95">
        <v>0</v>
      </c>
      <c r="G56" s="95">
        <f t="shared" si="1"/>
        <v>14</v>
      </c>
      <c r="H56" s="95">
        <v>19</v>
      </c>
      <c r="I56" s="95">
        <v>0</v>
      </c>
      <c r="J56" s="95">
        <f t="shared" si="6"/>
        <v>19</v>
      </c>
      <c r="K56" s="95">
        <v>6</v>
      </c>
      <c r="L56" s="95">
        <v>0</v>
      </c>
      <c r="M56" s="95">
        <f t="shared" si="3"/>
        <v>6</v>
      </c>
      <c r="N56" s="95">
        <v>708</v>
      </c>
      <c r="O56" s="95">
        <v>2</v>
      </c>
      <c r="P56" s="95">
        <f t="shared" si="4"/>
        <v>710</v>
      </c>
      <c r="Q56" s="95">
        <v>664</v>
      </c>
      <c r="R56" s="95">
        <v>2</v>
      </c>
      <c r="S56" s="95">
        <f t="shared" si="5"/>
        <v>666</v>
      </c>
      <c r="T56" s="5" t="s">
        <v>931</v>
      </c>
    </row>
    <row r="57" spans="1:20" x14ac:dyDescent="0.25">
      <c r="A57" s="5" t="s">
        <v>873</v>
      </c>
      <c r="B57" s="95">
        <v>35</v>
      </c>
      <c r="C57" s="95">
        <v>0</v>
      </c>
      <c r="D57" s="95">
        <f t="shared" si="0"/>
        <v>35</v>
      </c>
      <c r="E57" s="95">
        <v>4</v>
      </c>
      <c r="F57" s="95">
        <v>0</v>
      </c>
      <c r="G57" s="95">
        <f t="shared" si="1"/>
        <v>4</v>
      </c>
      <c r="H57" s="95">
        <v>5</v>
      </c>
      <c r="I57" s="95">
        <v>0</v>
      </c>
      <c r="J57" s="95">
        <f t="shared" si="6"/>
        <v>5</v>
      </c>
      <c r="K57" s="95">
        <v>3</v>
      </c>
      <c r="L57" s="95">
        <v>0</v>
      </c>
      <c r="M57" s="95">
        <f t="shared" si="3"/>
        <v>3</v>
      </c>
      <c r="N57" s="95">
        <v>31</v>
      </c>
      <c r="O57" s="95">
        <v>0</v>
      </c>
      <c r="P57" s="95">
        <f t="shared" si="4"/>
        <v>31</v>
      </c>
      <c r="Q57" s="95">
        <v>30</v>
      </c>
      <c r="R57" s="95">
        <v>0</v>
      </c>
      <c r="S57" s="95">
        <f t="shared" si="5"/>
        <v>30</v>
      </c>
      <c r="T57" s="5" t="s">
        <v>932</v>
      </c>
    </row>
    <row r="58" spans="1:20" x14ac:dyDescent="0.25">
      <c r="A58" s="5" t="s">
        <v>874</v>
      </c>
      <c r="B58" s="95">
        <v>18</v>
      </c>
      <c r="C58" s="95">
        <v>0</v>
      </c>
      <c r="D58" s="95">
        <f t="shared" si="0"/>
        <v>18</v>
      </c>
      <c r="E58" s="95">
        <v>2</v>
      </c>
      <c r="F58" s="95">
        <v>0</v>
      </c>
      <c r="G58" s="95">
        <f t="shared" si="1"/>
        <v>2</v>
      </c>
      <c r="H58" s="95">
        <v>0</v>
      </c>
      <c r="I58" s="95">
        <v>0</v>
      </c>
      <c r="J58" s="95">
        <f t="shared" si="6"/>
        <v>0</v>
      </c>
      <c r="K58" s="95">
        <v>0</v>
      </c>
      <c r="L58" s="95">
        <v>0</v>
      </c>
      <c r="M58" s="95">
        <f t="shared" si="3"/>
        <v>0</v>
      </c>
      <c r="N58" s="95">
        <v>27</v>
      </c>
      <c r="O58" s="95">
        <v>0</v>
      </c>
      <c r="P58" s="95">
        <f t="shared" si="4"/>
        <v>27</v>
      </c>
      <c r="Q58" s="95">
        <v>27</v>
      </c>
      <c r="R58" s="95">
        <v>0</v>
      </c>
      <c r="S58" s="95">
        <f t="shared" si="5"/>
        <v>27</v>
      </c>
      <c r="T58" s="5" t="s">
        <v>946</v>
      </c>
    </row>
    <row r="59" spans="1:20" x14ac:dyDescent="0.25">
      <c r="A59" s="5" t="s">
        <v>875</v>
      </c>
      <c r="B59" s="95">
        <v>2</v>
      </c>
      <c r="C59" s="95">
        <v>0</v>
      </c>
      <c r="D59" s="95">
        <f t="shared" si="0"/>
        <v>2</v>
      </c>
      <c r="E59" s="95">
        <v>0</v>
      </c>
      <c r="F59" s="95">
        <v>0</v>
      </c>
      <c r="G59" s="95">
        <f t="shared" si="1"/>
        <v>0</v>
      </c>
      <c r="H59" s="95">
        <v>0</v>
      </c>
      <c r="I59" s="95">
        <v>0</v>
      </c>
      <c r="J59" s="95">
        <f t="shared" si="6"/>
        <v>0</v>
      </c>
      <c r="K59" s="95">
        <v>0</v>
      </c>
      <c r="L59" s="95">
        <v>0</v>
      </c>
      <c r="M59" s="95">
        <f t="shared" si="3"/>
        <v>0</v>
      </c>
      <c r="N59" s="95">
        <v>3</v>
      </c>
      <c r="O59" s="95">
        <v>0</v>
      </c>
      <c r="P59" s="95">
        <f t="shared" si="4"/>
        <v>3</v>
      </c>
      <c r="Q59" s="95">
        <v>3</v>
      </c>
      <c r="R59" s="95">
        <v>0</v>
      </c>
      <c r="S59" s="95">
        <f t="shared" si="5"/>
        <v>3</v>
      </c>
      <c r="T59" s="5" t="s">
        <v>933</v>
      </c>
    </row>
    <row r="60" spans="1:20" x14ac:dyDescent="0.25">
      <c r="A60" s="5" t="s">
        <v>876</v>
      </c>
      <c r="B60" s="95">
        <v>19</v>
      </c>
      <c r="C60" s="95">
        <v>1</v>
      </c>
      <c r="D60" s="95">
        <f t="shared" si="0"/>
        <v>20</v>
      </c>
      <c r="E60" s="95">
        <v>0</v>
      </c>
      <c r="F60" s="95">
        <v>0</v>
      </c>
      <c r="G60" s="95">
        <f t="shared" si="1"/>
        <v>0</v>
      </c>
      <c r="H60" s="95">
        <v>0</v>
      </c>
      <c r="I60" s="95">
        <v>0</v>
      </c>
      <c r="J60" s="95">
        <f t="shared" si="6"/>
        <v>0</v>
      </c>
      <c r="K60" s="95">
        <v>0</v>
      </c>
      <c r="L60" s="95">
        <v>0</v>
      </c>
      <c r="M60" s="95">
        <f t="shared" si="3"/>
        <v>0</v>
      </c>
      <c r="N60" s="95">
        <v>25</v>
      </c>
      <c r="O60" s="95">
        <v>1</v>
      </c>
      <c r="P60" s="95">
        <f t="shared" si="4"/>
        <v>26</v>
      </c>
      <c r="Q60" s="95">
        <v>24</v>
      </c>
      <c r="R60" s="95">
        <v>1</v>
      </c>
      <c r="S60" s="95">
        <f t="shared" si="5"/>
        <v>25</v>
      </c>
      <c r="T60" s="5" t="s">
        <v>934</v>
      </c>
    </row>
    <row r="61" spans="1:20" x14ac:dyDescent="0.25">
      <c r="A61" s="5" t="s">
        <v>877</v>
      </c>
      <c r="B61" s="95">
        <v>42</v>
      </c>
      <c r="C61" s="95">
        <v>0</v>
      </c>
      <c r="D61" s="95">
        <f t="shared" si="0"/>
        <v>42</v>
      </c>
      <c r="E61" s="95">
        <v>1</v>
      </c>
      <c r="F61" s="95">
        <v>0</v>
      </c>
      <c r="G61" s="95">
        <f t="shared" si="1"/>
        <v>1</v>
      </c>
      <c r="H61" s="95">
        <v>0</v>
      </c>
      <c r="I61" s="95">
        <v>0</v>
      </c>
      <c r="J61" s="95">
        <f t="shared" si="6"/>
        <v>0</v>
      </c>
      <c r="K61" s="95">
        <v>0</v>
      </c>
      <c r="L61" s="95">
        <v>0</v>
      </c>
      <c r="M61" s="95">
        <f t="shared" si="3"/>
        <v>0</v>
      </c>
      <c r="N61" s="95">
        <v>48</v>
      </c>
      <c r="O61" s="95">
        <v>0</v>
      </c>
      <c r="P61" s="95">
        <f t="shared" si="4"/>
        <v>48</v>
      </c>
      <c r="Q61" s="95">
        <v>45</v>
      </c>
      <c r="R61" s="95">
        <v>0</v>
      </c>
      <c r="S61" s="95">
        <f t="shared" si="5"/>
        <v>45</v>
      </c>
      <c r="T61" s="5" t="s">
        <v>133</v>
      </c>
    </row>
    <row r="62" spans="1:20" x14ac:dyDescent="0.25">
      <c r="A62" s="5" t="s">
        <v>878</v>
      </c>
      <c r="B62" s="95">
        <v>34</v>
      </c>
      <c r="C62" s="95">
        <v>0</v>
      </c>
      <c r="D62" s="95">
        <f t="shared" si="0"/>
        <v>34</v>
      </c>
      <c r="E62" s="95">
        <v>1</v>
      </c>
      <c r="F62" s="95">
        <v>0</v>
      </c>
      <c r="G62" s="95">
        <f t="shared" si="1"/>
        <v>1</v>
      </c>
      <c r="H62" s="95">
        <v>2</v>
      </c>
      <c r="I62" s="95">
        <v>0</v>
      </c>
      <c r="J62" s="95">
        <f t="shared" si="6"/>
        <v>2</v>
      </c>
      <c r="K62" s="95">
        <v>2</v>
      </c>
      <c r="L62" s="95">
        <v>0</v>
      </c>
      <c r="M62" s="95">
        <f t="shared" si="3"/>
        <v>2</v>
      </c>
      <c r="N62" s="95">
        <v>39</v>
      </c>
      <c r="O62" s="95">
        <v>0</v>
      </c>
      <c r="P62" s="95">
        <f t="shared" si="4"/>
        <v>39</v>
      </c>
      <c r="Q62" s="95">
        <v>36</v>
      </c>
      <c r="R62" s="95">
        <v>0</v>
      </c>
      <c r="S62" s="95">
        <f t="shared" si="5"/>
        <v>36</v>
      </c>
      <c r="T62" s="5" t="s">
        <v>134</v>
      </c>
    </row>
    <row r="63" spans="1:20" x14ac:dyDescent="0.25">
      <c r="A63" s="5" t="s">
        <v>879</v>
      </c>
      <c r="B63" s="95">
        <v>17</v>
      </c>
      <c r="C63" s="95">
        <v>8</v>
      </c>
      <c r="D63" s="95">
        <f t="shared" si="0"/>
        <v>25</v>
      </c>
      <c r="E63" s="95">
        <v>4</v>
      </c>
      <c r="F63" s="95">
        <v>0</v>
      </c>
      <c r="G63" s="95">
        <f t="shared" si="1"/>
        <v>4</v>
      </c>
      <c r="H63" s="95">
        <v>0</v>
      </c>
      <c r="I63" s="95">
        <v>0</v>
      </c>
      <c r="J63" s="95">
        <f t="shared" si="6"/>
        <v>0</v>
      </c>
      <c r="K63" s="95">
        <v>0</v>
      </c>
      <c r="L63" s="95">
        <v>0</v>
      </c>
      <c r="M63" s="95">
        <f t="shared" si="3"/>
        <v>0</v>
      </c>
      <c r="N63" s="95">
        <v>19</v>
      </c>
      <c r="O63" s="95">
        <v>9</v>
      </c>
      <c r="P63" s="95">
        <f t="shared" si="4"/>
        <v>28</v>
      </c>
      <c r="Q63" s="95">
        <v>19</v>
      </c>
      <c r="R63" s="95">
        <v>9</v>
      </c>
      <c r="S63" s="95">
        <f t="shared" si="5"/>
        <v>28</v>
      </c>
      <c r="T63" s="5" t="s">
        <v>935</v>
      </c>
    </row>
    <row r="64" spans="1:20" x14ac:dyDescent="0.25">
      <c r="A64" s="5" t="s">
        <v>880</v>
      </c>
      <c r="B64" s="95">
        <v>20</v>
      </c>
      <c r="C64" s="95">
        <v>0</v>
      </c>
      <c r="D64" s="95">
        <f t="shared" si="0"/>
        <v>20</v>
      </c>
      <c r="E64" s="95">
        <v>0</v>
      </c>
      <c r="F64" s="95">
        <v>0</v>
      </c>
      <c r="G64" s="95">
        <f t="shared" si="1"/>
        <v>0</v>
      </c>
      <c r="H64" s="95">
        <v>0</v>
      </c>
      <c r="I64" s="95">
        <v>0</v>
      </c>
      <c r="J64" s="95">
        <f t="shared" si="6"/>
        <v>0</v>
      </c>
      <c r="K64" s="95">
        <v>0</v>
      </c>
      <c r="L64" s="95">
        <v>0</v>
      </c>
      <c r="M64" s="95">
        <f t="shared" si="3"/>
        <v>0</v>
      </c>
      <c r="N64" s="95">
        <v>23</v>
      </c>
      <c r="O64" s="95">
        <v>0</v>
      </c>
      <c r="P64" s="95">
        <f t="shared" si="4"/>
        <v>23</v>
      </c>
      <c r="Q64" s="95">
        <v>20</v>
      </c>
      <c r="R64" s="95">
        <v>0</v>
      </c>
      <c r="S64" s="95">
        <f t="shared" si="5"/>
        <v>20</v>
      </c>
      <c r="T64" s="5" t="s">
        <v>936</v>
      </c>
    </row>
    <row r="65" spans="1:20" x14ac:dyDescent="0.25">
      <c r="A65" s="5" t="s">
        <v>881</v>
      </c>
      <c r="B65" s="95">
        <v>38</v>
      </c>
      <c r="C65" s="95">
        <v>0</v>
      </c>
      <c r="D65" s="95">
        <f t="shared" si="0"/>
        <v>38</v>
      </c>
      <c r="E65" s="95">
        <v>7</v>
      </c>
      <c r="F65" s="95">
        <v>0</v>
      </c>
      <c r="G65" s="95">
        <f t="shared" si="1"/>
        <v>7</v>
      </c>
      <c r="H65" s="95">
        <v>0</v>
      </c>
      <c r="I65" s="95">
        <v>0</v>
      </c>
      <c r="J65" s="95">
        <f t="shared" si="6"/>
        <v>0</v>
      </c>
      <c r="K65" s="95">
        <v>0</v>
      </c>
      <c r="L65" s="95">
        <v>0</v>
      </c>
      <c r="M65" s="95">
        <f>K65+L65</f>
        <v>0</v>
      </c>
      <c r="N65" s="95">
        <v>38</v>
      </c>
      <c r="O65" s="95">
        <v>0</v>
      </c>
      <c r="P65" s="95">
        <f t="shared" si="4"/>
        <v>38</v>
      </c>
      <c r="Q65" s="95">
        <v>37</v>
      </c>
      <c r="R65" s="95">
        <v>0</v>
      </c>
      <c r="S65" s="95">
        <f t="shared" si="5"/>
        <v>37</v>
      </c>
      <c r="T65" s="5" t="s">
        <v>137</v>
      </c>
    </row>
    <row r="66" spans="1:20" x14ac:dyDescent="0.25">
      <c r="A66" s="5" t="s">
        <v>882</v>
      </c>
      <c r="B66" s="95">
        <v>6</v>
      </c>
      <c r="C66" s="95">
        <v>0</v>
      </c>
      <c r="D66" s="95">
        <f t="shared" si="0"/>
        <v>6</v>
      </c>
      <c r="E66" s="95">
        <v>3</v>
      </c>
      <c r="F66" s="95">
        <v>0</v>
      </c>
      <c r="G66" s="95">
        <f t="shared" si="1"/>
        <v>3</v>
      </c>
      <c r="H66" s="95">
        <v>0</v>
      </c>
      <c r="I66" s="95">
        <v>0</v>
      </c>
      <c r="J66" s="95">
        <f t="shared" si="6"/>
        <v>0</v>
      </c>
      <c r="K66" s="95">
        <v>0</v>
      </c>
      <c r="L66" s="95">
        <v>0</v>
      </c>
      <c r="M66" s="95">
        <f t="shared" si="3"/>
        <v>0</v>
      </c>
      <c r="N66" s="95">
        <v>10</v>
      </c>
      <c r="O66" s="95">
        <v>0</v>
      </c>
      <c r="P66" s="95">
        <f t="shared" si="4"/>
        <v>10</v>
      </c>
      <c r="Q66" s="95">
        <v>9</v>
      </c>
      <c r="R66" s="95">
        <v>0</v>
      </c>
      <c r="S66" s="95">
        <f t="shared" si="5"/>
        <v>9</v>
      </c>
      <c r="T66" s="5" t="s">
        <v>947</v>
      </c>
    </row>
    <row r="67" spans="1:20" x14ac:dyDescent="0.25">
      <c r="A67" s="5" t="s">
        <v>883</v>
      </c>
      <c r="B67" s="95">
        <v>97</v>
      </c>
      <c r="C67" s="95">
        <v>0</v>
      </c>
      <c r="D67" s="95">
        <f t="shared" si="0"/>
        <v>97</v>
      </c>
      <c r="E67" s="95">
        <v>30</v>
      </c>
      <c r="F67" s="95">
        <v>0</v>
      </c>
      <c r="G67" s="95">
        <f t="shared" si="1"/>
        <v>30</v>
      </c>
      <c r="H67" s="95">
        <v>39</v>
      </c>
      <c r="I67" s="95">
        <v>0</v>
      </c>
      <c r="J67" s="95">
        <f t="shared" si="6"/>
        <v>39</v>
      </c>
      <c r="K67" s="95">
        <v>20</v>
      </c>
      <c r="L67" s="95">
        <v>0</v>
      </c>
      <c r="M67" s="95">
        <f t="shared" si="3"/>
        <v>20</v>
      </c>
      <c r="N67" s="95">
        <v>113</v>
      </c>
      <c r="O67" s="95">
        <v>0</v>
      </c>
      <c r="P67" s="95">
        <f t="shared" si="4"/>
        <v>113</v>
      </c>
      <c r="Q67" s="95">
        <v>101</v>
      </c>
      <c r="R67" s="95">
        <v>0</v>
      </c>
      <c r="S67" s="95">
        <f t="shared" si="5"/>
        <v>101</v>
      </c>
      <c r="T67" s="5" t="s">
        <v>139</v>
      </c>
    </row>
    <row r="68" spans="1:20" x14ac:dyDescent="0.25">
      <c r="A68" s="5" t="s">
        <v>67</v>
      </c>
      <c r="B68" s="95">
        <v>51</v>
      </c>
      <c r="C68" s="95">
        <v>0</v>
      </c>
      <c r="D68" s="95">
        <f t="shared" si="0"/>
        <v>51</v>
      </c>
      <c r="E68" s="95">
        <v>4</v>
      </c>
      <c r="F68" s="95">
        <v>0</v>
      </c>
      <c r="G68" s="95">
        <f t="shared" si="1"/>
        <v>4</v>
      </c>
      <c r="H68" s="95">
        <v>3</v>
      </c>
      <c r="I68" s="95">
        <v>0</v>
      </c>
      <c r="J68" s="95">
        <f t="shared" si="6"/>
        <v>3</v>
      </c>
      <c r="K68" s="95">
        <v>3</v>
      </c>
      <c r="L68" s="95">
        <v>0</v>
      </c>
      <c r="M68" s="95">
        <f t="shared" si="3"/>
        <v>3</v>
      </c>
      <c r="N68" s="95">
        <v>53</v>
      </c>
      <c r="O68" s="95">
        <v>0</v>
      </c>
      <c r="P68" s="95">
        <f t="shared" si="4"/>
        <v>53</v>
      </c>
      <c r="Q68" s="95">
        <v>50</v>
      </c>
      <c r="R68" s="95">
        <v>0</v>
      </c>
      <c r="S68" s="95">
        <f t="shared" si="5"/>
        <v>50</v>
      </c>
      <c r="T68" s="5" t="s">
        <v>937</v>
      </c>
    </row>
    <row r="69" spans="1:20" x14ac:dyDescent="0.25">
      <c r="A69" s="5" t="s">
        <v>884</v>
      </c>
      <c r="B69" s="95">
        <v>24</v>
      </c>
      <c r="C69" s="95">
        <v>0</v>
      </c>
      <c r="D69" s="95">
        <f t="shared" si="0"/>
        <v>24</v>
      </c>
      <c r="E69" s="95">
        <v>8</v>
      </c>
      <c r="F69" s="95">
        <v>0</v>
      </c>
      <c r="G69" s="95">
        <f t="shared" si="1"/>
        <v>8</v>
      </c>
      <c r="H69" s="95">
        <v>7</v>
      </c>
      <c r="I69" s="95">
        <v>0</v>
      </c>
      <c r="J69" s="95">
        <f t="shared" si="6"/>
        <v>7</v>
      </c>
      <c r="K69" s="95">
        <v>0</v>
      </c>
      <c r="L69" s="95">
        <v>0</v>
      </c>
      <c r="M69" s="95">
        <f t="shared" si="3"/>
        <v>0</v>
      </c>
      <c r="N69" s="95">
        <v>29</v>
      </c>
      <c r="O69" s="95">
        <v>0</v>
      </c>
      <c r="P69" s="95">
        <f t="shared" si="4"/>
        <v>29</v>
      </c>
      <c r="Q69" s="95">
        <v>27</v>
      </c>
      <c r="R69" s="95">
        <v>0</v>
      </c>
      <c r="S69" s="95">
        <f t="shared" si="5"/>
        <v>27</v>
      </c>
      <c r="T69" s="5" t="s">
        <v>938</v>
      </c>
    </row>
    <row r="70" spans="1:20" x14ac:dyDescent="0.25">
      <c r="A70" s="5" t="s">
        <v>885</v>
      </c>
      <c r="B70" s="95">
        <v>241</v>
      </c>
      <c r="C70" s="95">
        <v>5</v>
      </c>
      <c r="D70" s="95">
        <f t="shared" si="0"/>
        <v>246</v>
      </c>
      <c r="E70" s="95">
        <v>208</v>
      </c>
      <c r="F70" s="95">
        <v>0</v>
      </c>
      <c r="G70" s="95">
        <f t="shared" si="1"/>
        <v>208</v>
      </c>
      <c r="H70" s="95">
        <v>266</v>
      </c>
      <c r="I70" s="95">
        <v>5</v>
      </c>
      <c r="J70" s="95">
        <f t="shared" si="6"/>
        <v>271</v>
      </c>
      <c r="K70" s="95">
        <v>184</v>
      </c>
      <c r="L70" s="95">
        <v>4</v>
      </c>
      <c r="M70" s="95">
        <f t="shared" si="3"/>
        <v>188</v>
      </c>
      <c r="N70" s="95">
        <v>57</v>
      </c>
      <c r="O70" s="95">
        <v>0</v>
      </c>
      <c r="P70" s="95">
        <f t="shared" si="4"/>
        <v>57</v>
      </c>
      <c r="Q70" s="95">
        <v>51</v>
      </c>
      <c r="R70" s="95">
        <v>0</v>
      </c>
      <c r="S70" s="95">
        <f t="shared" si="5"/>
        <v>51</v>
      </c>
      <c r="T70" s="5" t="s">
        <v>939</v>
      </c>
    </row>
    <row r="71" spans="1:20" x14ac:dyDescent="0.25">
      <c r="A71" s="5" t="s">
        <v>886</v>
      </c>
      <c r="B71" s="95">
        <v>394</v>
      </c>
      <c r="C71" s="95">
        <v>5</v>
      </c>
      <c r="D71" s="95">
        <f t="shared" si="0"/>
        <v>399</v>
      </c>
      <c r="E71" s="95">
        <v>10</v>
      </c>
      <c r="F71" s="95">
        <v>0</v>
      </c>
      <c r="G71" s="95">
        <f t="shared" si="1"/>
        <v>10</v>
      </c>
      <c r="H71" s="95">
        <v>53</v>
      </c>
      <c r="I71" s="95">
        <v>0</v>
      </c>
      <c r="J71" s="95">
        <f t="shared" si="6"/>
        <v>53</v>
      </c>
      <c r="K71" s="95">
        <v>10</v>
      </c>
      <c r="L71" s="95">
        <v>0</v>
      </c>
      <c r="M71" s="95">
        <f t="shared" si="3"/>
        <v>10</v>
      </c>
      <c r="N71" s="95">
        <v>630</v>
      </c>
      <c r="O71" s="95">
        <v>7</v>
      </c>
      <c r="P71" s="95">
        <f t="shared" si="4"/>
        <v>637</v>
      </c>
      <c r="Q71" s="95">
        <v>595</v>
      </c>
      <c r="R71" s="95">
        <v>7</v>
      </c>
      <c r="S71" s="95">
        <f t="shared" si="5"/>
        <v>602</v>
      </c>
      <c r="T71" s="5" t="s">
        <v>940</v>
      </c>
    </row>
    <row r="72" spans="1:20" x14ac:dyDescent="0.25">
      <c r="A72" s="5" t="s">
        <v>887</v>
      </c>
      <c r="B72" s="95">
        <v>18</v>
      </c>
      <c r="C72" s="95">
        <v>1</v>
      </c>
      <c r="D72" s="95">
        <f t="shared" ref="D72:D79" si="7">B72+C72</f>
        <v>19</v>
      </c>
      <c r="E72" s="95">
        <v>0</v>
      </c>
      <c r="F72" s="95">
        <v>0</v>
      </c>
      <c r="G72" s="95">
        <f t="shared" ref="G72:G79" si="8">E72+F72</f>
        <v>0</v>
      </c>
      <c r="H72" s="95">
        <v>0</v>
      </c>
      <c r="I72" s="95">
        <v>0</v>
      </c>
      <c r="J72" s="95">
        <f t="shared" ref="J72:J79" si="9">H72+I72</f>
        <v>0</v>
      </c>
      <c r="K72" s="95">
        <v>1</v>
      </c>
      <c r="L72" s="95">
        <v>0</v>
      </c>
      <c r="M72" s="95">
        <f t="shared" ref="M72:M79" si="10">K72+L72</f>
        <v>1</v>
      </c>
      <c r="N72" s="95">
        <v>30</v>
      </c>
      <c r="O72" s="95">
        <v>1</v>
      </c>
      <c r="P72" s="95">
        <f t="shared" ref="P72:P79" si="11">N72+O72</f>
        <v>31</v>
      </c>
      <c r="Q72" s="95">
        <v>30</v>
      </c>
      <c r="R72" s="95">
        <v>0</v>
      </c>
      <c r="S72" s="95">
        <f t="shared" ref="S72:S79" si="12">Q72+R72</f>
        <v>30</v>
      </c>
      <c r="T72" s="5" t="s">
        <v>941</v>
      </c>
    </row>
    <row r="73" spans="1:20" x14ac:dyDescent="0.25">
      <c r="A73" s="5" t="s">
        <v>888</v>
      </c>
      <c r="B73" s="95">
        <v>17</v>
      </c>
      <c r="C73" s="95">
        <v>0</v>
      </c>
      <c r="D73" s="95">
        <f t="shared" si="7"/>
        <v>17</v>
      </c>
      <c r="E73" s="95">
        <v>0</v>
      </c>
      <c r="F73" s="95">
        <v>0</v>
      </c>
      <c r="G73" s="95">
        <f t="shared" si="8"/>
        <v>0</v>
      </c>
      <c r="H73" s="95">
        <v>0</v>
      </c>
      <c r="I73" s="95">
        <v>0</v>
      </c>
      <c r="J73" s="95">
        <f t="shared" si="9"/>
        <v>0</v>
      </c>
      <c r="K73" s="95">
        <v>0</v>
      </c>
      <c r="L73" s="95">
        <v>0</v>
      </c>
      <c r="M73" s="95">
        <f t="shared" si="10"/>
        <v>0</v>
      </c>
      <c r="N73" s="95">
        <v>14</v>
      </c>
      <c r="O73" s="95">
        <v>0</v>
      </c>
      <c r="P73" s="95">
        <f t="shared" si="11"/>
        <v>14</v>
      </c>
      <c r="Q73" s="95">
        <v>13</v>
      </c>
      <c r="R73" s="95">
        <v>0</v>
      </c>
      <c r="S73" s="95">
        <f t="shared" si="12"/>
        <v>13</v>
      </c>
      <c r="T73" s="5" t="s">
        <v>942</v>
      </c>
    </row>
    <row r="74" spans="1:20" x14ac:dyDescent="0.25">
      <c r="A74" s="5" t="s">
        <v>889</v>
      </c>
      <c r="B74" s="95">
        <v>144</v>
      </c>
      <c r="C74" s="95">
        <v>0</v>
      </c>
      <c r="D74" s="95">
        <f t="shared" si="7"/>
        <v>144</v>
      </c>
      <c r="E74" s="95">
        <v>8</v>
      </c>
      <c r="F74" s="95">
        <v>0</v>
      </c>
      <c r="G74" s="95">
        <f t="shared" si="8"/>
        <v>8</v>
      </c>
      <c r="H74" s="95">
        <v>3</v>
      </c>
      <c r="I74" s="95">
        <v>0</v>
      </c>
      <c r="J74" s="95">
        <f t="shared" si="9"/>
        <v>3</v>
      </c>
      <c r="K74" s="95">
        <v>2</v>
      </c>
      <c r="L74" s="95">
        <v>0</v>
      </c>
      <c r="M74" s="95">
        <f t="shared" si="10"/>
        <v>2</v>
      </c>
      <c r="N74" s="95">
        <v>138</v>
      </c>
      <c r="O74" s="95">
        <v>0</v>
      </c>
      <c r="P74" s="95">
        <f t="shared" si="11"/>
        <v>138</v>
      </c>
      <c r="Q74" s="95">
        <v>132</v>
      </c>
      <c r="R74" s="95">
        <v>0</v>
      </c>
      <c r="S74" s="95">
        <f t="shared" si="12"/>
        <v>132</v>
      </c>
      <c r="T74" s="5" t="s">
        <v>943</v>
      </c>
    </row>
    <row r="75" spans="1:20" x14ac:dyDescent="0.25">
      <c r="A75" s="5" t="s">
        <v>890</v>
      </c>
      <c r="B75" s="95">
        <v>185</v>
      </c>
      <c r="C75" s="95">
        <v>2</v>
      </c>
      <c r="D75" s="95">
        <f t="shared" si="7"/>
        <v>187</v>
      </c>
      <c r="E75" s="95">
        <v>13</v>
      </c>
      <c r="F75" s="95">
        <v>0</v>
      </c>
      <c r="G75" s="95">
        <f t="shared" si="8"/>
        <v>13</v>
      </c>
      <c r="H75" s="95">
        <v>22</v>
      </c>
      <c r="I75" s="95">
        <v>0</v>
      </c>
      <c r="J75" s="95">
        <f t="shared" si="9"/>
        <v>22</v>
      </c>
      <c r="K75" s="95">
        <v>8</v>
      </c>
      <c r="L75" s="95">
        <v>0</v>
      </c>
      <c r="M75" s="95">
        <f t="shared" si="10"/>
        <v>8</v>
      </c>
      <c r="N75" s="95">
        <v>181</v>
      </c>
      <c r="O75" s="95">
        <v>1</v>
      </c>
      <c r="P75" s="95">
        <f t="shared" si="11"/>
        <v>182</v>
      </c>
      <c r="Q75" s="95">
        <v>170</v>
      </c>
      <c r="R75" s="95">
        <v>1</v>
      </c>
      <c r="S75" s="95">
        <f t="shared" si="12"/>
        <v>171</v>
      </c>
      <c r="T75" s="5" t="s">
        <v>944</v>
      </c>
    </row>
    <row r="76" spans="1:20" x14ac:dyDescent="0.25">
      <c r="A76" s="5" t="s">
        <v>891</v>
      </c>
      <c r="B76" s="95">
        <v>2272</v>
      </c>
      <c r="C76" s="95">
        <v>2</v>
      </c>
      <c r="D76" s="95">
        <f t="shared" si="7"/>
        <v>2274</v>
      </c>
      <c r="E76" s="95">
        <v>107</v>
      </c>
      <c r="F76" s="95">
        <v>0</v>
      </c>
      <c r="G76" s="95">
        <f t="shared" si="8"/>
        <v>107</v>
      </c>
      <c r="H76" s="95">
        <v>143</v>
      </c>
      <c r="I76" s="95">
        <v>0</v>
      </c>
      <c r="J76" s="95">
        <f t="shared" si="9"/>
        <v>143</v>
      </c>
      <c r="K76" s="95">
        <v>67</v>
      </c>
      <c r="L76" s="95">
        <v>0</v>
      </c>
      <c r="M76" s="95">
        <f t="shared" si="10"/>
        <v>67</v>
      </c>
      <c r="N76" s="95">
        <v>2733</v>
      </c>
      <c r="O76" s="95">
        <v>3</v>
      </c>
      <c r="P76" s="95">
        <f t="shared" si="11"/>
        <v>2736</v>
      </c>
      <c r="Q76" s="95">
        <v>2603</v>
      </c>
      <c r="R76" s="95">
        <v>3</v>
      </c>
      <c r="S76" s="95">
        <f t="shared" si="12"/>
        <v>2606</v>
      </c>
      <c r="T76" s="5" t="s">
        <v>945</v>
      </c>
    </row>
    <row r="77" spans="1:20" x14ac:dyDescent="0.25">
      <c r="A77" s="5" t="s">
        <v>892</v>
      </c>
      <c r="B77" s="95">
        <v>781</v>
      </c>
      <c r="C77" s="95">
        <v>1</v>
      </c>
      <c r="D77" s="95">
        <f t="shared" si="7"/>
        <v>782</v>
      </c>
      <c r="E77" s="95">
        <v>18</v>
      </c>
      <c r="F77" s="95">
        <v>0</v>
      </c>
      <c r="G77" s="95">
        <f t="shared" si="8"/>
        <v>18</v>
      </c>
      <c r="H77" s="95">
        <v>30</v>
      </c>
      <c r="I77" s="95">
        <v>0</v>
      </c>
      <c r="J77" s="95">
        <f t="shared" si="9"/>
        <v>30</v>
      </c>
      <c r="K77" s="95">
        <v>17</v>
      </c>
      <c r="L77" s="95">
        <v>0</v>
      </c>
      <c r="M77" s="95">
        <f t="shared" si="10"/>
        <v>17</v>
      </c>
      <c r="N77" s="95">
        <v>896</v>
      </c>
      <c r="O77" s="95">
        <v>3</v>
      </c>
      <c r="P77" s="95">
        <f t="shared" si="11"/>
        <v>899</v>
      </c>
      <c r="Q77" s="95">
        <v>866</v>
      </c>
      <c r="R77" s="95">
        <v>3</v>
      </c>
      <c r="S77" s="95">
        <f t="shared" si="12"/>
        <v>869</v>
      </c>
      <c r="T77" s="7" t="s">
        <v>955</v>
      </c>
    </row>
    <row r="78" spans="1:20" x14ac:dyDescent="0.25">
      <c r="A78" s="5" t="s">
        <v>893</v>
      </c>
      <c r="B78" s="95">
        <v>14748</v>
      </c>
      <c r="C78" s="95">
        <v>2173</v>
      </c>
      <c r="D78" s="95">
        <f t="shared" si="7"/>
        <v>16921</v>
      </c>
      <c r="E78" s="95">
        <v>4483</v>
      </c>
      <c r="F78" s="95">
        <v>148</v>
      </c>
      <c r="G78" s="95">
        <f t="shared" si="8"/>
        <v>4631</v>
      </c>
      <c r="H78" s="95">
        <v>4640</v>
      </c>
      <c r="I78" s="95">
        <v>536</v>
      </c>
      <c r="J78" s="95">
        <f t="shared" si="9"/>
        <v>5176</v>
      </c>
      <c r="K78" s="95">
        <v>3083</v>
      </c>
      <c r="L78" s="95">
        <v>321</v>
      </c>
      <c r="M78" s="95">
        <f t="shared" si="10"/>
        <v>3404</v>
      </c>
      <c r="N78" s="95">
        <v>15111</v>
      </c>
      <c r="O78" s="95">
        <v>2185</v>
      </c>
      <c r="P78" s="95">
        <f t="shared" si="11"/>
        <v>17296</v>
      </c>
      <c r="Q78" s="95">
        <v>14519</v>
      </c>
      <c r="R78" s="95">
        <v>2147</v>
      </c>
      <c r="S78" s="95">
        <f t="shared" si="12"/>
        <v>16666</v>
      </c>
      <c r="T78" s="5" t="s">
        <v>150</v>
      </c>
    </row>
    <row r="79" spans="1:20" x14ac:dyDescent="0.25">
      <c r="A79" s="77" t="s">
        <v>352</v>
      </c>
      <c r="B79" s="96">
        <v>37876</v>
      </c>
      <c r="C79" s="96">
        <v>6652</v>
      </c>
      <c r="D79" s="96">
        <f t="shared" si="7"/>
        <v>44528</v>
      </c>
      <c r="E79" s="96">
        <v>6427</v>
      </c>
      <c r="F79" s="96">
        <v>368</v>
      </c>
      <c r="G79" s="96">
        <f t="shared" si="8"/>
        <v>6795</v>
      </c>
      <c r="H79" s="96">
        <v>7366</v>
      </c>
      <c r="I79" s="96">
        <v>1477</v>
      </c>
      <c r="J79" s="96">
        <f t="shared" si="9"/>
        <v>8843</v>
      </c>
      <c r="K79" s="96">
        <v>4150</v>
      </c>
      <c r="L79" s="96">
        <v>515</v>
      </c>
      <c r="M79" s="96">
        <f t="shared" si="10"/>
        <v>4665</v>
      </c>
      <c r="N79" s="96">
        <v>41807</v>
      </c>
      <c r="O79" s="96">
        <v>7389</v>
      </c>
      <c r="P79" s="96">
        <f t="shared" si="11"/>
        <v>49196</v>
      </c>
      <c r="Q79" s="96">
        <v>40006</v>
      </c>
      <c r="R79" s="96">
        <v>7202</v>
      </c>
      <c r="S79" s="96">
        <f t="shared" si="12"/>
        <v>47208</v>
      </c>
      <c r="T79" s="77" t="s">
        <v>151</v>
      </c>
    </row>
  </sheetData>
  <mergeCells count="12">
    <mergeCell ref="Q5:S5"/>
    <mergeCell ref="T5:T6"/>
    <mergeCell ref="A1:T1"/>
    <mergeCell ref="A2:T2"/>
    <mergeCell ref="A3:T3"/>
    <mergeCell ref="A4:T4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="40" zoomScaleNormal="40" workbookViewId="0">
      <selection activeCell="A79" sqref="A79:S79"/>
    </sheetView>
  </sheetViews>
  <sheetFormatPr defaultRowHeight="15" x14ac:dyDescent="0.25"/>
  <cols>
    <col min="1" max="1" width="42.7109375" bestFit="1" customWidth="1"/>
  </cols>
  <sheetData>
    <row r="1" spans="1:19" x14ac:dyDescent="0.25">
      <c r="A1" s="133" t="s">
        <v>1234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x14ac:dyDescent="0.25">
      <c r="A2" s="133" t="s">
        <v>1235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x14ac:dyDescent="0.25">
      <c r="A3" s="133" t="s">
        <v>1236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19" x14ac:dyDescent="0.25">
      <c r="A4" s="133" t="s">
        <v>1237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 ht="51" customHeight="1" x14ac:dyDescent="0.25">
      <c r="A5" s="201" t="s">
        <v>4</v>
      </c>
      <c r="B5" s="185" t="s">
        <v>826</v>
      </c>
      <c r="C5" s="185"/>
      <c r="D5" s="185"/>
      <c r="E5" s="185" t="s">
        <v>828</v>
      </c>
      <c r="F5" s="185"/>
      <c r="G5" s="185"/>
      <c r="H5" s="185" t="s">
        <v>1191</v>
      </c>
      <c r="I5" s="185"/>
      <c r="J5" s="185"/>
      <c r="K5" s="185" t="s">
        <v>827</v>
      </c>
      <c r="L5" s="185"/>
      <c r="M5" s="185"/>
      <c r="N5" s="185" t="s">
        <v>1192</v>
      </c>
      <c r="O5" s="185"/>
      <c r="P5" s="185"/>
      <c r="Q5" s="185" t="s">
        <v>948</v>
      </c>
      <c r="R5" s="185"/>
      <c r="S5" s="185"/>
    </row>
    <row r="6" spans="1:19" ht="30" x14ac:dyDescent="0.25">
      <c r="A6" s="202"/>
      <c r="B6" s="52" t="s">
        <v>413</v>
      </c>
      <c r="C6" s="52" t="s">
        <v>414</v>
      </c>
      <c r="D6" s="52" t="s">
        <v>415</v>
      </c>
      <c r="E6" s="52" t="s">
        <v>413</v>
      </c>
      <c r="F6" s="52" t="s">
        <v>414</v>
      </c>
      <c r="G6" s="52" t="s">
        <v>415</v>
      </c>
      <c r="H6" s="52" t="s">
        <v>413</v>
      </c>
      <c r="I6" s="52" t="s">
        <v>414</v>
      </c>
      <c r="J6" s="52" t="s">
        <v>415</v>
      </c>
      <c r="K6" s="52" t="s">
        <v>413</v>
      </c>
      <c r="L6" s="52" t="s">
        <v>414</v>
      </c>
      <c r="M6" s="52" t="s">
        <v>415</v>
      </c>
      <c r="N6" s="52" t="s">
        <v>413</v>
      </c>
      <c r="O6" s="52" t="s">
        <v>414</v>
      </c>
      <c r="P6" s="52" t="s">
        <v>415</v>
      </c>
      <c r="Q6" s="52" t="s">
        <v>413</v>
      </c>
      <c r="R6" s="52" t="s">
        <v>414</v>
      </c>
      <c r="S6" s="52" t="s">
        <v>415</v>
      </c>
    </row>
    <row r="7" spans="1:19" x14ac:dyDescent="0.25">
      <c r="A7" s="5" t="s">
        <v>830</v>
      </c>
      <c r="B7" s="95">
        <v>58</v>
      </c>
      <c r="C7" s="95">
        <v>23</v>
      </c>
      <c r="D7" s="95">
        <f>B7+C7</f>
        <v>81</v>
      </c>
      <c r="E7" s="95">
        <v>1</v>
      </c>
      <c r="F7" s="95">
        <v>0</v>
      </c>
      <c r="G7" s="95">
        <f>E7+F7</f>
        <v>1</v>
      </c>
      <c r="H7" s="95">
        <v>1</v>
      </c>
      <c r="I7" s="95">
        <v>0</v>
      </c>
      <c r="J7" s="95">
        <f>H7+I7</f>
        <v>1</v>
      </c>
      <c r="K7" s="95">
        <v>0</v>
      </c>
      <c r="L7" s="95">
        <v>0</v>
      </c>
      <c r="M7" s="95">
        <f>K7+L7</f>
        <v>0</v>
      </c>
      <c r="N7" s="95">
        <v>77</v>
      </c>
      <c r="O7" s="95">
        <v>23</v>
      </c>
      <c r="P7" s="95">
        <f>N7+O7</f>
        <v>100</v>
      </c>
      <c r="Q7" s="95">
        <v>76</v>
      </c>
      <c r="R7" s="95">
        <v>22</v>
      </c>
      <c r="S7" s="95">
        <f>Q7+R7</f>
        <v>98</v>
      </c>
    </row>
    <row r="8" spans="1:19" x14ac:dyDescent="0.25">
      <c r="A8" s="5" t="s">
        <v>831</v>
      </c>
      <c r="B8" s="95">
        <v>407</v>
      </c>
      <c r="C8" s="95">
        <v>104</v>
      </c>
      <c r="D8" s="95">
        <f t="shared" ref="D8:D71" si="0">B8+C8</f>
        <v>511</v>
      </c>
      <c r="E8" s="95">
        <v>32</v>
      </c>
      <c r="F8" s="95">
        <v>2</v>
      </c>
      <c r="G8" s="95">
        <f t="shared" ref="G8:G71" si="1">E8+F8</f>
        <v>34</v>
      </c>
      <c r="H8" s="95">
        <v>35</v>
      </c>
      <c r="I8" s="95">
        <v>3</v>
      </c>
      <c r="J8" s="95">
        <f t="shared" ref="J8:J71" si="2">H8+I8</f>
        <v>38</v>
      </c>
      <c r="K8" s="95">
        <v>24</v>
      </c>
      <c r="L8" s="95">
        <v>3</v>
      </c>
      <c r="M8" s="95">
        <f t="shared" ref="M8:M71" si="3">K8+L8</f>
        <v>27</v>
      </c>
      <c r="N8" s="95">
        <v>377</v>
      </c>
      <c r="O8" s="95">
        <v>109</v>
      </c>
      <c r="P8" s="95">
        <f t="shared" ref="P8:P71" si="4">N8+O8</f>
        <v>486</v>
      </c>
      <c r="Q8" s="95">
        <v>366</v>
      </c>
      <c r="R8" s="95">
        <v>107</v>
      </c>
      <c r="S8" s="95">
        <f t="shared" ref="S8:S71" si="5">Q8+R8</f>
        <v>473</v>
      </c>
    </row>
    <row r="9" spans="1:19" x14ac:dyDescent="0.25">
      <c r="A9" s="5" t="s">
        <v>832</v>
      </c>
      <c r="B9" s="95">
        <v>61</v>
      </c>
      <c r="C9" s="95">
        <v>11</v>
      </c>
      <c r="D9" s="95">
        <f t="shared" si="0"/>
        <v>72</v>
      </c>
      <c r="E9" s="95">
        <v>3</v>
      </c>
      <c r="F9" s="95">
        <v>1</v>
      </c>
      <c r="G9" s="95">
        <f t="shared" si="1"/>
        <v>4</v>
      </c>
      <c r="H9" s="95">
        <v>1</v>
      </c>
      <c r="I9" s="95">
        <v>1</v>
      </c>
      <c r="J9" s="95">
        <f t="shared" si="2"/>
        <v>2</v>
      </c>
      <c r="K9" s="95">
        <v>1</v>
      </c>
      <c r="L9" s="95">
        <v>1</v>
      </c>
      <c r="M9" s="95">
        <f t="shared" si="3"/>
        <v>2</v>
      </c>
      <c r="N9" s="95">
        <v>81</v>
      </c>
      <c r="O9" s="95">
        <v>14</v>
      </c>
      <c r="P9" s="95">
        <f t="shared" si="4"/>
        <v>95</v>
      </c>
      <c r="Q9" s="95">
        <v>79</v>
      </c>
      <c r="R9" s="95">
        <v>14</v>
      </c>
      <c r="S9" s="95">
        <f t="shared" si="5"/>
        <v>93</v>
      </c>
    </row>
    <row r="10" spans="1:19" x14ac:dyDescent="0.25">
      <c r="A10" s="5" t="s">
        <v>833</v>
      </c>
      <c r="B10" s="95">
        <v>884</v>
      </c>
      <c r="C10" s="95">
        <v>103</v>
      </c>
      <c r="D10" s="95">
        <f t="shared" si="0"/>
        <v>987</v>
      </c>
      <c r="E10" s="95">
        <v>41</v>
      </c>
      <c r="F10" s="95">
        <v>1</v>
      </c>
      <c r="G10" s="95">
        <f t="shared" si="1"/>
        <v>42</v>
      </c>
      <c r="H10" s="95">
        <v>55</v>
      </c>
      <c r="I10" s="95">
        <v>4</v>
      </c>
      <c r="J10" s="95">
        <f t="shared" si="2"/>
        <v>59</v>
      </c>
      <c r="K10" s="95">
        <v>30</v>
      </c>
      <c r="L10" s="95">
        <v>4</v>
      </c>
      <c r="M10" s="95">
        <f t="shared" si="3"/>
        <v>34</v>
      </c>
      <c r="N10" s="95">
        <v>944</v>
      </c>
      <c r="O10" s="95">
        <v>113</v>
      </c>
      <c r="P10" s="95">
        <f t="shared" si="4"/>
        <v>1057</v>
      </c>
      <c r="Q10" s="95">
        <v>919</v>
      </c>
      <c r="R10" s="95">
        <v>111</v>
      </c>
      <c r="S10" s="95">
        <f t="shared" si="5"/>
        <v>1030</v>
      </c>
    </row>
    <row r="11" spans="1:19" x14ac:dyDescent="0.25">
      <c r="A11" s="5" t="s">
        <v>834</v>
      </c>
      <c r="B11" s="95">
        <v>19</v>
      </c>
      <c r="C11" s="95">
        <v>8</v>
      </c>
      <c r="D11" s="95">
        <f t="shared" si="0"/>
        <v>27</v>
      </c>
      <c r="E11" s="95">
        <v>3</v>
      </c>
      <c r="F11" s="95">
        <v>0</v>
      </c>
      <c r="G11" s="95">
        <f t="shared" si="1"/>
        <v>3</v>
      </c>
      <c r="H11" s="95">
        <v>2</v>
      </c>
      <c r="I11" s="95">
        <v>0</v>
      </c>
      <c r="J11" s="95">
        <f t="shared" si="2"/>
        <v>2</v>
      </c>
      <c r="K11" s="95">
        <v>2</v>
      </c>
      <c r="L11" s="95">
        <v>0</v>
      </c>
      <c r="M11" s="95">
        <f t="shared" si="3"/>
        <v>2</v>
      </c>
      <c r="N11" s="95">
        <v>17</v>
      </c>
      <c r="O11" s="95">
        <v>7</v>
      </c>
      <c r="P11" s="95">
        <f t="shared" si="4"/>
        <v>24</v>
      </c>
      <c r="Q11" s="95">
        <v>16</v>
      </c>
      <c r="R11" s="95">
        <v>7</v>
      </c>
      <c r="S11" s="95">
        <f t="shared" si="5"/>
        <v>23</v>
      </c>
    </row>
    <row r="12" spans="1:19" ht="15.75" x14ac:dyDescent="0.25">
      <c r="A12" s="34" t="s">
        <v>949</v>
      </c>
      <c r="B12" s="95">
        <v>29</v>
      </c>
      <c r="C12" s="95">
        <v>5</v>
      </c>
      <c r="D12" s="95">
        <f t="shared" si="0"/>
        <v>34</v>
      </c>
      <c r="E12" s="95">
        <v>0</v>
      </c>
      <c r="F12" s="95">
        <v>0</v>
      </c>
      <c r="G12" s="95">
        <f t="shared" si="1"/>
        <v>0</v>
      </c>
      <c r="H12" s="95">
        <v>0</v>
      </c>
      <c r="I12" s="95">
        <v>0</v>
      </c>
      <c r="J12" s="95">
        <f t="shared" si="2"/>
        <v>0</v>
      </c>
      <c r="K12" s="95">
        <v>0</v>
      </c>
      <c r="L12" s="95">
        <v>0</v>
      </c>
      <c r="M12" s="95">
        <f t="shared" si="3"/>
        <v>0</v>
      </c>
      <c r="N12" s="95">
        <v>34</v>
      </c>
      <c r="O12" s="95">
        <v>2</v>
      </c>
      <c r="P12" s="95">
        <f t="shared" si="4"/>
        <v>36</v>
      </c>
      <c r="Q12" s="95">
        <v>34</v>
      </c>
      <c r="R12" s="95">
        <v>2</v>
      </c>
      <c r="S12" s="95">
        <f t="shared" si="5"/>
        <v>36</v>
      </c>
    </row>
    <row r="13" spans="1:19" x14ac:dyDescent="0.25">
      <c r="A13" s="7" t="s">
        <v>950</v>
      </c>
      <c r="B13" s="95">
        <v>48</v>
      </c>
      <c r="C13" s="95">
        <v>153</v>
      </c>
      <c r="D13" s="95">
        <f t="shared" si="0"/>
        <v>201</v>
      </c>
      <c r="E13" s="95">
        <v>6</v>
      </c>
      <c r="F13" s="95">
        <v>1</v>
      </c>
      <c r="G13" s="95">
        <f t="shared" si="1"/>
        <v>7</v>
      </c>
      <c r="H13" s="95">
        <v>14</v>
      </c>
      <c r="I13" s="95">
        <v>8</v>
      </c>
      <c r="J13" s="95">
        <f t="shared" si="2"/>
        <v>22</v>
      </c>
      <c r="K13" s="95">
        <v>3</v>
      </c>
      <c r="L13" s="95">
        <v>0</v>
      </c>
      <c r="M13" s="95">
        <f t="shared" si="3"/>
        <v>3</v>
      </c>
      <c r="N13" s="95">
        <v>57</v>
      </c>
      <c r="O13" s="95">
        <v>168</v>
      </c>
      <c r="P13" s="95">
        <f t="shared" si="4"/>
        <v>225</v>
      </c>
      <c r="Q13" s="95">
        <v>55</v>
      </c>
      <c r="R13" s="95">
        <v>163</v>
      </c>
      <c r="S13" s="95">
        <f t="shared" si="5"/>
        <v>218</v>
      </c>
    </row>
    <row r="14" spans="1:19" x14ac:dyDescent="0.25">
      <c r="A14" s="7" t="s">
        <v>951</v>
      </c>
      <c r="B14" s="95">
        <v>618</v>
      </c>
      <c r="C14" s="95">
        <v>426</v>
      </c>
      <c r="D14" s="95">
        <f t="shared" si="0"/>
        <v>1044</v>
      </c>
      <c r="E14" s="95">
        <v>41</v>
      </c>
      <c r="F14" s="95">
        <v>5</v>
      </c>
      <c r="G14" s="95">
        <f t="shared" si="1"/>
        <v>46</v>
      </c>
      <c r="H14" s="95">
        <v>31</v>
      </c>
      <c r="I14" s="95">
        <v>5</v>
      </c>
      <c r="J14" s="95">
        <f t="shared" si="2"/>
        <v>36</v>
      </c>
      <c r="K14" s="95">
        <v>8</v>
      </c>
      <c r="L14" s="95">
        <v>4</v>
      </c>
      <c r="M14" s="95">
        <f t="shared" si="3"/>
        <v>12</v>
      </c>
      <c r="N14" s="95">
        <v>654</v>
      </c>
      <c r="O14" s="95">
        <v>450</v>
      </c>
      <c r="P14" s="95">
        <f t="shared" si="4"/>
        <v>1104</v>
      </c>
      <c r="Q14" s="95">
        <v>638</v>
      </c>
      <c r="R14" s="95">
        <v>436</v>
      </c>
      <c r="S14" s="95">
        <f t="shared" si="5"/>
        <v>1074</v>
      </c>
    </row>
    <row r="15" spans="1:19" x14ac:dyDescent="0.25">
      <c r="A15" s="5" t="s">
        <v>835</v>
      </c>
      <c r="B15" s="95">
        <v>880</v>
      </c>
      <c r="C15" s="95">
        <v>297</v>
      </c>
      <c r="D15" s="95">
        <f t="shared" si="0"/>
        <v>1177</v>
      </c>
      <c r="E15" s="95">
        <v>11</v>
      </c>
      <c r="F15" s="95">
        <v>4</v>
      </c>
      <c r="G15" s="95">
        <f t="shared" si="1"/>
        <v>15</v>
      </c>
      <c r="H15" s="95">
        <v>15</v>
      </c>
      <c r="I15" s="95">
        <v>6</v>
      </c>
      <c r="J15" s="95">
        <f t="shared" si="2"/>
        <v>21</v>
      </c>
      <c r="K15" s="95">
        <v>5</v>
      </c>
      <c r="L15" s="95">
        <v>4</v>
      </c>
      <c r="M15" s="95">
        <f t="shared" si="3"/>
        <v>9</v>
      </c>
      <c r="N15" s="95">
        <v>926</v>
      </c>
      <c r="O15" s="95">
        <v>331</v>
      </c>
      <c r="P15" s="95">
        <f t="shared" si="4"/>
        <v>1257</v>
      </c>
      <c r="Q15" s="95">
        <v>914</v>
      </c>
      <c r="R15" s="95">
        <v>323</v>
      </c>
      <c r="S15" s="95">
        <f t="shared" si="5"/>
        <v>1237</v>
      </c>
    </row>
    <row r="16" spans="1:19" x14ac:dyDescent="0.25">
      <c r="A16" s="5" t="s">
        <v>836</v>
      </c>
      <c r="B16" s="95">
        <v>753</v>
      </c>
      <c r="C16" s="95">
        <v>309</v>
      </c>
      <c r="D16" s="95">
        <f t="shared" si="0"/>
        <v>1062</v>
      </c>
      <c r="E16" s="95">
        <v>28</v>
      </c>
      <c r="F16" s="95">
        <v>7</v>
      </c>
      <c r="G16" s="95">
        <f t="shared" si="1"/>
        <v>35</v>
      </c>
      <c r="H16" s="95">
        <v>15</v>
      </c>
      <c r="I16" s="95">
        <v>9</v>
      </c>
      <c r="J16" s="95">
        <f t="shared" si="2"/>
        <v>24</v>
      </c>
      <c r="K16" s="95">
        <v>8</v>
      </c>
      <c r="L16" s="95">
        <v>5</v>
      </c>
      <c r="M16" s="95">
        <f t="shared" si="3"/>
        <v>13</v>
      </c>
      <c r="N16" s="95">
        <v>803</v>
      </c>
      <c r="O16" s="95">
        <v>349</v>
      </c>
      <c r="P16" s="95">
        <f t="shared" si="4"/>
        <v>1152</v>
      </c>
      <c r="Q16" s="95">
        <v>771</v>
      </c>
      <c r="R16" s="95">
        <v>343</v>
      </c>
      <c r="S16" s="95">
        <f t="shared" si="5"/>
        <v>1114</v>
      </c>
    </row>
    <row r="17" spans="1:19" x14ac:dyDescent="0.25">
      <c r="A17" s="5" t="s">
        <v>16</v>
      </c>
      <c r="B17" s="95">
        <v>982</v>
      </c>
      <c r="C17" s="95">
        <v>380</v>
      </c>
      <c r="D17" s="95">
        <f t="shared" si="0"/>
        <v>1362</v>
      </c>
      <c r="E17" s="95">
        <v>31</v>
      </c>
      <c r="F17" s="95">
        <v>4</v>
      </c>
      <c r="G17" s="95">
        <f t="shared" si="1"/>
        <v>35</v>
      </c>
      <c r="H17" s="95">
        <v>22</v>
      </c>
      <c r="I17" s="95">
        <v>14</v>
      </c>
      <c r="J17" s="95">
        <f t="shared" si="2"/>
        <v>36</v>
      </c>
      <c r="K17" s="95">
        <v>20</v>
      </c>
      <c r="L17" s="95">
        <v>9</v>
      </c>
      <c r="M17" s="95">
        <f t="shared" si="3"/>
        <v>29</v>
      </c>
      <c r="N17" s="95">
        <v>1132</v>
      </c>
      <c r="O17" s="95">
        <v>479</v>
      </c>
      <c r="P17" s="95">
        <f t="shared" si="4"/>
        <v>1611</v>
      </c>
      <c r="Q17" s="95">
        <v>1096</v>
      </c>
      <c r="R17" s="95">
        <v>469</v>
      </c>
      <c r="S17" s="95">
        <f t="shared" si="5"/>
        <v>1565</v>
      </c>
    </row>
    <row r="18" spans="1:19" x14ac:dyDescent="0.25">
      <c r="A18" s="5" t="s">
        <v>837</v>
      </c>
      <c r="B18" s="95">
        <v>25</v>
      </c>
      <c r="C18" s="95">
        <v>10</v>
      </c>
      <c r="D18" s="95">
        <f t="shared" si="0"/>
        <v>35</v>
      </c>
      <c r="E18" s="95">
        <v>0</v>
      </c>
      <c r="F18" s="95">
        <v>0</v>
      </c>
      <c r="G18" s="95">
        <f t="shared" si="1"/>
        <v>0</v>
      </c>
      <c r="H18" s="95">
        <v>0</v>
      </c>
      <c r="I18" s="95">
        <v>0</v>
      </c>
      <c r="J18" s="95">
        <f t="shared" si="2"/>
        <v>0</v>
      </c>
      <c r="K18" s="95">
        <v>0</v>
      </c>
      <c r="L18" s="95">
        <v>0</v>
      </c>
      <c r="M18" s="95">
        <f t="shared" si="3"/>
        <v>0</v>
      </c>
      <c r="N18" s="95">
        <v>23</v>
      </c>
      <c r="O18" s="95">
        <v>9</v>
      </c>
      <c r="P18" s="95">
        <f t="shared" si="4"/>
        <v>32</v>
      </c>
      <c r="Q18" s="95">
        <v>23</v>
      </c>
      <c r="R18" s="95">
        <v>9</v>
      </c>
      <c r="S18" s="95">
        <f t="shared" si="5"/>
        <v>32</v>
      </c>
    </row>
    <row r="19" spans="1:19" x14ac:dyDescent="0.25">
      <c r="A19" s="5" t="s">
        <v>838</v>
      </c>
      <c r="B19" s="95">
        <v>4820</v>
      </c>
      <c r="C19" s="95">
        <v>1204</v>
      </c>
      <c r="D19" s="95">
        <f t="shared" si="0"/>
        <v>6024</v>
      </c>
      <c r="E19" s="95">
        <v>127</v>
      </c>
      <c r="F19" s="95">
        <v>11</v>
      </c>
      <c r="G19" s="95">
        <f t="shared" si="1"/>
        <v>138</v>
      </c>
      <c r="H19" s="95">
        <v>99</v>
      </c>
      <c r="I19" s="95">
        <v>53</v>
      </c>
      <c r="J19" s="95">
        <f t="shared" si="2"/>
        <v>152</v>
      </c>
      <c r="K19" s="95">
        <v>60</v>
      </c>
      <c r="L19" s="95">
        <v>20</v>
      </c>
      <c r="M19" s="95">
        <f t="shared" si="3"/>
        <v>80</v>
      </c>
      <c r="N19" s="95">
        <v>6203</v>
      </c>
      <c r="O19" s="95">
        <v>1550</v>
      </c>
      <c r="P19" s="95">
        <f t="shared" si="4"/>
        <v>7753</v>
      </c>
      <c r="Q19" s="95">
        <v>6004</v>
      </c>
      <c r="R19" s="95">
        <v>1539</v>
      </c>
      <c r="S19" s="95">
        <f t="shared" si="5"/>
        <v>7543</v>
      </c>
    </row>
    <row r="20" spans="1:19" x14ac:dyDescent="0.25">
      <c r="A20" s="5" t="s">
        <v>839</v>
      </c>
      <c r="B20" s="95">
        <v>158</v>
      </c>
      <c r="C20" s="95">
        <v>47</v>
      </c>
      <c r="D20" s="95">
        <f t="shared" si="0"/>
        <v>205</v>
      </c>
      <c r="E20" s="95">
        <v>3</v>
      </c>
      <c r="F20" s="95">
        <v>0</v>
      </c>
      <c r="G20" s="95">
        <f t="shared" si="1"/>
        <v>3</v>
      </c>
      <c r="H20" s="95">
        <v>17</v>
      </c>
      <c r="I20" s="95">
        <v>1</v>
      </c>
      <c r="J20" s="95">
        <f t="shared" si="2"/>
        <v>18</v>
      </c>
      <c r="K20" s="95">
        <v>16</v>
      </c>
      <c r="L20" s="95">
        <v>1</v>
      </c>
      <c r="M20" s="95">
        <f t="shared" si="3"/>
        <v>17</v>
      </c>
      <c r="N20" s="95">
        <v>221</v>
      </c>
      <c r="O20" s="95">
        <v>101</v>
      </c>
      <c r="P20" s="95">
        <f t="shared" si="4"/>
        <v>322</v>
      </c>
      <c r="Q20" s="95">
        <v>220</v>
      </c>
      <c r="R20" s="95">
        <v>100</v>
      </c>
      <c r="S20" s="95">
        <f t="shared" si="5"/>
        <v>320</v>
      </c>
    </row>
    <row r="21" spans="1:19" x14ac:dyDescent="0.25">
      <c r="A21" s="5" t="s">
        <v>840</v>
      </c>
      <c r="B21" s="95">
        <v>296</v>
      </c>
      <c r="C21" s="95">
        <v>30</v>
      </c>
      <c r="D21" s="95">
        <f t="shared" si="0"/>
        <v>326</v>
      </c>
      <c r="E21" s="95">
        <v>4</v>
      </c>
      <c r="F21" s="95">
        <v>1</v>
      </c>
      <c r="G21" s="95">
        <f t="shared" si="1"/>
        <v>5</v>
      </c>
      <c r="H21" s="95">
        <v>8</v>
      </c>
      <c r="I21" s="95">
        <v>4</v>
      </c>
      <c r="J21" s="95">
        <f t="shared" si="2"/>
        <v>12</v>
      </c>
      <c r="K21" s="95">
        <v>6</v>
      </c>
      <c r="L21" s="95">
        <v>2</v>
      </c>
      <c r="M21" s="95">
        <f t="shared" si="3"/>
        <v>8</v>
      </c>
      <c r="N21" s="95">
        <v>307</v>
      </c>
      <c r="O21" s="95">
        <v>34</v>
      </c>
      <c r="P21" s="95">
        <f t="shared" si="4"/>
        <v>341</v>
      </c>
      <c r="Q21" s="95">
        <v>293</v>
      </c>
      <c r="R21" s="95">
        <v>34</v>
      </c>
      <c r="S21" s="95">
        <f t="shared" si="5"/>
        <v>327</v>
      </c>
    </row>
    <row r="22" spans="1:19" x14ac:dyDescent="0.25">
      <c r="A22" s="5" t="s">
        <v>21</v>
      </c>
      <c r="B22" s="95">
        <v>111</v>
      </c>
      <c r="C22" s="95">
        <v>1</v>
      </c>
      <c r="D22" s="95">
        <f t="shared" si="0"/>
        <v>112</v>
      </c>
      <c r="E22" s="95">
        <v>9</v>
      </c>
      <c r="F22" s="95">
        <v>0</v>
      </c>
      <c r="G22" s="95">
        <f t="shared" si="1"/>
        <v>9</v>
      </c>
      <c r="H22" s="95">
        <v>10</v>
      </c>
      <c r="I22" s="95">
        <v>0</v>
      </c>
      <c r="J22" s="95">
        <f t="shared" si="2"/>
        <v>10</v>
      </c>
      <c r="K22" s="95">
        <v>11</v>
      </c>
      <c r="L22" s="95">
        <v>0</v>
      </c>
      <c r="M22" s="95">
        <f t="shared" si="3"/>
        <v>11</v>
      </c>
      <c r="N22" s="95">
        <v>113</v>
      </c>
      <c r="O22" s="95">
        <v>6</v>
      </c>
      <c r="P22" s="95">
        <f t="shared" si="4"/>
        <v>119</v>
      </c>
      <c r="Q22" s="95">
        <v>108</v>
      </c>
      <c r="R22" s="95">
        <v>6</v>
      </c>
      <c r="S22" s="95">
        <f t="shared" si="5"/>
        <v>114</v>
      </c>
    </row>
    <row r="23" spans="1:19" x14ac:dyDescent="0.25">
      <c r="A23" s="5" t="s">
        <v>841</v>
      </c>
      <c r="B23" s="95">
        <v>500</v>
      </c>
      <c r="C23" s="95">
        <v>42</v>
      </c>
      <c r="D23" s="95">
        <f t="shared" si="0"/>
        <v>542</v>
      </c>
      <c r="E23" s="95">
        <v>87</v>
      </c>
      <c r="F23" s="95">
        <v>2</v>
      </c>
      <c r="G23" s="95">
        <f t="shared" si="1"/>
        <v>89</v>
      </c>
      <c r="H23" s="95">
        <v>92</v>
      </c>
      <c r="I23" s="95">
        <v>7</v>
      </c>
      <c r="J23" s="95">
        <f t="shared" si="2"/>
        <v>99</v>
      </c>
      <c r="K23" s="95">
        <v>59</v>
      </c>
      <c r="L23" s="95">
        <v>8</v>
      </c>
      <c r="M23" s="95">
        <f t="shared" si="3"/>
        <v>67</v>
      </c>
      <c r="N23" s="95">
        <v>526</v>
      </c>
      <c r="O23" s="95">
        <v>48</v>
      </c>
      <c r="P23" s="95">
        <f t="shared" si="4"/>
        <v>574</v>
      </c>
      <c r="Q23" s="95">
        <v>512</v>
      </c>
      <c r="R23" s="95">
        <v>46</v>
      </c>
      <c r="S23" s="95">
        <f t="shared" si="5"/>
        <v>558</v>
      </c>
    </row>
    <row r="24" spans="1:19" x14ac:dyDescent="0.25">
      <c r="A24" s="5" t="s">
        <v>842</v>
      </c>
      <c r="B24" s="95">
        <v>31</v>
      </c>
      <c r="C24" s="95">
        <v>3</v>
      </c>
      <c r="D24" s="95">
        <f t="shared" si="0"/>
        <v>34</v>
      </c>
      <c r="E24" s="95">
        <v>2</v>
      </c>
      <c r="F24" s="95">
        <v>0</v>
      </c>
      <c r="G24" s="95">
        <f t="shared" si="1"/>
        <v>2</v>
      </c>
      <c r="H24" s="95">
        <v>1</v>
      </c>
      <c r="I24" s="95">
        <v>0</v>
      </c>
      <c r="J24" s="95">
        <f t="shared" si="2"/>
        <v>1</v>
      </c>
      <c r="K24" s="95">
        <v>1</v>
      </c>
      <c r="L24" s="95">
        <v>0</v>
      </c>
      <c r="M24" s="95">
        <f t="shared" si="3"/>
        <v>1</v>
      </c>
      <c r="N24" s="95">
        <v>43</v>
      </c>
      <c r="O24" s="95">
        <v>2</v>
      </c>
      <c r="P24" s="95">
        <f t="shared" si="4"/>
        <v>45</v>
      </c>
      <c r="Q24" s="95">
        <v>43</v>
      </c>
      <c r="R24" s="95">
        <v>2</v>
      </c>
      <c r="S24" s="95">
        <f t="shared" si="5"/>
        <v>45</v>
      </c>
    </row>
    <row r="25" spans="1:19" x14ac:dyDescent="0.25">
      <c r="A25" s="5" t="s">
        <v>843</v>
      </c>
      <c r="B25" s="95">
        <v>11</v>
      </c>
      <c r="C25" s="95">
        <v>0</v>
      </c>
      <c r="D25" s="95">
        <f t="shared" si="0"/>
        <v>11</v>
      </c>
      <c r="E25" s="95">
        <v>0</v>
      </c>
      <c r="F25" s="95">
        <v>0</v>
      </c>
      <c r="G25" s="95">
        <f t="shared" si="1"/>
        <v>0</v>
      </c>
      <c r="H25" s="95">
        <v>0</v>
      </c>
      <c r="I25" s="95">
        <v>0</v>
      </c>
      <c r="J25" s="95">
        <f t="shared" si="2"/>
        <v>0</v>
      </c>
      <c r="K25" s="95">
        <v>0</v>
      </c>
      <c r="L25" s="95">
        <v>0</v>
      </c>
      <c r="M25" s="95">
        <f t="shared" si="3"/>
        <v>0</v>
      </c>
      <c r="N25" s="95">
        <v>29</v>
      </c>
      <c r="O25" s="95">
        <v>0</v>
      </c>
      <c r="P25" s="95">
        <f t="shared" si="4"/>
        <v>29</v>
      </c>
      <c r="Q25" s="95">
        <v>29</v>
      </c>
      <c r="R25" s="95">
        <v>0</v>
      </c>
      <c r="S25" s="95">
        <f t="shared" si="5"/>
        <v>29</v>
      </c>
    </row>
    <row r="26" spans="1:19" x14ac:dyDescent="0.25">
      <c r="A26" s="5" t="s">
        <v>844</v>
      </c>
      <c r="B26" s="95">
        <v>120</v>
      </c>
      <c r="C26" s="95">
        <v>1</v>
      </c>
      <c r="D26" s="95">
        <f t="shared" si="0"/>
        <v>121</v>
      </c>
      <c r="E26" s="95">
        <v>64</v>
      </c>
      <c r="F26" s="95">
        <v>0</v>
      </c>
      <c r="G26" s="95">
        <f t="shared" si="1"/>
        <v>64</v>
      </c>
      <c r="H26" s="95">
        <v>63</v>
      </c>
      <c r="I26" s="95">
        <v>0</v>
      </c>
      <c r="J26" s="95">
        <f t="shared" si="2"/>
        <v>63</v>
      </c>
      <c r="K26" s="95">
        <v>46</v>
      </c>
      <c r="L26" s="95">
        <v>0</v>
      </c>
      <c r="M26" s="95">
        <f t="shared" si="3"/>
        <v>46</v>
      </c>
      <c r="N26" s="95">
        <v>48</v>
      </c>
      <c r="O26" s="95">
        <v>1</v>
      </c>
      <c r="P26" s="95">
        <f t="shared" si="4"/>
        <v>49</v>
      </c>
      <c r="Q26" s="95">
        <v>48</v>
      </c>
      <c r="R26" s="95">
        <v>1</v>
      </c>
      <c r="S26" s="95">
        <f t="shared" si="5"/>
        <v>49</v>
      </c>
    </row>
    <row r="27" spans="1:19" x14ac:dyDescent="0.25">
      <c r="A27" s="5" t="s">
        <v>845</v>
      </c>
      <c r="B27" s="95">
        <v>59</v>
      </c>
      <c r="C27" s="95">
        <v>0</v>
      </c>
      <c r="D27" s="95">
        <f t="shared" si="0"/>
        <v>59</v>
      </c>
      <c r="E27" s="95">
        <v>2</v>
      </c>
      <c r="F27" s="95">
        <v>0</v>
      </c>
      <c r="G27" s="95">
        <f t="shared" si="1"/>
        <v>2</v>
      </c>
      <c r="H27" s="95">
        <v>4</v>
      </c>
      <c r="I27" s="95">
        <v>0</v>
      </c>
      <c r="J27" s="95">
        <f t="shared" si="2"/>
        <v>4</v>
      </c>
      <c r="K27" s="95">
        <v>4</v>
      </c>
      <c r="L27" s="95">
        <v>0</v>
      </c>
      <c r="M27" s="95">
        <f t="shared" si="3"/>
        <v>4</v>
      </c>
      <c r="N27" s="95">
        <v>63</v>
      </c>
      <c r="O27" s="95">
        <v>0</v>
      </c>
      <c r="P27" s="95">
        <f t="shared" si="4"/>
        <v>63</v>
      </c>
      <c r="Q27" s="95">
        <v>63</v>
      </c>
      <c r="R27" s="95">
        <v>0</v>
      </c>
      <c r="S27" s="95">
        <f t="shared" si="5"/>
        <v>63</v>
      </c>
    </row>
    <row r="28" spans="1:19" x14ac:dyDescent="0.25">
      <c r="A28" s="5" t="s">
        <v>846</v>
      </c>
      <c r="B28" s="95">
        <v>3</v>
      </c>
      <c r="C28" s="95">
        <v>0</v>
      </c>
      <c r="D28" s="95">
        <f t="shared" si="0"/>
        <v>3</v>
      </c>
      <c r="E28" s="95">
        <v>0</v>
      </c>
      <c r="F28" s="95">
        <v>0</v>
      </c>
      <c r="G28" s="95">
        <f t="shared" si="1"/>
        <v>0</v>
      </c>
      <c r="H28" s="95">
        <v>0</v>
      </c>
      <c r="I28" s="95">
        <v>0</v>
      </c>
      <c r="J28" s="95">
        <f t="shared" si="2"/>
        <v>0</v>
      </c>
      <c r="K28" s="95">
        <v>0</v>
      </c>
      <c r="L28" s="95">
        <v>0</v>
      </c>
      <c r="M28" s="95">
        <f t="shared" si="3"/>
        <v>0</v>
      </c>
      <c r="N28" s="95">
        <v>6</v>
      </c>
      <c r="O28" s="95">
        <v>0</v>
      </c>
      <c r="P28" s="95">
        <f t="shared" si="4"/>
        <v>6</v>
      </c>
      <c r="Q28" s="95">
        <v>6</v>
      </c>
      <c r="R28" s="95">
        <v>0</v>
      </c>
      <c r="S28" s="95">
        <f t="shared" si="5"/>
        <v>6</v>
      </c>
    </row>
    <row r="29" spans="1:19" x14ac:dyDescent="0.25">
      <c r="A29" s="5" t="s">
        <v>847</v>
      </c>
      <c r="B29" s="95">
        <v>0</v>
      </c>
      <c r="C29" s="95">
        <v>0</v>
      </c>
      <c r="D29" s="95">
        <f t="shared" si="0"/>
        <v>0</v>
      </c>
      <c r="E29" s="95">
        <v>0</v>
      </c>
      <c r="F29" s="95">
        <v>0</v>
      </c>
      <c r="G29" s="95">
        <f t="shared" si="1"/>
        <v>0</v>
      </c>
      <c r="H29" s="95">
        <v>0</v>
      </c>
      <c r="I29" s="95">
        <v>0</v>
      </c>
      <c r="J29" s="95">
        <f t="shared" si="2"/>
        <v>0</v>
      </c>
      <c r="K29" s="95">
        <v>0</v>
      </c>
      <c r="L29" s="95">
        <v>0</v>
      </c>
      <c r="M29" s="95">
        <f t="shared" si="3"/>
        <v>0</v>
      </c>
      <c r="N29" s="95">
        <v>0</v>
      </c>
      <c r="O29" s="95">
        <v>0</v>
      </c>
      <c r="P29" s="95">
        <f t="shared" si="4"/>
        <v>0</v>
      </c>
      <c r="Q29" s="95">
        <v>0</v>
      </c>
      <c r="R29" s="95">
        <v>0</v>
      </c>
      <c r="S29" s="95">
        <f t="shared" si="5"/>
        <v>0</v>
      </c>
    </row>
    <row r="30" spans="1:19" x14ac:dyDescent="0.25">
      <c r="A30" s="5" t="s">
        <v>848</v>
      </c>
      <c r="B30" s="95">
        <v>28</v>
      </c>
      <c r="C30" s="95">
        <v>0</v>
      </c>
      <c r="D30" s="95">
        <f t="shared" si="0"/>
        <v>28</v>
      </c>
      <c r="E30" s="95">
        <v>0</v>
      </c>
      <c r="F30" s="95">
        <v>0</v>
      </c>
      <c r="G30" s="95">
        <f t="shared" si="1"/>
        <v>0</v>
      </c>
      <c r="H30" s="95">
        <v>0</v>
      </c>
      <c r="I30" s="95">
        <v>0</v>
      </c>
      <c r="J30" s="95">
        <f t="shared" si="2"/>
        <v>0</v>
      </c>
      <c r="K30" s="95">
        <v>0</v>
      </c>
      <c r="L30" s="95">
        <v>0</v>
      </c>
      <c r="M30" s="95">
        <f t="shared" si="3"/>
        <v>0</v>
      </c>
      <c r="N30" s="95">
        <v>30</v>
      </c>
      <c r="O30" s="95">
        <v>1</v>
      </c>
      <c r="P30" s="95">
        <f t="shared" si="4"/>
        <v>31</v>
      </c>
      <c r="Q30" s="95">
        <v>30</v>
      </c>
      <c r="R30" s="95">
        <v>1</v>
      </c>
      <c r="S30" s="95">
        <f t="shared" si="5"/>
        <v>31</v>
      </c>
    </row>
    <row r="31" spans="1:19" x14ac:dyDescent="0.25">
      <c r="A31" s="5" t="s">
        <v>849</v>
      </c>
      <c r="B31" s="95">
        <v>839</v>
      </c>
      <c r="C31" s="95">
        <v>114</v>
      </c>
      <c r="D31" s="95">
        <f t="shared" si="0"/>
        <v>953</v>
      </c>
      <c r="E31" s="95">
        <v>63</v>
      </c>
      <c r="F31" s="95">
        <v>0</v>
      </c>
      <c r="G31" s="95">
        <f t="shared" si="1"/>
        <v>63</v>
      </c>
      <c r="H31" s="95">
        <v>64</v>
      </c>
      <c r="I31" s="95">
        <v>3</v>
      </c>
      <c r="J31" s="95">
        <f t="shared" si="2"/>
        <v>67</v>
      </c>
      <c r="K31" s="95">
        <v>52</v>
      </c>
      <c r="L31" s="95">
        <v>3</v>
      </c>
      <c r="M31" s="95">
        <f t="shared" si="3"/>
        <v>55</v>
      </c>
      <c r="N31" s="95">
        <v>961</v>
      </c>
      <c r="O31" s="95">
        <v>122</v>
      </c>
      <c r="P31" s="95">
        <f t="shared" si="4"/>
        <v>1083</v>
      </c>
      <c r="Q31" s="95">
        <v>954</v>
      </c>
      <c r="R31" s="95">
        <v>121</v>
      </c>
      <c r="S31" s="95">
        <f t="shared" si="5"/>
        <v>1075</v>
      </c>
    </row>
    <row r="32" spans="1:19" x14ac:dyDescent="0.25">
      <c r="A32" s="5" t="s">
        <v>850</v>
      </c>
      <c r="B32" s="95">
        <v>384</v>
      </c>
      <c r="C32" s="95">
        <v>46</v>
      </c>
      <c r="D32" s="95">
        <f t="shared" si="0"/>
        <v>430</v>
      </c>
      <c r="E32" s="95">
        <v>11</v>
      </c>
      <c r="F32" s="95">
        <v>0</v>
      </c>
      <c r="G32" s="95">
        <f t="shared" si="1"/>
        <v>11</v>
      </c>
      <c r="H32" s="95">
        <v>0</v>
      </c>
      <c r="I32" s="95">
        <v>0</v>
      </c>
      <c r="J32" s="95">
        <f t="shared" si="2"/>
        <v>0</v>
      </c>
      <c r="K32" s="95">
        <v>0</v>
      </c>
      <c r="L32" s="95">
        <v>0</v>
      </c>
      <c r="M32" s="95">
        <f t="shared" si="3"/>
        <v>0</v>
      </c>
      <c r="N32" s="95">
        <v>529</v>
      </c>
      <c r="O32" s="95">
        <v>51</v>
      </c>
      <c r="P32" s="95">
        <f t="shared" si="4"/>
        <v>580</v>
      </c>
      <c r="Q32" s="95">
        <v>526</v>
      </c>
      <c r="R32" s="95">
        <v>50</v>
      </c>
      <c r="S32" s="95">
        <f t="shared" si="5"/>
        <v>576</v>
      </c>
    </row>
    <row r="33" spans="1:19" x14ac:dyDescent="0.25">
      <c r="A33" s="5" t="s">
        <v>851</v>
      </c>
      <c r="B33" s="95">
        <v>40</v>
      </c>
      <c r="C33" s="95">
        <v>1</v>
      </c>
      <c r="D33" s="95">
        <f t="shared" si="0"/>
        <v>41</v>
      </c>
      <c r="E33" s="95">
        <v>0</v>
      </c>
      <c r="F33" s="95">
        <v>0</v>
      </c>
      <c r="G33" s="95">
        <f t="shared" si="1"/>
        <v>0</v>
      </c>
      <c r="H33" s="95">
        <v>0</v>
      </c>
      <c r="I33" s="95">
        <v>0</v>
      </c>
      <c r="J33" s="95">
        <f t="shared" si="2"/>
        <v>0</v>
      </c>
      <c r="K33" s="95">
        <v>0</v>
      </c>
      <c r="L33" s="95">
        <v>0</v>
      </c>
      <c r="M33" s="95">
        <f t="shared" si="3"/>
        <v>0</v>
      </c>
      <c r="N33" s="95">
        <v>56</v>
      </c>
      <c r="O33" s="95">
        <v>1</v>
      </c>
      <c r="P33" s="95">
        <f t="shared" si="4"/>
        <v>57</v>
      </c>
      <c r="Q33" s="95">
        <v>56</v>
      </c>
      <c r="R33" s="95">
        <v>1</v>
      </c>
      <c r="S33" s="95">
        <f t="shared" si="5"/>
        <v>57</v>
      </c>
    </row>
    <row r="34" spans="1:19" x14ac:dyDescent="0.25">
      <c r="A34" s="5" t="s">
        <v>852</v>
      </c>
      <c r="B34" s="95">
        <v>2</v>
      </c>
      <c r="C34" s="95">
        <v>0</v>
      </c>
      <c r="D34" s="95">
        <f t="shared" si="0"/>
        <v>2</v>
      </c>
      <c r="E34" s="95">
        <v>0</v>
      </c>
      <c r="F34" s="95">
        <v>0</v>
      </c>
      <c r="G34" s="95">
        <f t="shared" si="1"/>
        <v>0</v>
      </c>
      <c r="H34" s="95">
        <v>0</v>
      </c>
      <c r="I34" s="95">
        <v>0</v>
      </c>
      <c r="J34" s="95">
        <f t="shared" si="2"/>
        <v>0</v>
      </c>
      <c r="K34" s="95">
        <v>0</v>
      </c>
      <c r="L34" s="95">
        <v>0</v>
      </c>
      <c r="M34" s="95">
        <f t="shared" si="3"/>
        <v>0</v>
      </c>
      <c r="N34" s="95">
        <v>2</v>
      </c>
      <c r="O34" s="95">
        <v>0</v>
      </c>
      <c r="P34" s="95">
        <f t="shared" si="4"/>
        <v>2</v>
      </c>
      <c r="Q34" s="95">
        <v>2</v>
      </c>
      <c r="R34" s="95">
        <v>0</v>
      </c>
      <c r="S34" s="95">
        <f t="shared" si="5"/>
        <v>2</v>
      </c>
    </row>
    <row r="35" spans="1:19" x14ac:dyDescent="0.25">
      <c r="A35" s="5" t="s">
        <v>853</v>
      </c>
      <c r="B35" s="95">
        <v>95</v>
      </c>
      <c r="C35" s="95">
        <v>3</v>
      </c>
      <c r="D35" s="95">
        <f t="shared" si="0"/>
        <v>98</v>
      </c>
      <c r="E35" s="95">
        <v>0</v>
      </c>
      <c r="F35" s="95">
        <v>0</v>
      </c>
      <c r="G35" s="95">
        <f t="shared" si="1"/>
        <v>0</v>
      </c>
      <c r="H35" s="95">
        <v>0</v>
      </c>
      <c r="I35" s="95">
        <v>0</v>
      </c>
      <c r="J35" s="95">
        <f t="shared" si="2"/>
        <v>0</v>
      </c>
      <c r="K35" s="95">
        <v>0</v>
      </c>
      <c r="L35" s="95">
        <v>0</v>
      </c>
      <c r="M35" s="95">
        <f t="shared" si="3"/>
        <v>0</v>
      </c>
      <c r="N35" s="95">
        <v>127</v>
      </c>
      <c r="O35" s="95">
        <v>3</v>
      </c>
      <c r="P35" s="95">
        <f t="shared" si="4"/>
        <v>130</v>
      </c>
      <c r="Q35" s="95">
        <v>120</v>
      </c>
      <c r="R35" s="95">
        <v>3</v>
      </c>
      <c r="S35" s="95">
        <f t="shared" si="5"/>
        <v>123</v>
      </c>
    </row>
    <row r="36" spans="1:19" x14ac:dyDescent="0.25">
      <c r="A36" s="5" t="s">
        <v>854</v>
      </c>
      <c r="B36" s="95">
        <v>0</v>
      </c>
      <c r="C36" s="95">
        <v>0</v>
      </c>
      <c r="D36" s="95">
        <f t="shared" si="0"/>
        <v>0</v>
      </c>
      <c r="E36" s="95">
        <v>0</v>
      </c>
      <c r="F36" s="95">
        <v>0</v>
      </c>
      <c r="G36" s="95">
        <f t="shared" si="1"/>
        <v>0</v>
      </c>
      <c r="H36" s="95">
        <v>0</v>
      </c>
      <c r="I36" s="95">
        <v>0</v>
      </c>
      <c r="J36" s="95">
        <f t="shared" si="2"/>
        <v>0</v>
      </c>
      <c r="K36" s="95">
        <v>0</v>
      </c>
      <c r="L36" s="95">
        <v>0</v>
      </c>
      <c r="M36" s="95">
        <f t="shared" si="3"/>
        <v>0</v>
      </c>
      <c r="N36" s="95">
        <v>0</v>
      </c>
      <c r="O36" s="95">
        <v>0</v>
      </c>
      <c r="P36" s="95">
        <f t="shared" si="4"/>
        <v>0</v>
      </c>
      <c r="Q36" s="95">
        <v>0</v>
      </c>
      <c r="R36" s="95">
        <v>0</v>
      </c>
      <c r="S36" s="95">
        <f t="shared" si="5"/>
        <v>0</v>
      </c>
    </row>
    <row r="37" spans="1:19" x14ac:dyDescent="0.25">
      <c r="A37" s="5" t="s">
        <v>855</v>
      </c>
      <c r="B37" s="95">
        <v>41</v>
      </c>
      <c r="C37" s="95">
        <v>58</v>
      </c>
      <c r="D37" s="95">
        <f t="shared" si="0"/>
        <v>99</v>
      </c>
      <c r="E37" s="95">
        <v>2</v>
      </c>
      <c r="F37" s="95">
        <v>0</v>
      </c>
      <c r="G37" s="95">
        <f t="shared" si="1"/>
        <v>2</v>
      </c>
      <c r="H37" s="95">
        <v>0</v>
      </c>
      <c r="I37" s="95">
        <v>0</v>
      </c>
      <c r="J37" s="95">
        <f t="shared" si="2"/>
        <v>0</v>
      </c>
      <c r="K37" s="95">
        <v>3</v>
      </c>
      <c r="L37" s="95">
        <v>21</v>
      </c>
      <c r="M37" s="95">
        <f t="shared" si="3"/>
        <v>24</v>
      </c>
      <c r="N37" s="95">
        <v>43</v>
      </c>
      <c r="O37" s="95">
        <v>74</v>
      </c>
      <c r="P37" s="95">
        <f t="shared" si="4"/>
        <v>117</v>
      </c>
      <c r="Q37" s="95">
        <v>41</v>
      </c>
      <c r="R37" s="95">
        <v>72</v>
      </c>
      <c r="S37" s="95">
        <f t="shared" si="5"/>
        <v>113</v>
      </c>
    </row>
    <row r="38" spans="1:19" x14ac:dyDescent="0.25">
      <c r="A38" s="5" t="s">
        <v>856</v>
      </c>
      <c r="B38" s="95">
        <v>38</v>
      </c>
      <c r="C38" s="95">
        <v>91</v>
      </c>
      <c r="D38" s="95">
        <f t="shared" si="0"/>
        <v>129</v>
      </c>
      <c r="E38" s="95">
        <v>41</v>
      </c>
      <c r="F38" s="95">
        <v>1</v>
      </c>
      <c r="G38" s="95">
        <f t="shared" si="1"/>
        <v>42</v>
      </c>
      <c r="H38" s="95">
        <v>3</v>
      </c>
      <c r="I38" s="95">
        <v>38</v>
      </c>
      <c r="J38" s="95">
        <f t="shared" si="2"/>
        <v>41</v>
      </c>
      <c r="K38" s="95">
        <v>0</v>
      </c>
      <c r="L38" s="95">
        <v>0</v>
      </c>
      <c r="M38" s="95">
        <f t="shared" si="3"/>
        <v>0</v>
      </c>
      <c r="N38" s="95">
        <v>34</v>
      </c>
      <c r="O38" s="95">
        <v>63</v>
      </c>
      <c r="P38" s="95">
        <f t="shared" si="4"/>
        <v>97</v>
      </c>
      <c r="Q38" s="95">
        <v>33</v>
      </c>
      <c r="R38" s="95">
        <v>62</v>
      </c>
      <c r="S38" s="95">
        <f t="shared" si="5"/>
        <v>95</v>
      </c>
    </row>
    <row r="39" spans="1:19" x14ac:dyDescent="0.25">
      <c r="A39" s="5" t="s">
        <v>857</v>
      </c>
      <c r="B39" s="95">
        <v>11</v>
      </c>
      <c r="C39" s="95">
        <v>0</v>
      </c>
      <c r="D39" s="95">
        <f t="shared" si="0"/>
        <v>11</v>
      </c>
      <c r="E39" s="95">
        <v>0</v>
      </c>
      <c r="F39" s="95">
        <v>0</v>
      </c>
      <c r="G39" s="95">
        <f t="shared" si="1"/>
        <v>0</v>
      </c>
      <c r="H39" s="95">
        <v>0</v>
      </c>
      <c r="I39" s="95">
        <v>0</v>
      </c>
      <c r="J39" s="95">
        <f t="shared" si="2"/>
        <v>0</v>
      </c>
      <c r="K39" s="95">
        <v>0</v>
      </c>
      <c r="L39" s="95">
        <v>0</v>
      </c>
      <c r="M39" s="95">
        <f t="shared" si="3"/>
        <v>0</v>
      </c>
      <c r="N39" s="95">
        <v>22</v>
      </c>
      <c r="O39" s="95">
        <v>2</v>
      </c>
      <c r="P39" s="95">
        <f t="shared" si="4"/>
        <v>24</v>
      </c>
      <c r="Q39" s="95">
        <v>22</v>
      </c>
      <c r="R39" s="95"/>
      <c r="S39" s="95">
        <f t="shared" si="5"/>
        <v>22</v>
      </c>
    </row>
    <row r="40" spans="1:19" x14ac:dyDescent="0.25">
      <c r="A40" s="5" t="s">
        <v>952</v>
      </c>
      <c r="B40" s="95">
        <v>133</v>
      </c>
      <c r="C40" s="95">
        <v>0</v>
      </c>
      <c r="D40" s="95">
        <f t="shared" si="0"/>
        <v>133</v>
      </c>
      <c r="E40" s="95">
        <v>0</v>
      </c>
      <c r="F40" s="95">
        <v>0</v>
      </c>
      <c r="G40" s="95">
        <f t="shared" si="1"/>
        <v>0</v>
      </c>
      <c r="H40" s="95">
        <v>0</v>
      </c>
      <c r="I40" s="95">
        <v>0</v>
      </c>
      <c r="J40" s="95">
        <f t="shared" si="2"/>
        <v>0</v>
      </c>
      <c r="K40" s="95">
        <v>0</v>
      </c>
      <c r="L40" s="95">
        <v>0</v>
      </c>
      <c r="M40" s="95">
        <f t="shared" si="3"/>
        <v>0</v>
      </c>
      <c r="N40" s="95">
        <v>154</v>
      </c>
      <c r="O40" s="95">
        <v>2</v>
      </c>
      <c r="P40" s="95">
        <f t="shared" si="4"/>
        <v>156</v>
      </c>
      <c r="Q40" s="95">
        <v>147</v>
      </c>
      <c r="R40" s="95">
        <v>2</v>
      </c>
      <c r="S40" s="95">
        <f t="shared" si="5"/>
        <v>149</v>
      </c>
    </row>
    <row r="41" spans="1:19" x14ac:dyDescent="0.25">
      <c r="A41" s="5" t="s">
        <v>953</v>
      </c>
      <c r="B41" s="95">
        <v>12</v>
      </c>
      <c r="C41" s="95">
        <v>0</v>
      </c>
      <c r="D41" s="95">
        <f t="shared" si="0"/>
        <v>12</v>
      </c>
      <c r="E41" s="95">
        <v>0</v>
      </c>
      <c r="F41" s="95">
        <v>0</v>
      </c>
      <c r="G41" s="95">
        <f t="shared" si="1"/>
        <v>0</v>
      </c>
      <c r="H41" s="95">
        <v>0</v>
      </c>
      <c r="I41" s="95">
        <v>0</v>
      </c>
      <c r="J41" s="95">
        <f t="shared" si="2"/>
        <v>0</v>
      </c>
      <c r="K41" s="95">
        <v>0</v>
      </c>
      <c r="L41" s="95">
        <v>0</v>
      </c>
      <c r="M41" s="95">
        <f t="shared" si="3"/>
        <v>0</v>
      </c>
      <c r="N41" s="95">
        <v>7</v>
      </c>
      <c r="O41" s="95">
        <v>1</v>
      </c>
      <c r="P41" s="95">
        <f t="shared" si="4"/>
        <v>8</v>
      </c>
      <c r="Q41" s="95">
        <v>6</v>
      </c>
      <c r="R41" s="95">
        <v>2</v>
      </c>
      <c r="S41" s="95">
        <f t="shared" si="5"/>
        <v>8</v>
      </c>
    </row>
    <row r="42" spans="1:19" x14ac:dyDescent="0.25">
      <c r="A42" s="5" t="s">
        <v>858</v>
      </c>
      <c r="B42" s="95">
        <v>34</v>
      </c>
      <c r="C42" s="95">
        <v>0</v>
      </c>
      <c r="D42" s="95">
        <f t="shared" si="0"/>
        <v>34</v>
      </c>
      <c r="E42" s="95">
        <v>3</v>
      </c>
      <c r="F42" s="95">
        <v>0</v>
      </c>
      <c r="G42" s="95">
        <f t="shared" si="1"/>
        <v>3</v>
      </c>
      <c r="H42" s="95">
        <v>0</v>
      </c>
      <c r="I42" s="95">
        <v>0</v>
      </c>
      <c r="J42" s="95">
        <f t="shared" si="2"/>
        <v>0</v>
      </c>
      <c r="K42" s="95">
        <v>0</v>
      </c>
      <c r="L42" s="95">
        <v>0</v>
      </c>
      <c r="M42" s="95">
        <f t="shared" si="3"/>
        <v>0</v>
      </c>
      <c r="N42" s="95">
        <v>32</v>
      </c>
      <c r="O42" s="95">
        <v>0</v>
      </c>
      <c r="P42" s="95">
        <f t="shared" si="4"/>
        <v>32</v>
      </c>
      <c r="Q42" s="95">
        <v>29</v>
      </c>
      <c r="R42" s="95">
        <v>1</v>
      </c>
      <c r="S42" s="95">
        <f t="shared" si="5"/>
        <v>30</v>
      </c>
    </row>
    <row r="43" spans="1:19" x14ac:dyDescent="0.25">
      <c r="A43" s="5" t="s">
        <v>859</v>
      </c>
      <c r="B43" s="95">
        <v>16</v>
      </c>
      <c r="C43" s="95">
        <v>0</v>
      </c>
      <c r="D43" s="95">
        <f t="shared" si="0"/>
        <v>16</v>
      </c>
      <c r="E43" s="95">
        <v>2</v>
      </c>
      <c r="F43" s="95">
        <v>0</v>
      </c>
      <c r="G43" s="95">
        <f t="shared" si="1"/>
        <v>2</v>
      </c>
      <c r="H43" s="95">
        <v>2</v>
      </c>
      <c r="I43" s="95">
        <v>0</v>
      </c>
      <c r="J43" s="95">
        <f t="shared" si="2"/>
        <v>2</v>
      </c>
      <c r="K43" s="95">
        <v>0</v>
      </c>
      <c r="L43" s="95">
        <v>0</v>
      </c>
      <c r="M43" s="95">
        <f t="shared" si="3"/>
        <v>0</v>
      </c>
      <c r="N43" s="95">
        <v>19</v>
      </c>
      <c r="O43" s="95">
        <v>0</v>
      </c>
      <c r="P43" s="95">
        <f t="shared" si="4"/>
        <v>19</v>
      </c>
      <c r="Q43" s="95">
        <v>18</v>
      </c>
      <c r="R43" s="95">
        <v>0</v>
      </c>
      <c r="S43" s="95">
        <f t="shared" si="5"/>
        <v>18</v>
      </c>
    </row>
    <row r="44" spans="1:19" x14ac:dyDescent="0.25">
      <c r="A44" s="5" t="s">
        <v>860</v>
      </c>
      <c r="B44" s="95">
        <v>136</v>
      </c>
      <c r="C44" s="95">
        <v>0</v>
      </c>
      <c r="D44" s="95">
        <f t="shared" si="0"/>
        <v>136</v>
      </c>
      <c r="E44" s="95">
        <v>2</v>
      </c>
      <c r="F44" s="95">
        <v>0</v>
      </c>
      <c r="G44" s="95">
        <f t="shared" si="1"/>
        <v>2</v>
      </c>
      <c r="H44" s="95">
        <v>7</v>
      </c>
      <c r="I44" s="95">
        <v>0</v>
      </c>
      <c r="J44" s="95">
        <f t="shared" si="2"/>
        <v>7</v>
      </c>
      <c r="K44" s="95">
        <v>3</v>
      </c>
      <c r="L44" s="95">
        <v>0</v>
      </c>
      <c r="M44" s="95">
        <f t="shared" si="3"/>
        <v>3</v>
      </c>
      <c r="N44" s="95">
        <v>140</v>
      </c>
      <c r="O44" s="95">
        <v>0</v>
      </c>
      <c r="P44" s="95">
        <f t="shared" si="4"/>
        <v>140</v>
      </c>
      <c r="Q44" s="95">
        <v>136</v>
      </c>
      <c r="R44" s="95">
        <v>0</v>
      </c>
      <c r="S44" s="95">
        <f t="shared" si="5"/>
        <v>136</v>
      </c>
    </row>
    <row r="45" spans="1:19" x14ac:dyDescent="0.25">
      <c r="A45" s="5" t="s">
        <v>861</v>
      </c>
      <c r="B45" s="95">
        <v>1</v>
      </c>
      <c r="C45" s="95">
        <v>0</v>
      </c>
      <c r="D45" s="95">
        <f t="shared" si="0"/>
        <v>1</v>
      </c>
      <c r="E45" s="95">
        <v>0</v>
      </c>
      <c r="F45" s="95">
        <v>0</v>
      </c>
      <c r="G45" s="95">
        <f t="shared" si="1"/>
        <v>0</v>
      </c>
      <c r="H45" s="95">
        <v>0</v>
      </c>
      <c r="I45" s="95">
        <v>0</v>
      </c>
      <c r="J45" s="95">
        <f t="shared" si="2"/>
        <v>0</v>
      </c>
      <c r="K45" s="95">
        <v>0</v>
      </c>
      <c r="L45" s="95">
        <v>0</v>
      </c>
      <c r="M45" s="95">
        <f t="shared" si="3"/>
        <v>0</v>
      </c>
      <c r="N45" s="95">
        <v>1</v>
      </c>
      <c r="O45" s="95">
        <v>0</v>
      </c>
      <c r="P45" s="95">
        <f t="shared" si="4"/>
        <v>1</v>
      </c>
      <c r="Q45" s="95">
        <v>1</v>
      </c>
      <c r="R45" s="95">
        <v>0</v>
      </c>
      <c r="S45" s="95">
        <f t="shared" si="5"/>
        <v>1</v>
      </c>
    </row>
    <row r="46" spans="1:19" x14ac:dyDescent="0.25">
      <c r="A46" s="5" t="s">
        <v>862</v>
      </c>
      <c r="B46" s="95">
        <v>0</v>
      </c>
      <c r="C46" s="95">
        <v>0</v>
      </c>
      <c r="D46" s="95">
        <f t="shared" si="0"/>
        <v>0</v>
      </c>
      <c r="E46" s="95">
        <v>0</v>
      </c>
      <c r="F46" s="95">
        <v>0</v>
      </c>
      <c r="G46" s="95">
        <f t="shared" si="1"/>
        <v>0</v>
      </c>
      <c r="H46" s="95">
        <v>0</v>
      </c>
      <c r="I46" s="95">
        <v>0</v>
      </c>
      <c r="J46" s="95">
        <f t="shared" si="2"/>
        <v>0</v>
      </c>
      <c r="K46" s="95">
        <v>0</v>
      </c>
      <c r="L46" s="95">
        <v>0</v>
      </c>
      <c r="M46" s="95">
        <f t="shared" si="3"/>
        <v>0</v>
      </c>
      <c r="N46" s="95">
        <v>0</v>
      </c>
      <c r="O46" s="95">
        <v>0</v>
      </c>
      <c r="P46" s="95">
        <f t="shared" si="4"/>
        <v>0</v>
      </c>
      <c r="Q46" s="95">
        <v>0</v>
      </c>
      <c r="R46" s="95">
        <v>0</v>
      </c>
      <c r="S46" s="95">
        <f t="shared" si="5"/>
        <v>0</v>
      </c>
    </row>
    <row r="47" spans="1:19" x14ac:dyDescent="0.25">
      <c r="A47" s="5" t="s">
        <v>863</v>
      </c>
      <c r="B47" s="95">
        <v>135</v>
      </c>
      <c r="C47" s="95">
        <v>0</v>
      </c>
      <c r="D47" s="95">
        <f t="shared" si="0"/>
        <v>135</v>
      </c>
      <c r="E47" s="95">
        <v>1</v>
      </c>
      <c r="F47" s="95">
        <v>0</v>
      </c>
      <c r="G47" s="95">
        <f t="shared" si="1"/>
        <v>1</v>
      </c>
      <c r="H47" s="95">
        <v>1</v>
      </c>
      <c r="I47" s="95">
        <v>0</v>
      </c>
      <c r="J47" s="95">
        <f t="shared" si="2"/>
        <v>1</v>
      </c>
      <c r="K47" s="95">
        <v>1</v>
      </c>
      <c r="L47" s="95">
        <v>0</v>
      </c>
      <c r="M47" s="95">
        <f t="shared" si="3"/>
        <v>1</v>
      </c>
      <c r="N47" s="95">
        <v>169</v>
      </c>
      <c r="O47" s="95">
        <v>0</v>
      </c>
      <c r="P47" s="95">
        <f t="shared" si="4"/>
        <v>169</v>
      </c>
      <c r="Q47" s="95">
        <v>160</v>
      </c>
      <c r="R47" s="95">
        <v>0</v>
      </c>
      <c r="S47" s="95">
        <f t="shared" si="5"/>
        <v>160</v>
      </c>
    </row>
    <row r="48" spans="1:19" x14ac:dyDescent="0.25">
      <c r="A48" s="5" t="s">
        <v>864</v>
      </c>
      <c r="B48" s="95">
        <v>157</v>
      </c>
      <c r="C48" s="95">
        <v>2</v>
      </c>
      <c r="D48" s="95">
        <f t="shared" si="0"/>
        <v>159</v>
      </c>
      <c r="E48" s="95">
        <v>20</v>
      </c>
      <c r="F48" s="95">
        <v>0</v>
      </c>
      <c r="G48" s="95">
        <f t="shared" si="1"/>
        <v>20</v>
      </c>
      <c r="H48" s="95">
        <v>6</v>
      </c>
      <c r="I48" s="95">
        <v>0</v>
      </c>
      <c r="J48" s="95">
        <f t="shared" si="2"/>
        <v>6</v>
      </c>
      <c r="K48" s="95">
        <v>4</v>
      </c>
      <c r="L48" s="95">
        <v>0</v>
      </c>
      <c r="M48" s="95">
        <f t="shared" si="3"/>
        <v>4</v>
      </c>
      <c r="N48" s="95">
        <v>204</v>
      </c>
      <c r="O48" s="95">
        <v>1</v>
      </c>
      <c r="P48" s="95">
        <f t="shared" si="4"/>
        <v>205</v>
      </c>
      <c r="Q48" s="95">
        <v>192</v>
      </c>
      <c r="R48" s="95">
        <v>0</v>
      </c>
      <c r="S48" s="95">
        <f t="shared" si="5"/>
        <v>192</v>
      </c>
    </row>
    <row r="49" spans="1:19" x14ac:dyDescent="0.25">
      <c r="A49" s="5" t="s">
        <v>865</v>
      </c>
      <c r="B49" s="95">
        <v>214</v>
      </c>
      <c r="C49" s="95">
        <v>1</v>
      </c>
      <c r="D49" s="95">
        <f t="shared" si="0"/>
        <v>215</v>
      </c>
      <c r="E49" s="95">
        <v>10</v>
      </c>
      <c r="F49" s="95">
        <v>0</v>
      </c>
      <c r="G49" s="95">
        <f t="shared" si="1"/>
        <v>10</v>
      </c>
      <c r="H49" s="95">
        <v>8</v>
      </c>
      <c r="I49" s="95">
        <v>0</v>
      </c>
      <c r="J49" s="95">
        <f t="shared" si="2"/>
        <v>8</v>
      </c>
      <c r="K49" s="95">
        <v>8</v>
      </c>
      <c r="L49" s="95">
        <v>0</v>
      </c>
      <c r="M49" s="95">
        <f t="shared" si="3"/>
        <v>8</v>
      </c>
      <c r="N49" s="95">
        <v>235</v>
      </c>
      <c r="O49" s="95">
        <v>1</v>
      </c>
      <c r="P49" s="95">
        <f t="shared" si="4"/>
        <v>236</v>
      </c>
      <c r="Q49" s="95">
        <v>227</v>
      </c>
      <c r="R49" s="95">
        <v>0</v>
      </c>
      <c r="S49" s="95">
        <f t="shared" si="5"/>
        <v>227</v>
      </c>
    </row>
    <row r="50" spans="1:19" x14ac:dyDescent="0.25">
      <c r="A50" s="5" t="s">
        <v>866</v>
      </c>
      <c r="B50" s="95">
        <v>136</v>
      </c>
      <c r="C50" s="95">
        <v>29</v>
      </c>
      <c r="D50" s="95">
        <f t="shared" si="0"/>
        <v>165</v>
      </c>
      <c r="E50" s="95">
        <v>5</v>
      </c>
      <c r="F50" s="95">
        <v>0</v>
      </c>
      <c r="G50" s="95">
        <f t="shared" si="1"/>
        <v>5</v>
      </c>
      <c r="H50" s="95">
        <v>3</v>
      </c>
      <c r="I50" s="95">
        <v>0</v>
      </c>
      <c r="J50" s="95">
        <f t="shared" si="2"/>
        <v>3</v>
      </c>
      <c r="K50" s="95">
        <v>3</v>
      </c>
      <c r="L50" s="95">
        <v>0</v>
      </c>
      <c r="M50" s="95">
        <f t="shared" si="3"/>
        <v>3</v>
      </c>
      <c r="N50" s="95">
        <v>135</v>
      </c>
      <c r="O50" s="95">
        <v>29</v>
      </c>
      <c r="P50" s="95">
        <f t="shared" si="4"/>
        <v>164</v>
      </c>
      <c r="Q50" s="95">
        <v>124</v>
      </c>
      <c r="R50" s="95">
        <v>1</v>
      </c>
      <c r="S50" s="95">
        <f t="shared" si="5"/>
        <v>125</v>
      </c>
    </row>
    <row r="51" spans="1:19" x14ac:dyDescent="0.25">
      <c r="A51" s="5" t="s">
        <v>867</v>
      </c>
      <c r="B51" s="95">
        <v>525</v>
      </c>
      <c r="C51" s="95">
        <v>5</v>
      </c>
      <c r="D51" s="95">
        <f t="shared" si="0"/>
        <v>530</v>
      </c>
      <c r="E51" s="95">
        <v>19</v>
      </c>
      <c r="F51" s="95">
        <v>0</v>
      </c>
      <c r="G51" s="95">
        <f t="shared" si="1"/>
        <v>19</v>
      </c>
      <c r="H51" s="95">
        <v>10</v>
      </c>
      <c r="I51" s="95">
        <v>0</v>
      </c>
      <c r="J51" s="95">
        <f t="shared" si="2"/>
        <v>10</v>
      </c>
      <c r="K51" s="95">
        <v>4</v>
      </c>
      <c r="L51" s="95">
        <v>0</v>
      </c>
      <c r="M51" s="95">
        <f t="shared" si="3"/>
        <v>4</v>
      </c>
      <c r="N51" s="95">
        <v>676</v>
      </c>
      <c r="O51" s="95">
        <v>6</v>
      </c>
      <c r="P51" s="95">
        <f t="shared" si="4"/>
        <v>682</v>
      </c>
      <c r="Q51" s="95">
        <v>649</v>
      </c>
      <c r="R51" s="95">
        <v>29</v>
      </c>
      <c r="S51" s="95">
        <f t="shared" si="5"/>
        <v>678</v>
      </c>
    </row>
    <row r="52" spans="1:19" x14ac:dyDescent="0.25">
      <c r="A52" s="5" t="s">
        <v>868</v>
      </c>
      <c r="B52" s="95">
        <v>13</v>
      </c>
      <c r="C52" s="95">
        <v>0</v>
      </c>
      <c r="D52" s="95">
        <f t="shared" si="0"/>
        <v>13</v>
      </c>
      <c r="E52" s="95">
        <v>0</v>
      </c>
      <c r="F52" s="95">
        <v>0</v>
      </c>
      <c r="G52" s="95">
        <f t="shared" si="1"/>
        <v>0</v>
      </c>
      <c r="H52" s="95">
        <v>0</v>
      </c>
      <c r="I52" s="95">
        <v>0</v>
      </c>
      <c r="J52" s="95">
        <f t="shared" si="2"/>
        <v>0</v>
      </c>
      <c r="K52" s="95">
        <v>0</v>
      </c>
      <c r="L52" s="95">
        <v>0</v>
      </c>
      <c r="M52" s="95">
        <f t="shared" si="3"/>
        <v>0</v>
      </c>
      <c r="N52" s="95">
        <v>18</v>
      </c>
      <c r="O52" s="95">
        <v>0</v>
      </c>
      <c r="P52" s="95">
        <f t="shared" si="4"/>
        <v>18</v>
      </c>
      <c r="Q52" s="95">
        <v>18</v>
      </c>
      <c r="R52" s="95">
        <v>6</v>
      </c>
      <c r="S52" s="95">
        <f t="shared" si="5"/>
        <v>24</v>
      </c>
    </row>
    <row r="53" spans="1:19" x14ac:dyDescent="0.25">
      <c r="A53" s="5" t="s">
        <v>869</v>
      </c>
      <c r="B53" s="95">
        <v>2</v>
      </c>
      <c r="C53" s="95">
        <v>0</v>
      </c>
      <c r="D53" s="95">
        <f t="shared" si="0"/>
        <v>2</v>
      </c>
      <c r="E53" s="95">
        <v>0</v>
      </c>
      <c r="F53" s="95">
        <v>0</v>
      </c>
      <c r="G53" s="95">
        <f t="shared" si="1"/>
        <v>0</v>
      </c>
      <c r="H53" s="95">
        <v>0</v>
      </c>
      <c r="I53" s="95">
        <v>0</v>
      </c>
      <c r="J53" s="95">
        <f t="shared" si="2"/>
        <v>0</v>
      </c>
      <c r="K53" s="95">
        <v>0</v>
      </c>
      <c r="L53" s="95">
        <v>0</v>
      </c>
      <c r="M53" s="95">
        <f t="shared" si="3"/>
        <v>0</v>
      </c>
      <c r="N53" s="95">
        <v>2</v>
      </c>
      <c r="O53" s="95">
        <v>0</v>
      </c>
      <c r="P53" s="95">
        <f t="shared" si="4"/>
        <v>2</v>
      </c>
      <c r="Q53" s="95">
        <v>2</v>
      </c>
      <c r="R53" s="95">
        <v>0</v>
      </c>
      <c r="S53" s="95">
        <f t="shared" si="5"/>
        <v>2</v>
      </c>
    </row>
    <row r="54" spans="1:19" x14ac:dyDescent="0.25">
      <c r="A54" s="5" t="s">
        <v>870</v>
      </c>
      <c r="B54" s="95">
        <v>95</v>
      </c>
      <c r="C54" s="95">
        <v>0</v>
      </c>
      <c r="D54" s="95">
        <f t="shared" si="0"/>
        <v>95</v>
      </c>
      <c r="E54" s="95">
        <v>9</v>
      </c>
      <c r="F54" s="95">
        <v>0</v>
      </c>
      <c r="G54" s="95">
        <f t="shared" si="1"/>
        <v>9</v>
      </c>
      <c r="H54" s="95">
        <v>3</v>
      </c>
      <c r="I54" s="95">
        <v>0</v>
      </c>
      <c r="J54" s="95">
        <f t="shared" si="2"/>
        <v>3</v>
      </c>
      <c r="K54" s="95">
        <v>1</v>
      </c>
      <c r="L54" s="95">
        <v>0</v>
      </c>
      <c r="M54" s="95">
        <f t="shared" si="3"/>
        <v>1</v>
      </c>
      <c r="N54" s="95">
        <v>96</v>
      </c>
      <c r="O54" s="95">
        <v>0</v>
      </c>
      <c r="P54" s="95">
        <f t="shared" si="4"/>
        <v>96</v>
      </c>
      <c r="Q54" s="95">
        <v>88</v>
      </c>
      <c r="R54" s="95">
        <v>0</v>
      </c>
      <c r="S54" s="95">
        <f t="shared" si="5"/>
        <v>88</v>
      </c>
    </row>
    <row r="55" spans="1:19" x14ac:dyDescent="0.25">
      <c r="A55" s="5" t="s">
        <v>871</v>
      </c>
      <c r="B55" s="95">
        <v>348</v>
      </c>
      <c r="C55" s="95">
        <v>0</v>
      </c>
      <c r="D55" s="95">
        <f t="shared" si="0"/>
        <v>348</v>
      </c>
      <c r="E55" s="95">
        <v>33</v>
      </c>
      <c r="F55" s="95">
        <v>0</v>
      </c>
      <c r="G55" s="95">
        <f t="shared" si="1"/>
        <v>33</v>
      </c>
      <c r="H55" s="95">
        <v>60</v>
      </c>
      <c r="I55" s="95">
        <v>0</v>
      </c>
      <c r="J55" s="95">
        <f t="shared" si="2"/>
        <v>60</v>
      </c>
      <c r="K55" s="95">
        <v>16</v>
      </c>
      <c r="L55" s="95">
        <v>0</v>
      </c>
      <c r="M55" s="95">
        <f t="shared" si="3"/>
        <v>16</v>
      </c>
      <c r="N55" s="95">
        <v>367</v>
      </c>
      <c r="O55" s="95">
        <v>0</v>
      </c>
      <c r="P55" s="95">
        <f t="shared" si="4"/>
        <v>367</v>
      </c>
      <c r="Q55" s="95">
        <v>348</v>
      </c>
      <c r="R55" s="95">
        <v>0</v>
      </c>
      <c r="S55" s="95">
        <f t="shared" si="5"/>
        <v>348</v>
      </c>
    </row>
    <row r="56" spans="1:19" x14ac:dyDescent="0.25">
      <c r="A56" s="5" t="s">
        <v>872</v>
      </c>
      <c r="B56" s="95">
        <v>143</v>
      </c>
      <c r="C56" s="95">
        <v>0</v>
      </c>
      <c r="D56" s="95">
        <f t="shared" si="0"/>
        <v>143</v>
      </c>
      <c r="E56" s="95">
        <v>1</v>
      </c>
      <c r="F56" s="95">
        <v>0</v>
      </c>
      <c r="G56" s="95">
        <f t="shared" si="1"/>
        <v>1</v>
      </c>
      <c r="H56" s="95">
        <v>1</v>
      </c>
      <c r="I56" s="95">
        <v>0</v>
      </c>
      <c r="J56" s="95">
        <f t="shared" si="2"/>
        <v>1</v>
      </c>
      <c r="K56" s="95">
        <v>1</v>
      </c>
      <c r="L56" s="95">
        <v>0</v>
      </c>
      <c r="M56" s="95">
        <f t="shared" si="3"/>
        <v>1</v>
      </c>
      <c r="N56" s="95">
        <v>172</v>
      </c>
      <c r="O56" s="95">
        <v>0</v>
      </c>
      <c r="P56" s="95">
        <f t="shared" si="4"/>
        <v>172</v>
      </c>
      <c r="Q56" s="95">
        <v>161</v>
      </c>
      <c r="R56" s="95">
        <v>0</v>
      </c>
      <c r="S56" s="95">
        <f t="shared" si="5"/>
        <v>161</v>
      </c>
    </row>
    <row r="57" spans="1:19" x14ac:dyDescent="0.25">
      <c r="A57" s="5" t="s">
        <v>873</v>
      </c>
      <c r="B57" s="95">
        <v>50</v>
      </c>
      <c r="C57" s="95">
        <v>11</v>
      </c>
      <c r="D57" s="95">
        <f t="shared" si="0"/>
        <v>61</v>
      </c>
      <c r="E57" s="95">
        <v>0</v>
      </c>
      <c r="F57" s="95">
        <v>0</v>
      </c>
      <c r="G57" s="95">
        <f t="shared" si="1"/>
        <v>0</v>
      </c>
      <c r="H57" s="95">
        <v>0</v>
      </c>
      <c r="I57" s="95">
        <v>0</v>
      </c>
      <c r="J57" s="95">
        <f t="shared" si="2"/>
        <v>0</v>
      </c>
      <c r="K57" s="95">
        <v>0</v>
      </c>
      <c r="L57" s="95">
        <v>0</v>
      </c>
      <c r="M57" s="95">
        <f t="shared" si="3"/>
        <v>0</v>
      </c>
      <c r="N57" s="95">
        <v>52</v>
      </c>
      <c r="O57" s="95">
        <v>10</v>
      </c>
      <c r="P57" s="95">
        <f t="shared" si="4"/>
        <v>62</v>
      </c>
      <c r="Q57" s="95">
        <v>49</v>
      </c>
      <c r="R57" s="95">
        <v>0</v>
      </c>
      <c r="S57" s="95">
        <f t="shared" si="5"/>
        <v>49</v>
      </c>
    </row>
    <row r="58" spans="1:19" x14ac:dyDescent="0.25">
      <c r="A58" s="5" t="s">
        <v>874</v>
      </c>
      <c r="B58" s="95">
        <v>28</v>
      </c>
      <c r="C58" s="95">
        <v>0</v>
      </c>
      <c r="D58" s="95">
        <f t="shared" si="0"/>
        <v>28</v>
      </c>
      <c r="E58" s="95">
        <v>0</v>
      </c>
      <c r="F58" s="95">
        <v>0</v>
      </c>
      <c r="G58" s="95">
        <f t="shared" si="1"/>
        <v>0</v>
      </c>
      <c r="H58" s="95">
        <v>0</v>
      </c>
      <c r="I58" s="95">
        <v>0</v>
      </c>
      <c r="J58" s="95">
        <f t="shared" si="2"/>
        <v>0</v>
      </c>
      <c r="K58" s="95">
        <v>0</v>
      </c>
      <c r="L58" s="95">
        <v>0</v>
      </c>
      <c r="M58" s="95">
        <f t="shared" si="3"/>
        <v>0</v>
      </c>
      <c r="N58" s="95">
        <v>29</v>
      </c>
      <c r="O58" s="95">
        <v>0</v>
      </c>
      <c r="P58" s="95">
        <f t="shared" si="4"/>
        <v>29</v>
      </c>
      <c r="Q58" s="95">
        <v>28</v>
      </c>
      <c r="R58" s="95">
        <v>10</v>
      </c>
      <c r="S58" s="95">
        <f t="shared" si="5"/>
        <v>38</v>
      </c>
    </row>
    <row r="59" spans="1:19" x14ac:dyDescent="0.25">
      <c r="A59" s="5" t="s">
        <v>875</v>
      </c>
      <c r="B59" s="95">
        <v>0</v>
      </c>
      <c r="C59" s="95">
        <v>0</v>
      </c>
      <c r="D59" s="95">
        <f t="shared" si="0"/>
        <v>0</v>
      </c>
      <c r="E59" s="95">
        <v>0</v>
      </c>
      <c r="F59" s="95">
        <v>0</v>
      </c>
      <c r="G59" s="95">
        <f t="shared" si="1"/>
        <v>0</v>
      </c>
      <c r="H59" s="95">
        <v>0</v>
      </c>
      <c r="I59" s="95">
        <v>0</v>
      </c>
      <c r="J59" s="95">
        <f t="shared" si="2"/>
        <v>0</v>
      </c>
      <c r="K59" s="95">
        <v>0</v>
      </c>
      <c r="L59" s="95">
        <v>0</v>
      </c>
      <c r="M59" s="95">
        <f t="shared" si="3"/>
        <v>0</v>
      </c>
      <c r="N59" s="95">
        <v>0</v>
      </c>
      <c r="O59" s="95">
        <v>0</v>
      </c>
      <c r="P59" s="95">
        <f t="shared" si="4"/>
        <v>0</v>
      </c>
      <c r="Q59" s="95">
        <v>0</v>
      </c>
      <c r="R59" s="95">
        <v>0</v>
      </c>
      <c r="S59" s="95">
        <f t="shared" si="5"/>
        <v>0</v>
      </c>
    </row>
    <row r="60" spans="1:19" x14ac:dyDescent="0.25">
      <c r="A60" s="5" t="s">
        <v>876</v>
      </c>
      <c r="B60" s="95">
        <v>8</v>
      </c>
      <c r="C60" s="95">
        <v>1</v>
      </c>
      <c r="D60" s="95">
        <f t="shared" si="0"/>
        <v>9</v>
      </c>
      <c r="E60" s="95">
        <v>0</v>
      </c>
      <c r="F60" s="95">
        <v>0</v>
      </c>
      <c r="G60" s="95">
        <f t="shared" si="1"/>
        <v>0</v>
      </c>
      <c r="H60" s="95">
        <v>0</v>
      </c>
      <c r="I60" s="95">
        <v>0</v>
      </c>
      <c r="J60" s="95">
        <f t="shared" si="2"/>
        <v>0</v>
      </c>
      <c r="K60" s="95">
        <v>0</v>
      </c>
      <c r="L60" s="95">
        <v>0</v>
      </c>
      <c r="M60" s="95">
        <f t="shared" si="3"/>
        <v>0</v>
      </c>
      <c r="N60" s="95">
        <v>10</v>
      </c>
      <c r="O60" s="95">
        <v>1</v>
      </c>
      <c r="P60" s="95">
        <f t="shared" si="4"/>
        <v>11</v>
      </c>
      <c r="Q60" s="95">
        <v>9</v>
      </c>
      <c r="R60" s="95">
        <v>0</v>
      </c>
      <c r="S60" s="95">
        <f t="shared" si="5"/>
        <v>9</v>
      </c>
    </row>
    <row r="61" spans="1:19" x14ac:dyDescent="0.25">
      <c r="A61" s="5" t="s">
        <v>877</v>
      </c>
      <c r="B61" s="95">
        <v>48</v>
      </c>
      <c r="C61" s="95">
        <v>0</v>
      </c>
      <c r="D61" s="95">
        <f t="shared" si="0"/>
        <v>48</v>
      </c>
      <c r="E61" s="95">
        <v>0</v>
      </c>
      <c r="F61" s="95">
        <v>0</v>
      </c>
      <c r="G61" s="95">
        <f t="shared" si="1"/>
        <v>0</v>
      </c>
      <c r="H61" s="95">
        <v>0</v>
      </c>
      <c r="I61" s="95">
        <v>0</v>
      </c>
      <c r="J61" s="95">
        <f t="shared" si="2"/>
        <v>0</v>
      </c>
      <c r="K61" s="95">
        <v>0</v>
      </c>
      <c r="L61" s="95">
        <v>0</v>
      </c>
      <c r="M61" s="95">
        <f t="shared" si="3"/>
        <v>0</v>
      </c>
      <c r="N61" s="95">
        <v>50</v>
      </c>
      <c r="O61" s="95">
        <v>0</v>
      </c>
      <c r="P61" s="95">
        <f t="shared" si="4"/>
        <v>50</v>
      </c>
      <c r="Q61" s="95">
        <v>44</v>
      </c>
      <c r="R61" s="95">
        <v>1</v>
      </c>
      <c r="S61" s="95">
        <f t="shared" si="5"/>
        <v>45</v>
      </c>
    </row>
    <row r="62" spans="1:19" x14ac:dyDescent="0.25">
      <c r="A62" s="5" t="s">
        <v>878</v>
      </c>
      <c r="B62" s="95">
        <v>23</v>
      </c>
      <c r="C62" s="95">
        <v>0</v>
      </c>
      <c r="D62" s="95">
        <f t="shared" si="0"/>
        <v>23</v>
      </c>
      <c r="E62" s="95">
        <v>1</v>
      </c>
      <c r="F62" s="95">
        <v>0</v>
      </c>
      <c r="G62" s="95">
        <f t="shared" si="1"/>
        <v>1</v>
      </c>
      <c r="H62" s="95">
        <v>2</v>
      </c>
      <c r="I62" s="95">
        <v>2</v>
      </c>
      <c r="J62" s="95">
        <f t="shared" si="2"/>
        <v>4</v>
      </c>
      <c r="K62" s="95">
        <v>0</v>
      </c>
      <c r="L62" s="95">
        <v>1</v>
      </c>
      <c r="M62" s="95">
        <f t="shared" si="3"/>
        <v>1</v>
      </c>
      <c r="N62" s="95">
        <v>31</v>
      </c>
      <c r="O62" s="95">
        <v>0</v>
      </c>
      <c r="P62" s="95">
        <f t="shared" si="4"/>
        <v>31</v>
      </c>
      <c r="Q62" s="95">
        <v>31</v>
      </c>
      <c r="R62" s="95">
        <v>0</v>
      </c>
      <c r="S62" s="95">
        <f t="shared" si="5"/>
        <v>31</v>
      </c>
    </row>
    <row r="63" spans="1:19" x14ac:dyDescent="0.25">
      <c r="A63" s="5" t="s">
        <v>879</v>
      </c>
      <c r="B63" s="95">
        <v>11</v>
      </c>
      <c r="C63" s="95">
        <v>4</v>
      </c>
      <c r="D63" s="95">
        <f t="shared" si="0"/>
        <v>15</v>
      </c>
      <c r="E63" s="95">
        <v>2</v>
      </c>
      <c r="F63" s="95">
        <v>1</v>
      </c>
      <c r="G63" s="95">
        <f t="shared" si="1"/>
        <v>3</v>
      </c>
      <c r="H63" s="95">
        <v>2</v>
      </c>
      <c r="I63" s="95">
        <v>0</v>
      </c>
      <c r="J63" s="95">
        <f t="shared" si="2"/>
        <v>2</v>
      </c>
      <c r="K63" s="95">
        <v>0</v>
      </c>
      <c r="L63" s="95">
        <v>0</v>
      </c>
      <c r="M63" s="95">
        <f t="shared" si="3"/>
        <v>0</v>
      </c>
      <c r="N63" s="95">
        <v>15</v>
      </c>
      <c r="O63" s="95">
        <v>3</v>
      </c>
      <c r="P63" s="95">
        <f t="shared" si="4"/>
        <v>18</v>
      </c>
      <c r="Q63" s="95">
        <v>15</v>
      </c>
      <c r="R63" s="95">
        <v>0</v>
      </c>
      <c r="S63" s="95">
        <f t="shared" si="5"/>
        <v>15</v>
      </c>
    </row>
    <row r="64" spans="1:19" x14ac:dyDescent="0.25">
      <c r="A64" s="5" t="s">
        <v>880</v>
      </c>
      <c r="B64" s="95">
        <v>20</v>
      </c>
      <c r="C64" s="95">
        <v>1</v>
      </c>
      <c r="D64" s="95">
        <f t="shared" si="0"/>
        <v>21</v>
      </c>
      <c r="E64" s="95">
        <v>3</v>
      </c>
      <c r="F64" s="95">
        <v>0</v>
      </c>
      <c r="G64" s="95">
        <f t="shared" si="1"/>
        <v>3</v>
      </c>
      <c r="H64" s="95">
        <v>1</v>
      </c>
      <c r="I64" s="95">
        <v>0</v>
      </c>
      <c r="J64" s="95">
        <f t="shared" si="2"/>
        <v>1</v>
      </c>
      <c r="K64" s="95">
        <v>1</v>
      </c>
      <c r="L64" s="95">
        <v>0</v>
      </c>
      <c r="M64" s="95">
        <f t="shared" si="3"/>
        <v>1</v>
      </c>
      <c r="N64" s="95">
        <v>19</v>
      </c>
      <c r="O64" s="95">
        <v>1</v>
      </c>
      <c r="P64" s="95">
        <f t="shared" si="4"/>
        <v>20</v>
      </c>
      <c r="Q64" s="95">
        <v>19</v>
      </c>
      <c r="R64" s="95">
        <v>3</v>
      </c>
      <c r="S64" s="95">
        <f t="shared" si="5"/>
        <v>22</v>
      </c>
    </row>
    <row r="65" spans="1:19" x14ac:dyDescent="0.25">
      <c r="A65" s="5" t="s">
        <v>881</v>
      </c>
      <c r="B65" s="95">
        <v>31</v>
      </c>
      <c r="C65" s="95">
        <v>0</v>
      </c>
      <c r="D65" s="95">
        <f t="shared" si="0"/>
        <v>31</v>
      </c>
      <c r="E65" s="95">
        <v>0</v>
      </c>
      <c r="F65" s="95">
        <v>0</v>
      </c>
      <c r="G65" s="95">
        <f t="shared" si="1"/>
        <v>0</v>
      </c>
      <c r="H65" s="95">
        <v>0</v>
      </c>
      <c r="I65" s="95">
        <v>0</v>
      </c>
      <c r="J65" s="95">
        <f t="shared" si="2"/>
        <v>0</v>
      </c>
      <c r="K65" s="95">
        <v>0</v>
      </c>
      <c r="L65" s="95">
        <v>0</v>
      </c>
      <c r="M65" s="95">
        <f t="shared" si="3"/>
        <v>0</v>
      </c>
      <c r="N65" s="95">
        <v>26</v>
      </c>
      <c r="O65" s="95">
        <v>0</v>
      </c>
      <c r="P65" s="95">
        <f t="shared" si="4"/>
        <v>26</v>
      </c>
      <c r="Q65" s="95">
        <v>26</v>
      </c>
      <c r="R65" s="95">
        <v>1</v>
      </c>
      <c r="S65" s="95">
        <f t="shared" si="5"/>
        <v>27</v>
      </c>
    </row>
    <row r="66" spans="1:19" x14ac:dyDescent="0.25">
      <c r="A66" s="5" t="s">
        <v>882</v>
      </c>
      <c r="B66" s="95">
        <v>16</v>
      </c>
      <c r="C66" s="95">
        <v>0</v>
      </c>
      <c r="D66" s="95">
        <f t="shared" si="0"/>
        <v>16</v>
      </c>
      <c r="E66" s="95">
        <v>0</v>
      </c>
      <c r="F66" s="95">
        <v>0</v>
      </c>
      <c r="G66" s="95">
        <f t="shared" si="1"/>
        <v>0</v>
      </c>
      <c r="H66" s="95">
        <v>0</v>
      </c>
      <c r="I66" s="95">
        <v>0</v>
      </c>
      <c r="J66" s="95">
        <f t="shared" si="2"/>
        <v>0</v>
      </c>
      <c r="K66" s="95">
        <v>0</v>
      </c>
      <c r="L66" s="95">
        <v>0</v>
      </c>
      <c r="M66" s="95">
        <f t="shared" si="3"/>
        <v>0</v>
      </c>
      <c r="N66" s="95">
        <v>18</v>
      </c>
      <c r="O66" s="95">
        <v>0</v>
      </c>
      <c r="P66" s="95">
        <f t="shared" si="4"/>
        <v>18</v>
      </c>
      <c r="Q66" s="95">
        <v>18</v>
      </c>
      <c r="R66" s="95">
        <v>0</v>
      </c>
      <c r="S66" s="95">
        <f t="shared" si="5"/>
        <v>18</v>
      </c>
    </row>
    <row r="67" spans="1:19" x14ac:dyDescent="0.25">
      <c r="A67" s="5" t="s">
        <v>883</v>
      </c>
      <c r="B67" s="95">
        <v>98</v>
      </c>
      <c r="C67" s="95">
        <v>0</v>
      </c>
      <c r="D67" s="95">
        <f t="shared" si="0"/>
        <v>98</v>
      </c>
      <c r="E67" s="95">
        <v>4</v>
      </c>
      <c r="F67" s="95">
        <v>0</v>
      </c>
      <c r="G67" s="95">
        <f t="shared" si="1"/>
        <v>4</v>
      </c>
      <c r="H67" s="95">
        <v>2</v>
      </c>
      <c r="I67" s="95">
        <v>0</v>
      </c>
      <c r="J67" s="95">
        <f t="shared" si="2"/>
        <v>2</v>
      </c>
      <c r="K67" s="95">
        <v>1</v>
      </c>
      <c r="L67" s="95">
        <v>0</v>
      </c>
      <c r="M67" s="95">
        <f t="shared" si="3"/>
        <v>1</v>
      </c>
      <c r="N67" s="95">
        <v>104</v>
      </c>
      <c r="O67" s="95">
        <v>0</v>
      </c>
      <c r="P67" s="95">
        <f t="shared" si="4"/>
        <v>104</v>
      </c>
      <c r="Q67" s="95">
        <v>95</v>
      </c>
      <c r="R67" s="95">
        <v>0</v>
      </c>
      <c r="S67" s="95">
        <f t="shared" si="5"/>
        <v>95</v>
      </c>
    </row>
    <row r="68" spans="1:19" x14ac:dyDescent="0.25">
      <c r="A68" s="5" t="s">
        <v>67</v>
      </c>
      <c r="B68" s="95">
        <v>42</v>
      </c>
      <c r="C68" s="95">
        <v>0</v>
      </c>
      <c r="D68" s="95">
        <f t="shared" si="0"/>
        <v>42</v>
      </c>
      <c r="E68" s="95">
        <v>7</v>
      </c>
      <c r="F68" s="95">
        <v>0</v>
      </c>
      <c r="G68" s="95">
        <f t="shared" si="1"/>
        <v>7</v>
      </c>
      <c r="H68" s="95">
        <v>0</v>
      </c>
      <c r="I68" s="95">
        <v>0</v>
      </c>
      <c r="J68" s="95">
        <f t="shared" si="2"/>
        <v>0</v>
      </c>
      <c r="K68" s="95">
        <v>0</v>
      </c>
      <c r="L68" s="95">
        <v>0</v>
      </c>
      <c r="M68" s="95">
        <f t="shared" si="3"/>
        <v>0</v>
      </c>
      <c r="N68" s="95">
        <v>45</v>
      </c>
      <c r="O68" s="95">
        <v>0</v>
      </c>
      <c r="P68" s="95">
        <f t="shared" si="4"/>
        <v>45</v>
      </c>
      <c r="Q68" s="95">
        <v>38</v>
      </c>
      <c r="R68" s="95">
        <v>0</v>
      </c>
      <c r="S68" s="95">
        <f t="shared" si="5"/>
        <v>38</v>
      </c>
    </row>
    <row r="69" spans="1:19" x14ac:dyDescent="0.25">
      <c r="A69" s="5" t="s">
        <v>884</v>
      </c>
      <c r="B69" s="95">
        <v>32</v>
      </c>
      <c r="C69" s="95">
        <v>0</v>
      </c>
      <c r="D69" s="95">
        <f t="shared" si="0"/>
        <v>32</v>
      </c>
      <c r="E69" s="95">
        <v>4</v>
      </c>
      <c r="F69" s="95">
        <v>0</v>
      </c>
      <c r="G69" s="95">
        <f t="shared" si="1"/>
        <v>4</v>
      </c>
      <c r="H69" s="95">
        <v>0</v>
      </c>
      <c r="I69" s="95">
        <v>0</v>
      </c>
      <c r="J69" s="95">
        <f t="shared" si="2"/>
        <v>0</v>
      </c>
      <c r="K69" s="95">
        <v>0</v>
      </c>
      <c r="L69" s="95">
        <v>0</v>
      </c>
      <c r="M69" s="95">
        <f t="shared" si="3"/>
        <v>0</v>
      </c>
      <c r="N69" s="95">
        <v>35</v>
      </c>
      <c r="O69" s="95">
        <v>0</v>
      </c>
      <c r="P69" s="95">
        <f t="shared" si="4"/>
        <v>35</v>
      </c>
      <c r="Q69" s="95">
        <v>32</v>
      </c>
      <c r="R69" s="95">
        <v>0</v>
      </c>
      <c r="S69" s="95">
        <f t="shared" si="5"/>
        <v>32</v>
      </c>
    </row>
    <row r="70" spans="1:19" x14ac:dyDescent="0.25">
      <c r="A70" s="5" t="s">
        <v>885</v>
      </c>
      <c r="B70" s="95">
        <v>79</v>
      </c>
      <c r="C70" s="95">
        <v>2</v>
      </c>
      <c r="D70" s="95">
        <f t="shared" si="0"/>
        <v>81</v>
      </c>
      <c r="E70" s="95">
        <v>5</v>
      </c>
      <c r="F70" s="95">
        <v>0</v>
      </c>
      <c r="G70" s="95">
        <f t="shared" si="1"/>
        <v>5</v>
      </c>
      <c r="H70" s="95">
        <v>1</v>
      </c>
      <c r="I70" s="95">
        <v>0</v>
      </c>
      <c r="J70" s="95">
        <f t="shared" si="2"/>
        <v>1</v>
      </c>
      <c r="K70" s="95">
        <v>1</v>
      </c>
      <c r="L70" s="95">
        <v>0</v>
      </c>
      <c r="M70" s="95">
        <f t="shared" si="3"/>
        <v>1</v>
      </c>
      <c r="N70" s="95">
        <v>73</v>
      </c>
      <c r="O70" s="95">
        <v>5</v>
      </c>
      <c r="P70" s="95">
        <f t="shared" si="4"/>
        <v>78</v>
      </c>
      <c r="Q70" s="95">
        <v>66</v>
      </c>
      <c r="R70" s="95">
        <v>0</v>
      </c>
      <c r="S70" s="95">
        <f t="shared" si="5"/>
        <v>66</v>
      </c>
    </row>
    <row r="71" spans="1:19" x14ac:dyDescent="0.25">
      <c r="A71" s="5" t="s">
        <v>886</v>
      </c>
      <c r="B71" s="95">
        <v>144</v>
      </c>
      <c r="C71" s="95">
        <v>0</v>
      </c>
      <c r="D71" s="95">
        <f t="shared" si="0"/>
        <v>144</v>
      </c>
      <c r="E71" s="95">
        <v>3</v>
      </c>
      <c r="F71" s="95">
        <v>0</v>
      </c>
      <c r="G71" s="95">
        <f t="shared" si="1"/>
        <v>3</v>
      </c>
      <c r="H71" s="95">
        <v>4</v>
      </c>
      <c r="I71" s="95">
        <v>0</v>
      </c>
      <c r="J71" s="95">
        <f t="shared" si="2"/>
        <v>4</v>
      </c>
      <c r="K71" s="95">
        <v>2</v>
      </c>
      <c r="L71" s="95">
        <v>0</v>
      </c>
      <c r="M71" s="95">
        <f t="shared" si="3"/>
        <v>2</v>
      </c>
      <c r="N71" s="95">
        <v>209</v>
      </c>
      <c r="O71" s="95">
        <v>0</v>
      </c>
      <c r="P71" s="95">
        <f t="shared" si="4"/>
        <v>209</v>
      </c>
      <c r="Q71" s="95">
        <v>201</v>
      </c>
      <c r="R71" s="95">
        <v>5</v>
      </c>
      <c r="S71" s="95">
        <f t="shared" si="5"/>
        <v>206</v>
      </c>
    </row>
    <row r="72" spans="1:19" x14ac:dyDescent="0.25">
      <c r="A72" s="5" t="s">
        <v>887</v>
      </c>
      <c r="B72" s="95">
        <v>29</v>
      </c>
      <c r="C72" s="95">
        <v>2</v>
      </c>
      <c r="D72" s="95">
        <f t="shared" ref="D72:D79" si="6">B72+C72</f>
        <v>31</v>
      </c>
      <c r="E72" s="95">
        <v>0</v>
      </c>
      <c r="F72" s="95">
        <v>0</v>
      </c>
      <c r="G72" s="95">
        <f t="shared" ref="G72:G79" si="7">E72+F72</f>
        <v>0</v>
      </c>
      <c r="H72" s="95">
        <v>0</v>
      </c>
      <c r="I72" s="95">
        <v>0</v>
      </c>
      <c r="J72" s="95">
        <f t="shared" ref="J72:J78" si="8">H72+I72</f>
        <v>0</v>
      </c>
      <c r="K72" s="95">
        <v>0</v>
      </c>
      <c r="L72" s="95">
        <v>0</v>
      </c>
      <c r="M72" s="95">
        <f t="shared" ref="M72:M79" si="9">K72+L72</f>
        <v>0</v>
      </c>
      <c r="N72" s="95">
        <v>30</v>
      </c>
      <c r="O72" s="95">
        <v>2</v>
      </c>
      <c r="P72" s="95">
        <f t="shared" ref="P72:P79" si="10">N72+O72</f>
        <v>32</v>
      </c>
      <c r="Q72" s="95">
        <v>29</v>
      </c>
      <c r="R72" s="95">
        <v>2</v>
      </c>
      <c r="S72" s="95">
        <f t="shared" ref="S72:S78" si="11">Q72+R72</f>
        <v>31</v>
      </c>
    </row>
    <row r="73" spans="1:19" x14ac:dyDescent="0.25">
      <c r="A73" s="5" t="s">
        <v>888</v>
      </c>
      <c r="B73" s="95">
        <v>35</v>
      </c>
      <c r="C73" s="95">
        <v>0</v>
      </c>
      <c r="D73" s="95">
        <f t="shared" si="6"/>
        <v>35</v>
      </c>
      <c r="E73" s="95">
        <v>0</v>
      </c>
      <c r="F73" s="95">
        <v>0</v>
      </c>
      <c r="G73" s="95">
        <f t="shared" si="7"/>
        <v>0</v>
      </c>
      <c r="H73" s="95">
        <v>0</v>
      </c>
      <c r="I73" s="95">
        <v>0</v>
      </c>
      <c r="J73" s="95">
        <f t="shared" si="8"/>
        <v>0</v>
      </c>
      <c r="K73" s="95">
        <v>0</v>
      </c>
      <c r="L73" s="95">
        <v>0</v>
      </c>
      <c r="M73" s="95">
        <f t="shared" si="9"/>
        <v>0</v>
      </c>
      <c r="N73" s="95">
        <v>46</v>
      </c>
      <c r="O73" s="95">
        <v>0</v>
      </c>
      <c r="P73" s="95">
        <f t="shared" si="10"/>
        <v>46</v>
      </c>
      <c r="Q73" s="95">
        <v>43</v>
      </c>
      <c r="R73" s="95">
        <v>0</v>
      </c>
      <c r="S73" s="95">
        <f t="shared" si="11"/>
        <v>43</v>
      </c>
    </row>
    <row r="74" spans="1:19" x14ac:dyDescent="0.25">
      <c r="A74" s="5" t="s">
        <v>889</v>
      </c>
      <c r="B74" s="95">
        <v>116</v>
      </c>
      <c r="C74" s="95">
        <v>0</v>
      </c>
      <c r="D74" s="95">
        <f t="shared" si="6"/>
        <v>116</v>
      </c>
      <c r="E74" s="95">
        <v>4</v>
      </c>
      <c r="F74" s="95">
        <v>0</v>
      </c>
      <c r="G74" s="95">
        <f t="shared" si="7"/>
        <v>4</v>
      </c>
      <c r="H74" s="95">
        <v>3</v>
      </c>
      <c r="I74" s="95">
        <v>0</v>
      </c>
      <c r="J74" s="95">
        <f t="shared" si="8"/>
        <v>3</v>
      </c>
      <c r="K74" s="95">
        <v>3</v>
      </c>
      <c r="L74" s="95">
        <v>0</v>
      </c>
      <c r="M74" s="95">
        <f t="shared" si="9"/>
        <v>3</v>
      </c>
      <c r="N74" s="95">
        <v>110</v>
      </c>
      <c r="O74" s="95">
        <v>0</v>
      </c>
      <c r="P74" s="95">
        <f t="shared" si="10"/>
        <v>110</v>
      </c>
      <c r="Q74" s="95">
        <v>103</v>
      </c>
      <c r="R74" s="95">
        <v>0</v>
      </c>
      <c r="S74" s="95">
        <f t="shared" si="11"/>
        <v>103</v>
      </c>
    </row>
    <row r="75" spans="1:19" x14ac:dyDescent="0.25">
      <c r="A75" s="5" t="s">
        <v>890</v>
      </c>
      <c r="B75" s="95">
        <v>155</v>
      </c>
      <c r="C75" s="95">
        <v>3</v>
      </c>
      <c r="D75" s="95">
        <f t="shared" si="6"/>
        <v>158</v>
      </c>
      <c r="E75" s="95">
        <v>5</v>
      </c>
      <c r="F75" s="95">
        <v>0</v>
      </c>
      <c r="G75" s="95">
        <f t="shared" si="7"/>
        <v>5</v>
      </c>
      <c r="H75" s="95">
        <v>4</v>
      </c>
      <c r="I75" s="95">
        <v>0</v>
      </c>
      <c r="J75" s="95">
        <f t="shared" si="8"/>
        <v>4</v>
      </c>
      <c r="K75" s="95">
        <v>4</v>
      </c>
      <c r="L75" s="95">
        <v>0</v>
      </c>
      <c r="M75" s="95">
        <f t="shared" si="9"/>
        <v>4</v>
      </c>
      <c r="N75" s="95">
        <v>158</v>
      </c>
      <c r="O75" s="95">
        <v>3</v>
      </c>
      <c r="P75" s="95">
        <f t="shared" si="10"/>
        <v>161</v>
      </c>
      <c r="Q75" s="95">
        <v>149</v>
      </c>
      <c r="R75" s="95">
        <v>3</v>
      </c>
      <c r="S75" s="95">
        <f t="shared" si="11"/>
        <v>152</v>
      </c>
    </row>
    <row r="76" spans="1:19" x14ac:dyDescent="0.25">
      <c r="A76" s="5" t="s">
        <v>891</v>
      </c>
      <c r="B76" s="95">
        <v>2158</v>
      </c>
      <c r="C76" s="95">
        <v>0</v>
      </c>
      <c r="D76" s="95">
        <f t="shared" si="6"/>
        <v>2158</v>
      </c>
      <c r="E76" s="95">
        <v>68</v>
      </c>
      <c r="F76" s="95">
        <v>0</v>
      </c>
      <c r="G76" s="95">
        <f t="shared" si="7"/>
        <v>68</v>
      </c>
      <c r="H76" s="95">
        <v>135</v>
      </c>
      <c r="I76" s="95">
        <v>0</v>
      </c>
      <c r="J76" s="95">
        <f t="shared" si="8"/>
        <v>135</v>
      </c>
      <c r="K76" s="95">
        <v>51</v>
      </c>
      <c r="L76" s="95">
        <v>0</v>
      </c>
      <c r="M76" s="95">
        <f t="shared" si="9"/>
        <v>51</v>
      </c>
      <c r="N76" s="95">
        <v>2387</v>
      </c>
      <c r="O76" s="95">
        <v>0</v>
      </c>
      <c r="P76" s="95">
        <f t="shared" si="10"/>
        <v>2387</v>
      </c>
      <c r="Q76" s="95">
        <v>2262</v>
      </c>
      <c r="R76" s="95">
        <v>0</v>
      </c>
      <c r="S76" s="95">
        <f t="shared" si="11"/>
        <v>2262</v>
      </c>
    </row>
    <row r="77" spans="1:19" x14ac:dyDescent="0.25">
      <c r="A77" s="5" t="s">
        <v>892</v>
      </c>
      <c r="B77" s="95">
        <v>700</v>
      </c>
      <c r="C77" s="95">
        <v>7</v>
      </c>
      <c r="D77" s="95">
        <f t="shared" si="6"/>
        <v>707</v>
      </c>
      <c r="E77" s="95">
        <v>4</v>
      </c>
      <c r="F77" s="95">
        <v>0</v>
      </c>
      <c r="G77" s="95">
        <f t="shared" si="7"/>
        <v>4</v>
      </c>
      <c r="H77" s="95">
        <v>6</v>
      </c>
      <c r="I77" s="95">
        <v>0</v>
      </c>
      <c r="J77" s="95">
        <f t="shared" si="8"/>
        <v>6</v>
      </c>
      <c r="K77" s="95">
        <v>4</v>
      </c>
      <c r="L77" s="95">
        <v>0</v>
      </c>
      <c r="M77" s="95">
        <f t="shared" si="9"/>
        <v>4</v>
      </c>
      <c r="N77" s="95">
        <v>730</v>
      </c>
      <c r="O77" s="95">
        <v>5</v>
      </c>
      <c r="P77" s="95">
        <f t="shared" si="10"/>
        <v>735</v>
      </c>
      <c r="Q77" s="95">
        <v>699</v>
      </c>
      <c r="R77" s="95">
        <v>5</v>
      </c>
      <c r="S77" s="95">
        <f t="shared" si="11"/>
        <v>704</v>
      </c>
    </row>
    <row r="78" spans="1:19" x14ac:dyDescent="0.25">
      <c r="A78" s="5" t="s">
        <v>893</v>
      </c>
      <c r="B78" s="95">
        <v>11228</v>
      </c>
      <c r="C78" s="95">
        <v>1578</v>
      </c>
      <c r="D78" s="95">
        <f t="shared" si="6"/>
        <v>12806</v>
      </c>
      <c r="E78" s="95">
        <v>2971</v>
      </c>
      <c r="F78" s="95">
        <v>40</v>
      </c>
      <c r="G78" s="95">
        <f t="shared" si="7"/>
        <v>3011</v>
      </c>
      <c r="H78" s="95">
        <v>4565</v>
      </c>
      <c r="I78" s="95">
        <v>194</v>
      </c>
      <c r="J78" s="95">
        <f t="shared" si="8"/>
        <v>4759</v>
      </c>
      <c r="K78" s="95">
        <v>1537</v>
      </c>
      <c r="L78" s="95">
        <v>57</v>
      </c>
      <c r="M78" s="95">
        <f t="shared" si="9"/>
        <v>1594</v>
      </c>
      <c r="N78" s="95">
        <v>10369</v>
      </c>
      <c r="O78" s="95">
        <v>1338</v>
      </c>
      <c r="P78" s="95">
        <f t="shared" si="10"/>
        <v>11707</v>
      </c>
      <c r="Q78" s="95">
        <v>10092</v>
      </c>
      <c r="R78" s="95">
        <v>1336</v>
      </c>
      <c r="S78" s="95">
        <f t="shared" si="11"/>
        <v>11428</v>
      </c>
    </row>
    <row r="79" spans="1:19" x14ac:dyDescent="0.25">
      <c r="A79" s="77" t="s">
        <v>352</v>
      </c>
      <c r="B79" s="96">
        <v>29502</v>
      </c>
      <c r="C79" s="96">
        <v>5116</v>
      </c>
      <c r="D79" s="96">
        <f t="shared" si="6"/>
        <v>34618</v>
      </c>
      <c r="E79" s="96">
        <v>3798</v>
      </c>
      <c r="F79" s="96">
        <v>81</v>
      </c>
      <c r="G79" s="96">
        <f t="shared" si="7"/>
        <v>3879</v>
      </c>
      <c r="H79" s="96">
        <v>5378</v>
      </c>
      <c r="I79" s="96">
        <v>352</v>
      </c>
      <c r="J79" s="96">
        <f>H79+I79</f>
        <v>5730</v>
      </c>
      <c r="K79" s="96">
        <v>2004</v>
      </c>
      <c r="L79" s="96">
        <v>143</v>
      </c>
      <c r="M79" s="96">
        <f t="shared" si="9"/>
        <v>2147</v>
      </c>
      <c r="N79" s="96">
        <v>31461</v>
      </c>
      <c r="O79" s="96">
        <v>5521</v>
      </c>
      <c r="P79" s="96">
        <f t="shared" si="10"/>
        <v>36982</v>
      </c>
      <c r="Q79" s="96">
        <v>30451</v>
      </c>
      <c r="R79" s="96">
        <v>5451</v>
      </c>
      <c r="S79" s="96">
        <f>Q79+R79</f>
        <v>35902</v>
      </c>
    </row>
  </sheetData>
  <mergeCells count="11">
    <mergeCell ref="Q5:S5"/>
    <mergeCell ref="A1:S1"/>
    <mergeCell ref="A2:S2"/>
    <mergeCell ref="A3:S3"/>
    <mergeCell ref="A4:S4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topLeftCell="A76" zoomScale="80" zoomScaleNormal="80" workbookViewId="0">
      <selection activeCell="A93" sqref="A93"/>
    </sheetView>
  </sheetViews>
  <sheetFormatPr defaultRowHeight="15" x14ac:dyDescent="0.25"/>
  <cols>
    <col min="1" max="1" width="18" customWidth="1"/>
  </cols>
  <sheetData>
    <row r="1" spans="1:30" x14ac:dyDescent="0.25">
      <c r="A1" s="133" t="s">
        <v>272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30" x14ac:dyDescent="0.25">
      <c r="A2" s="133" t="s">
        <v>273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0" x14ac:dyDescent="0.25">
      <c r="A3" s="133" t="s">
        <v>274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</row>
    <row r="4" spans="1:30" x14ac:dyDescent="0.25">
      <c r="A4" s="133" t="s">
        <v>275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</row>
    <row r="5" spans="1:30" x14ac:dyDescent="0.25">
      <c r="A5" s="131" t="s">
        <v>260</v>
      </c>
      <c r="B5" s="131" t="s">
        <v>276</v>
      </c>
      <c r="C5" s="131"/>
      <c r="D5" s="131" t="s">
        <v>277</v>
      </c>
      <c r="E5" s="131"/>
      <c r="F5" s="131" t="s">
        <v>289</v>
      </c>
      <c r="G5" s="131"/>
      <c r="H5" s="131" t="s">
        <v>287</v>
      </c>
      <c r="I5" s="131"/>
      <c r="J5" s="131" t="s">
        <v>278</v>
      </c>
      <c r="K5" s="131"/>
      <c r="L5" s="131" t="s">
        <v>279</v>
      </c>
      <c r="M5" s="131"/>
      <c r="N5" s="131" t="s">
        <v>280</v>
      </c>
      <c r="O5" s="131"/>
      <c r="P5" s="131" t="s">
        <v>286</v>
      </c>
      <c r="Q5" s="131"/>
      <c r="R5" s="131" t="s">
        <v>281</v>
      </c>
      <c r="S5" s="131"/>
      <c r="T5" s="131" t="s">
        <v>282</v>
      </c>
      <c r="U5" s="131"/>
      <c r="V5" s="131" t="s">
        <v>283</v>
      </c>
      <c r="W5" s="131"/>
      <c r="X5" s="131" t="s">
        <v>284</v>
      </c>
      <c r="Y5" s="131"/>
      <c r="Z5" s="131" t="s">
        <v>285</v>
      </c>
      <c r="AA5" s="131"/>
      <c r="AB5" s="131" t="s">
        <v>288</v>
      </c>
      <c r="AC5" s="131"/>
      <c r="AD5" s="131"/>
    </row>
    <row r="6" spans="1:30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</row>
    <row r="7" spans="1:30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30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</row>
    <row r="9" spans="1:30" x14ac:dyDescent="0.2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</row>
    <row r="10" spans="1:30" x14ac:dyDescent="0.25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</row>
    <row r="11" spans="1:30" ht="36.75" customHeight="1" x14ac:dyDescent="0.25">
      <c r="A11" s="131"/>
      <c r="B11" s="11" t="s">
        <v>385</v>
      </c>
      <c r="C11" s="11" t="s">
        <v>383</v>
      </c>
      <c r="D11" s="11" t="s">
        <v>385</v>
      </c>
      <c r="E11" s="11" t="s">
        <v>383</v>
      </c>
      <c r="F11" s="11" t="s">
        <v>385</v>
      </c>
      <c r="G11" s="11" t="s">
        <v>383</v>
      </c>
      <c r="H11" s="11" t="s">
        <v>385</v>
      </c>
      <c r="I11" s="11" t="s">
        <v>383</v>
      </c>
      <c r="J11" s="11" t="s">
        <v>385</v>
      </c>
      <c r="K11" s="11" t="s">
        <v>383</v>
      </c>
      <c r="L11" s="11" t="s">
        <v>385</v>
      </c>
      <c r="M11" s="11" t="s">
        <v>383</v>
      </c>
      <c r="N11" s="11" t="s">
        <v>385</v>
      </c>
      <c r="O11" s="11" t="s">
        <v>383</v>
      </c>
      <c r="P11" s="11" t="s">
        <v>385</v>
      </c>
      <c r="Q11" s="11" t="s">
        <v>383</v>
      </c>
      <c r="R11" s="11" t="s">
        <v>385</v>
      </c>
      <c r="S11" s="11" t="s">
        <v>383</v>
      </c>
      <c r="T11" s="11" t="s">
        <v>385</v>
      </c>
      <c r="U11" s="11" t="s">
        <v>383</v>
      </c>
      <c r="V11" s="11" t="s">
        <v>385</v>
      </c>
      <c r="W11" s="11" t="s">
        <v>383</v>
      </c>
      <c r="X11" s="11" t="s">
        <v>385</v>
      </c>
      <c r="Y11" s="11" t="s">
        <v>383</v>
      </c>
      <c r="Z11" s="11" t="s">
        <v>385</v>
      </c>
      <c r="AA11" s="11" t="s">
        <v>383</v>
      </c>
      <c r="AB11" s="11" t="s">
        <v>385</v>
      </c>
      <c r="AC11" s="11" t="s">
        <v>383</v>
      </c>
      <c r="AD11" s="11" t="s">
        <v>388</v>
      </c>
    </row>
    <row r="12" spans="1:30" x14ac:dyDescent="0.25">
      <c r="A12" s="5" t="s">
        <v>154</v>
      </c>
      <c r="B12" s="95">
        <v>133</v>
      </c>
      <c r="C12" s="95">
        <v>32</v>
      </c>
      <c r="D12" s="95">
        <v>177</v>
      </c>
      <c r="E12" s="95">
        <v>28</v>
      </c>
      <c r="F12" s="95">
        <v>7565</v>
      </c>
      <c r="G12" s="95">
        <v>1316</v>
      </c>
      <c r="H12" s="95">
        <v>2225</v>
      </c>
      <c r="I12" s="95">
        <v>282</v>
      </c>
      <c r="J12" s="95">
        <v>14</v>
      </c>
      <c r="K12" s="95">
        <v>2</v>
      </c>
      <c r="L12" s="95">
        <v>3017</v>
      </c>
      <c r="M12" s="95">
        <v>1001</v>
      </c>
      <c r="N12" s="95">
        <v>189</v>
      </c>
      <c r="O12" s="95">
        <v>39</v>
      </c>
      <c r="P12" s="95">
        <v>40</v>
      </c>
      <c r="Q12" s="95">
        <v>5</v>
      </c>
      <c r="R12" s="95">
        <v>14</v>
      </c>
      <c r="S12" s="95">
        <v>8</v>
      </c>
      <c r="T12" s="95">
        <v>1945</v>
      </c>
      <c r="U12" s="95">
        <v>353</v>
      </c>
      <c r="V12" s="95">
        <v>568</v>
      </c>
      <c r="W12" s="95">
        <v>379</v>
      </c>
      <c r="X12" s="95">
        <v>686</v>
      </c>
      <c r="Y12" s="95">
        <v>382</v>
      </c>
      <c r="Z12" s="95">
        <v>5</v>
      </c>
      <c r="AA12" s="95">
        <v>0</v>
      </c>
      <c r="AB12" s="95">
        <v>16578</v>
      </c>
      <c r="AC12" s="95">
        <v>3827</v>
      </c>
      <c r="AD12" s="95">
        <f>SUM(AD93)</f>
        <v>557092</v>
      </c>
    </row>
    <row r="13" spans="1:30" x14ac:dyDescent="0.25">
      <c r="A13" s="5" t="s">
        <v>155</v>
      </c>
      <c r="B13" s="95">
        <v>43</v>
      </c>
      <c r="C13" s="95">
        <v>12</v>
      </c>
      <c r="D13" s="95">
        <v>55</v>
      </c>
      <c r="E13" s="95">
        <v>32</v>
      </c>
      <c r="F13" s="95">
        <v>1124</v>
      </c>
      <c r="G13" s="95">
        <v>393</v>
      </c>
      <c r="H13" s="95">
        <v>876</v>
      </c>
      <c r="I13" s="95">
        <v>171</v>
      </c>
      <c r="J13" s="95">
        <v>3</v>
      </c>
      <c r="K13" s="95">
        <v>1</v>
      </c>
      <c r="L13" s="95">
        <v>1233</v>
      </c>
      <c r="M13" s="95">
        <v>674</v>
      </c>
      <c r="N13" s="95">
        <v>22</v>
      </c>
      <c r="O13" s="95">
        <v>7</v>
      </c>
      <c r="P13" s="95">
        <v>6</v>
      </c>
      <c r="Q13" s="95">
        <v>0</v>
      </c>
      <c r="R13" s="95">
        <v>1</v>
      </c>
      <c r="S13" s="95">
        <v>2</v>
      </c>
      <c r="T13" s="95">
        <v>344</v>
      </c>
      <c r="U13" s="95">
        <v>194</v>
      </c>
      <c r="V13" s="95">
        <v>111</v>
      </c>
      <c r="W13" s="95">
        <v>72</v>
      </c>
      <c r="X13" s="95">
        <v>129</v>
      </c>
      <c r="Y13" s="95">
        <v>67</v>
      </c>
      <c r="Z13" s="95">
        <v>1</v>
      </c>
      <c r="AA13" s="95">
        <v>0</v>
      </c>
      <c r="AB13" s="95">
        <v>3948</v>
      </c>
      <c r="AC13" s="95">
        <v>1625</v>
      </c>
      <c r="AD13" s="95">
        <f t="shared" ref="AD13:AD44" si="0">SUM(AB13:AC13)</f>
        <v>5573</v>
      </c>
    </row>
    <row r="14" spans="1:30" x14ac:dyDescent="0.25">
      <c r="A14" s="5" t="s">
        <v>156</v>
      </c>
      <c r="B14" s="95">
        <v>7</v>
      </c>
      <c r="C14" s="95">
        <v>5</v>
      </c>
      <c r="D14" s="95">
        <v>16</v>
      </c>
      <c r="E14" s="95">
        <v>8</v>
      </c>
      <c r="F14" s="95">
        <v>2044</v>
      </c>
      <c r="G14" s="95">
        <v>154</v>
      </c>
      <c r="H14" s="95">
        <v>907</v>
      </c>
      <c r="I14" s="95">
        <v>56</v>
      </c>
      <c r="J14" s="95">
        <v>5</v>
      </c>
      <c r="K14" s="95">
        <v>1</v>
      </c>
      <c r="L14" s="95">
        <v>734</v>
      </c>
      <c r="M14" s="95">
        <v>205</v>
      </c>
      <c r="N14" s="95">
        <v>696</v>
      </c>
      <c r="O14" s="95">
        <v>21</v>
      </c>
      <c r="P14" s="95">
        <v>1</v>
      </c>
      <c r="Q14" s="95">
        <v>1</v>
      </c>
      <c r="R14" s="95">
        <v>5</v>
      </c>
      <c r="S14" s="95">
        <v>2</v>
      </c>
      <c r="T14" s="95">
        <v>147</v>
      </c>
      <c r="U14" s="95">
        <v>60</v>
      </c>
      <c r="V14" s="95">
        <v>214</v>
      </c>
      <c r="W14" s="95">
        <v>139</v>
      </c>
      <c r="X14" s="95">
        <v>116</v>
      </c>
      <c r="Y14" s="95">
        <v>99</v>
      </c>
      <c r="Z14" s="95">
        <v>1</v>
      </c>
      <c r="AA14" s="95">
        <v>0</v>
      </c>
      <c r="AB14" s="95">
        <v>4893</v>
      </c>
      <c r="AC14" s="95">
        <v>751</v>
      </c>
      <c r="AD14" s="95">
        <f t="shared" si="0"/>
        <v>5644</v>
      </c>
    </row>
    <row r="15" spans="1:30" x14ac:dyDescent="0.25">
      <c r="A15" s="5" t="s">
        <v>157</v>
      </c>
      <c r="B15" s="95">
        <v>10</v>
      </c>
      <c r="C15" s="95">
        <v>1</v>
      </c>
      <c r="D15" s="95">
        <v>27</v>
      </c>
      <c r="E15" s="95">
        <v>0</v>
      </c>
      <c r="F15" s="95">
        <v>231</v>
      </c>
      <c r="G15" s="95">
        <v>20</v>
      </c>
      <c r="H15" s="95">
        <v>88</v>
      </c>
      <c r="I15" s="95">
        <v>5</v>
      </c>
      <c r="J15" s="95">
        <v>5</v>
      </c>
      <c r="K15" s="95">
        <v>0</v>
      </c>
      <c r="L15" s="95">
        <v>167</v>
      </c>
      <c r="M15" s="95">
        <v>34</v>
      </c>
      <c r="N15" s="95">
        <v>49</v>
      </c>
      <c r="O15" s="95">
        <v>2</v>
      </c>
      <c r="P15" s="95">
        <v>0</v>
      </c>
      <c r="Q15" s="95">
        <v>0</v>
      </c>
      <c r="R15" s="95">
        <v>1</v>
      </c>
      <c r="S15" s="95">
        <v>0</v>
      </c>
      <c r="T15" s="95">
        <v>17</v>
      </c>
      <c r="U15" s="95">
        <v>5</v>
      </c>
      <c r="V15" s="95">
        <v>12</v>
      </c>
      <c r="W15" s="95">
        <v>3</v>
      </c>
      <c r="X15" s="95">
        <v>27</v>
      </c>
      <c r="Y15" s="95">
        <v>7</v>
      </c>
      <c r="Z15" s="95">
        <v>0</v>
      </c>
      <c r="AA15" s="95">
        <v>0</v>
      </c>
      <c r="AB15" s="95">
        <v>634</v>
      </c>
      <c r="AC15" s="95">
        <v>77</v>
      </c>
      <c r="AD15" s="95">
        <f t="shared" si="0"/>
        <v>711</v>
      </c>
    </row>
    <row r="16" spans="1:30" x14ac:dyDescent="0.25">
      <c r="A16" s="5" t="s">
        <v>159</v>
      </c>
      <c r="B16" s="95">
        <v>1</v>
      </c>
      <c r="C16" s="95">
        <v>1</v>
      </c>
      <c r="D16" s="95">
        <v>14</v>
      </c>
      <c r="E16" s="95">
        <v>4</v>
      </c>
      <c r="F16" s="95">
        <v>512</v>
      </c>
      <c r="G16" s="95">
        <v>119</v>
      </c>
      <c r="H16" s="95">
        <v>146</v>
      </c>
      <c r="I16" s="95">
        <v>36</v>
      </c>
      <c r="J16" s="95">
        <v>1</v>
      </c>
      <c r="K16" s="95">
        <v>0</v>
      </c>
      <c r="L16" s="95">
        <v>193</v>
      </c>
      <c r="M16" s="95">
        <v>80</v>
      </c>
      <c r="N16" s="95">
        <v>83</v>
      </c>
      <c r="O16" s="95">
        <v>2</v>
      </c>
      <c r="P16" s="95">
        <v>3</v>
      </c>
      <c r="Q16" s="95">
        <v>0</v>
      </c>
      <c r="R16" s="95">
        <v>0</v>
      </c>
      <c r="S16" s="95">
        <v>0</v>
      </c>
      <c r="T16" s="95">
        <v>51</v>
      </c>
      <c r="U16" s="95">
        <v>16</v>
      </c>
      <c r="V16" s="95">
        <v>35</v>
      </c>
      <c r="W16" s="95">
        <v>21</v>
      </c>
      <c r="X16" s="95">
        <v>35</v>
      </c>
      <c r="Y16" s="95">
        <v>21</v>
      </c>
      <c r="Z16" s="95">
        <v>0</v>
      </c>
      <c r="AA16" s="95">
        <v>0</v>
      </c>
      <c r="AB16" s="95">
        <v>1582</v>
      </c>
      <c r="AC16" s="95">
        <v>246</v>
      </c>
      <c r="AD16" s="95">
        <f t="shared" si="0"/>
        <v>1828</v>
      </c>
    </row>
    <row r="17" spans="1:30" x14ac:dyDescent="0.25">
      <c r="A17" s="5" t="s">
        <v>160</v>
      </c>
      <c r="B17" s="95">
        <v>2</v>
      </c>
      <c r="C17" s="95">
        <v>1</v>
      </c>
      <c r="D17" s="95">
        <v>26</v>
      </c>
      <c r="E17" s="95">
        <v>3</v>
      </c>
      <c r="F17" s="95">
        <v>773</v>
      </c>
      <c r="G17" s="95">
        <v>62</v>
      </c>
      <c r="H17" s="95">
        <v>231</v>
      </c>
      <c r="I17" s="95">
        <v>17</v>
      </c>
      <c r="J17" s="95">
        <v>2</v>
      </c>
      <c r="K17" s="95">
        <v>0</v>
      </c>
      <c r="L17" s="95">
        <v>330</v>
      </c>
      <c r="M17" s="95">
        <v>92</v>
      </c>
      <c r="N17" s="95">
        <v>53</v>
      </c>
      <c r="O17" s="95">
        <v>1</v>
      </c>
      <c r="P17" s="95">
        <v>2</v>
      </c>
      <c r="Q17" s="95">
        <v>0</v>
      </c>
      <c r="R17" s="95">
        <v>0</v>
      </c>
      <c r="S17" s="95">
        <v>0</v>
      </c>
      <c r="T17" s="95">
        <v>48</v>
      </c>
      <c r="U17" s="95">
        <v>17</v>
      </c>
      <c r="V17" s="95">
        <v>78</v>
      </c>
      <c r="W17" s="95">
        <v>39</v>
      </c>
      <c r="X17" s="95">
        <v>37</v>
      </c>
      <c r="Y17" s="95">
        <v>14</v>
      </c>
      <c r="Z17" s="95">
        <v>0</v>
      </c>
      <c r="AA17" s="95">
        <v>0</v>
      </c>
      <c r="AB17" s="95">
        <v>40281</v>
      </c>
      <c r="AC17" s="95">
        <v>10391</v>
      </c>
      <c r="AD17" s="95">
        <f t="shared" si="0"/>
        <v>50672</v>
      </c>
    </row>
    <row r="18" spans="1:30" x14ac:dyDescent="0.25">
      <c r="A18" s="5" t="s">
        <v>161</v>
      </c>
      <c r="B18" s="95">
        <v>90</v>
      </c>
      <c r="C18" s="95">
        <v>52</v>
      </c>
      <c r="D18" s="95">
        <v>135</v>
      </c>
      <c r="E18" s="95">
        <v>56</v>
      </c>
      <c r="F18" s="95">
        <v>12711</v>
      </c>
      <c r="G18" s="95">
        <v>1395</v>
      </c>
      <c r="H18" s="95">
        <v>7750</v>
      </c>
      <c r="I18" s="95">
        <v>759</v>
      </c>
      <c r="J18" s="95">
        <v>74</v>
      </c>
      <c r="K18" s="95">
        <v>11</v>
      </c>
      <c r="L18" s="95">
        <v>8268</v>
      </c>
      <c r="M18" s="95">
        <v>3567</v>
      </c>
      <c r="N18" s="95">
        <v>2835</v>
      </c>
      <c r="O18" s="95">
        <v>167</v>
      </c>
      <c r="P18" s="95">
        <v>41</v>
      </c>
      <c r="Q18" s="95">
        <v>21</v>
      </c>
      <c r="R18" s="95">
        <v>13</v>
      </c>
      <c r="S18" s="95">
        <v>7</v>
      </c>
      <c r="T18" s="95">
        <v>3752</v>
      </c>
      <c r="U18" s="95">
        <v>1084</v>
      </c>
      <c r="V18" s="95">
        <v>1528</v>
      </c>
      <c r="W18" s="95">
        <v>1179</v>
      </c>
      <c r="X18" s="95">
        <v>3067</v>
      </c>
      <c r="Y18" s="95">
        <v>2085</v>
      </c>
      <c r="Z18" s="95">
        <v>17</v>
      </c>
      <c r="AA18" s="95">
        <v>8</v>
      </c>
      <c r="AB18" s="95">
        <v>6693</v>
      </c>
      <c r="AC18" s="95">
        <v>2644</v>
      </c>
      <c r="AD18" s="95">
        <f t="shared" si="0"/>
        <v>9337</v>
      </c>
    </row>
    <row r="19" spans="1:30" x14ac:dyDescent="0.25">
      <c r="A19" s="5" t="s">
        <v>163</v>
      </c>
      <c r="B19" s="95">
        <v>26</v>
      </c>
      <c r="C19" s="95">
        <v>13</v>
      </c>
      <c r="D19" s="95">
        <v>81</v>
      </c>
      <c r="E19" s="95">
        <v>31</v>
      </c>
      <c r="F19" s="95">
        <v>3096</v>
      </c>
      <c r="G19" s="95">
        <v>544</v>
      </c>
      <c r="H19" s="95">
        <v>940</v>
      </c>
      <c r="I19" s="95">
        <v>166</v>
      </c>
      <c r="J19" s="95">
        <v>4</v>
      </c>
      <c r="K19" s="95">
        <v>1</v>
      </c>
      <c r="L19" s="95">
        <v>1281</v>
      </c>
      <c r="M19" s="95">
        <v>843</v>
      </c>
      <c r="N19" s="95">
        <v>86</v>
      </c>
      <c r="O19" s="95">
        <v>11</v>
      </c>
      <c r="P19" s="95">
        <v>10</v>
      </c>
      <c r="Q19" s="95">
        <v>7</v>
      </c>
      <c r="R19" s="95">
        <v>5</v>
      </c>
      <c r="S19" s="95">
        <v>1</v>
      </c>
      <c r="T19" s="95">
        <v>479</v>
      </c>
      <c r="U19" s="95">
        <v>306</v>
      </c>
      <c r="V19" s="95">
        <v>292</v>
      </c>
      <c r="W19" s="95">
        <v>305</v>
      </c>
      <c r="X19" s="95">
        <v>388</v>
      </c>
      <c r="Y19" s="95">
        <v>415</v>
      </c>
      <c r="Z19" s="95">
        <v>5</v>
      </c>
      <c r="AA19" s="95">
        <v>1</v>
      </c>
      <c r="AB19" s="95">
        <v>1785</v>
      </c>
      <c r="AC19" s="95">
        <v>260</v>
      </c>
      <c r="AD19" s="95">
        <f t="shared" si="0"/>
        <v>2045</v>
      </c>
    </row>
    <row r="20" spans="1:30" x14ac:dyDescent="0.25">
      <c r="A20" s="5" t="s">
        <v>162</v>
      </c>
      <c r="B20" s="95">
        <v>3</v>
      </c>
      <c r="C20" s="95">
        <v>0</v>
      </c>
      <c r="D20" s="95">
        <v>5</v>
      </c>
      <c r="E20" s="95">
        <v>4</v>
      </c>
      <c r="F20" s="95">
        <v>104</v>
      </c>
      <c r="G20" s="95">
        <v>25</v>
      </c>
      <c r="H20" s="95">
        <v>101</v>
      </c>
      <c r="I20" s="95">
        <v>15</v>
      </c>
      <c r="J20" s="95">
        <v>2</v>
      </c>
      <c r="K20" s="95">
        <v>0</v>
      </c>
      <c r="L20" s="95">
        <v>156</v>
      </c>
      <c r="M20" s="95">
        <v>110</v>
      </c>
      <c r="N20" s="95">
        <v>3</v>
      </c>
      <c r="O20" s="95">
        <v>0</v>
      </c>
      <c r="P20" s="95">
        <v>4</v>
      </c>
      <c r="Q20" s="95">
        <v>4</v>
      </c>
      <c r="R20" s="95">
        <v>0</v>
      </c>
      <c r="S20" s="95">
        <v>3</v>
      </c>
      <c r="T20" s="95">
        <v>51</v>
      </c>
      <c r="U20" s="95">
        <v>29</v>
      </c>
      <c r="V20" s="95">
        <v>29</v>
      </c>
      <c r="W20" s="95">
        <v>36</v>
      </c>
      <c r="X20" s="95">
        <v>5</v>
      </c>
      <c r="Y20" s="95">
        <v>5</v>
      </c>
      <c r="Z20" s="95">
        <v>0</v>
      </c>
      <c r="AA20" s="95">
        <v>0</v>
      </c>
      <c r="AB20" s="95">
        <v>463</v>
      </c>
      <c r="AC20" s="95">
        <v>231</v>
      </c>
      <c r="AD20" s="95">
        <f t="shared" si="0"/>
        <v>694</v>
      </c>
    </row>
    <row r="21" spans="1:30" x14ac:dyDescent="0.25">
      <c r="A21" s="5" t="s">
        <v>158</v>
      </c>
      <c r="B21" s="95">
        <v>1</v>
      </c>
      <c r="C21" s="95">
        <v>1</v>
      </c>
      <c r="D21" s="95">
        <v>15</v>
      </c>
      <c r="E21" s="95">
        <v>0</v>
      </c>
      <c r="F21" s="95">
        <v>1006</v>
      </c>
      <c r="G21" s="95">
        <v>56</v>
      </c>
      <c r="H21" s="95">
        <v>276</v>
      </c>
      <c r="I21" s="95">
        <v>24</v>
      </c>
      <c r="J21" s="95">
        <v>3</v>
      </c>
      <c r="K21" s="95">
        <v>0</v>
      </c>
      <c r="L21" s="95">
        <v>231</v>
      </c>
      <c r="M21" s="95">
        <v>74</v>
      </c>
      <c r="N21" s="95">
        <v>25</v>
      </c>
      <c r="O21" s="95">
        <v>0</v>
      </c>
      <c r="P21" s="95">
        <v>3</v>
      </c>
      <c r="Q21" s="95">
        <v>1</v>
      </c>
      <c r="R21" s="95">
        <v>0</v>
      </c>
      <c r="S21" s="95">
        <v>0</v>
      </c>
      <c r="T21" s="95">
        <v>144</v>
      </c>
      <c r="U21" s="95">
        <v>50</v>
      </c>
      <c r="V21" s="95">
        <v>41</v>
      </c>
      <c r="W21" s="95">
        <v>39</v>
      </c>
      <c r="X21" s="95">
        <v>40</v>
      </c>
      <c r="Y21" s="95">
        <v>15</v>
      </c>
      <c r="Z21" s="95">
        <v>0</v>
      </c>
      <c r="AA21" s="95">
        <v>0</v>
      </c>
      <c r="AB21" s="95">
        <v>1074</v>
      </c>
      <c r="AC21" s="95">
        <v>300</v>
      </c>
      <c r="AD21" s="95">
        <f t="shared" si="0"/>
        <v>1374</v>
      </c>
    </row>
    <row r="22" spans="1:30" x14ac:dyDescent="0.25">
      <c r="A22" s="5" t="s">
        <v>164</v>
      </c>
      <c r="B22" s="95">
        <v>24</v>
      </c>
      <c r="C22" s="95">
        <v>21</v>
      </c>
      <c r="D22" s="95">
        <v>75</v>
      </c>
      <c r="E22" s="95">
        <v>37</v>
      </c>
      <c r="F22" s="95">
        <v>3157</v>
      </c>
      <c r="G22" s="95">
        <v>607</v>
      </c>
      <c r="H22" s="95">
        <v>777</v>
      </c>
      <c r="I22" s="95">
        <v>187</v>
      </c>
      <c r="J22" s="95">
        <v>4</v>
      </c>
      <c r="K22" s="95">
        <v>0</v>
      </c>
      <c r="L22" s="95">
        <v>822</v>
      </c>
      <c r="M22" s="95">
        <v>811</v>
      </c>
      <c r="N22" s="95">
        <v>219</v>
      </c>
      <c r="O22" s="95">
        <v>22</v>
      </c>
      <c r="P22" s="95">
        <v>6</v>
      </c>
      <c r="Q22" s="95">
        <v>7</v>
      </c>
      <c r="R22" s="95">
        <v>7</v>
      </c>
      <c r="S22" s="95">
        <v>10</v>
      </c>
      <c r="T22" s="95">
        <v>670</v>
      </c>
      <c r="U22" s="95">
        <v>350</v>
      </c>
      <c r="V22" s="95">
        <v>286</v>
      </c>
      <c r="W22" s="95">
        <v>359</v>
      </c>
      <c r="X22" s="95">
        <v>282</v>
      </c>
      <c r="Y22" s="95">
        <v>199</v>
      </c>
      <c r="Z22" s="95">
        <v>1</v>
      </c>
      <c r="AA22" s="95">
        <v>1</v>
      </c>
      <c r="AB22" s="95">
        <v>6330</v>
      </c>
      <c r="AC22" s="95">
        <v>2611</v>
      </c>
      <c r="AD22" s="95">
        <f t="shared" si="0"/>
        <v>8941</v>
      </c>
    </row>
    <row r="23" spans="1:30" x14ac:dyDescent="0.25">
      <c r="A23" s="5" t="s">
        <v>165</v>
      </c>
      <c r="B23" s="95">
        <v>26</v>
      </c>
      <c r="C23" s="95">
        <v>5</v>
      </c>
      <c r="D23" s="95">
        <v>55</v>
      </c>
      <c r="E23" s="95">
        <v>7</v>
      </c>
      <c r="F23" s="95">
        <v>3297</v>
      </c>
      <c r="G23" s="95">
        <v>368</v>
      </c>
      <c r="H23" s="95">
        <v>1274</v>
      </c>
      <c r="I23" s="95">
        <v>114</v>
      </c>
      <c r="J23" s="95">
        <v>37</v>
      </c>
      <c r="K23" s="95">
        <v>11</v>
      </c>
      <c r="L23" s="95">
        <v>1338</v>
      </c>
      <c r="M23" s="95">
        <v>419</v>
      </c>
      <c r="N23" s="95">
        <v>1236</v>
      </c>
      <c r="O23" s="95">
        <v>31</v>
      </c>
      <c r="P23" s="95">
        <v>89</v>
      </c>
      <c r="Q23" s="95">
        <v>26</v>
      </c>
      <c r="R23" s="95">
        <v>7</v>
      </c>
      <c r="S23" s="95">
        <v>4</v>
      </c>
      <c r="T23" s="95">
        <v>413</v>
      </c>
      <c r="U23" s="95">
        <v>114</v>
      </c>
      <c r="V23" s="95">
        <v>362</v>
      </c>
      <c r="W23" s="95">
        <v>246</v>
      </c>
      <c r="X23" s="95">
        <v>261</v>
      </c>
      <c r="Y23" s="95">
        <v>151</v>
      </c>
      <c r="Z23" s="95">
        <v>0</v>
      </c>
      <c r="AA23" s="95">
        <v>0</v>
      </c>
      <c r="AB23" s="95">
        <v>8395</v>
      </c>
      <c r="AC23" s="95">
        <v>1496</v>
      </c>
      <c r="AD23" s="95">
        <f t="shared" si="0"/>
        <v>9891</v>
      </c>
    </row>
    <row r="24" spans="1:30" x14ac:dyDescent="0.25">
      <c r="A24" s="5" t="s">
        <v>166</v>
      </c>
      <c r="B24" s="95">
        <v>36</v>
      </c>
      <c r="C24" s="95">
        <v>1</v>
      </c>
      <c r="D24" s="95">
        <v>30</v>
      </c>
      <c r="E24" s="95">
        <v>1</v>
      </c>
      <c r="F24" s="95">
        <v>5151</v>
      </c>
      <c r="G24" s="95">
        <v>25</v>
      </c>
      <c r="H24" s="95">
        <v>1673</v>
      </c>
      <c r="I24" s="95">
        <v>10</v>
      </c>
      <c r="J24" s="95">
        <v>1</v>
      </c>
      <c r="K24" s="95">
        <v>0</v>
      </c>
      <c r="L24" s="95">
        <v>1289</v>
      </c>
      <c r="M24" s="95">
        <v>59</v>
      </c>
      <c r="N24" s="95">
        <v>11</v>
      </c>
      <c r="O24" s="95">
        <v>0</v>
      </c>
      <c r="P24" s="95">
        <v>2</v>
      </c>
      <c r="Q24" s="95">
        <v>0</v>
      </c>
      <c r="R24" s="95">
        <v>0</v>
      </c>
      <c r="S24" s="95">
        <v>0</v>
      </c>
      <c r="T24" s="95">
        <v>737</v>
      </c>
      <c r="U24" s="95">
        <v>35</v>
      </c>
      <c r="V24" s="95">
        <v>112</v>
      </c>
      <c r="W24" s="95">
        <v>39</v>
      </c>
      <c r="X24" s="95">
        <v>41</v>
      </c>
      <c r="Y24" s="95">
        <v>10</v>
      </c>
      <c r="Z24" s="95">
        <v>0</v>
      </c>
      <c r="AA24" s="95">
        <v>0</v>
      </c>
      <c r="AB24" s="95">
        <v>9083</v>
      </c>
      <c r="AC24" s="95">
        <v>180</v>
      </c>
      <c r="AD24" s="95">
        <f t="shared" si="0"/>
        <v>9263</v>
      </c>
    </row>
    <row r="25" spans="1:30" x14ac:dyDescent="0.25">
      <c r="A25" s="5" t="s">
        <v>167</v>
      </c>
      <c r="B25" s="95">
        <v>14</v>
      </c>
      <c r="C25" s="95">
        <v>17</v>
      </c>
      <c r="D25" s="95">
        <v>20</v>
      </c>
      <c r="E25" s="95">
        <v>45</v>
      </c>
      <c r="F25" s="95">
        <v>338</v>
      </c>
      <c r="G25" s="95">
        <v>117</v>
      </c>
      <c r="H25" s="95">
        <v>298</v>
      </c>
      <c r="I25" s="95">
        <v>54</v>
      </c>
      <c r="J25" s="95">
        <v>2</v>
      </c>
      <c r="K25" s="95">
        <v>0</v>
      </c>
      <c r="L25" s="95">
        <v>564</v>
      </c>
      <c r="M25" s="95">
        <v>117</v>
      </c>
      <c r="N25" s="95">
        <v>15</v>
      </c>
      <c r="O25" s="95">
        <v>0</v>
      </c>
      <c r="P25" s="95">
        <v>1</v>
      </c>
      <c r="Q25" s="95">
        <v>0</v>
      </c>
      <c r="R25" s="95">
        <v>1</v>
      </c>
      <c r="S25" s="95">
        <v>0</v>
      </c>
      <c r="T25" s="95">
        <v>87</v>
      </c>
      <c r="U25" s="95">
        <v>15</v>
      </c>
      <c r="V25" s="95">
        <v>30</v>
      </c>
      <c r="W25" s="95">
        <v>3</v>
      </c>
      <c r="X25" s="95">
        <v>51</v>
      </c>
      <c r="Y25" s="95">
        <v>9</v>
      </c>
      <c r="Z25" s="95">
        <v>1</v>
      </c>
      <c r="AA25" s="95">
        <v>0</v>
      </c>
      <c r="AB25" s="95">
        <v>1422</v>
      </c>
      <c r="AC25" s="95">
        <v>377</v>
      </c>
      <c r="AD25" s="95">
        <f t="shared" si="0"/>
        <v>1799</v>
      </c>
    </row>
    <row r="26" spans="1:30" x14ac:dyDescent="0.25">
      <c r="A26" s="5" t="s">
        <v>168</v>
      </c>
      <c r="B26" s="95">
        <v>0</v>
      </c>
      <c r="C26" s="95">
        <v>1</v>
      </c>
      <c r="D26" s="95">
        <v>2</v>
      </c>
      <c r="E26" s="95">
        <v>11</v>
      </c>
      <c r="F26" s="95">
        <v>70</v>
      </c>
      <c r="G26" s="95">
        <v>27</v>
      </c>
      <c r="H26" s="95">
        <v>26</v>
      </c>
      <c r="I26" s="95">
        <v>8</v>
      </c>
      <c r="J26" s="95">
        <v>0</v>
      </c>
      <c r="K26" s="95">
        <v>0</v>
      </c>
      <c r="L26" s="95">
        <v>37</v>
      </c>
      <c r="M26" s="95">
        <v>2</v>
      </c>
      <c r="N26" s="95">
        <v>4</v>
      </c>
      <c r="O26" s="95">
        <v>1</v>
      </c>
      <c r="P26" s="95">
        <v>0</v>
      </c>
      <c r="Q26" s="95">
        <v>0</v>
      </c>
      <c r="R26" s="95">
        <v>0</v>
      </c>
      <c r="S26" s="95">
        <v>0</v>
      </c>
      <c r="T26" s="95">
        <v>23</v>
      </c>
      <c r="U26" s="95">
        <v>15</v>
      </c>
      <c r="V26" s="95">
        <v>7</v>
      </c>
      <c r="W26" s="95">
        <v>0</v>
      </c>
      <c r="X26" s="95">
        <v>8</v>
      </c>
      <c r="Y26" s="95">
        <v>1</v>
      </c>
      <c r="Z26" s="95">
        <v>0</v>
      </c>
      <c r="AA26" s="95">
        <v>0</v>
      </c>
      <c r="AB26" s="95">
        <v>177</v>
      </c>
      <c r="AC26" s="95">
        <v>66</v>
      </c>
      <c r="AD26" s="95">
        <f t="shared" si="0"/>
        <v>243</v>
      </c>
    </row>
    <row r="27" spans="1:30" x14ac:dyDescent="0.25">
      <c r="A27" s="5" t="s">
        <v>169</v>
      </c>
      <c r="B27" s="95">
        <v>6</v>
      </c>
      <c r="C27" s="95">
        <v>6</v>
      </c>
      <c r="D27" s="95">
        <v>6</v>
      </c>
      <c r="E27" s="95">
        <v>3</v>
      </c>
      <c r="F27" s="95">
        <v>372</v>
      </c>
      <c r="G27" s="95">
        <v>64</v>
      </c>
      <c r="H27" s="95">
        <v>147</v>
      </c>
      <c r="I27" s="95">
        <v>14</v>
      </c>
      <c r="J27" s="95">
        <v>1</v>
      </c>
      <c r="K27" s="95">
        <v>0</v>
      </c>
      <c r="L27" s="95">
        <v>79</v>
      </c>
      <c r="M27" s="95">
        <v>18</v>
      </c>
      <c r="N27" s="95">
        <v>47</v>
      </c>
      <c r="O27" s="95">
        <v>0</v>
      </c>
      <c r="P27" s="95">
        <v>1</v>
      </c>
      <c r="Q27" s="95">
        <v>1</v>
      </c>
      <c r="R27" s="95">
        <v>1</v>
      </c>
      <c r="S27" s="95">
        <v>0</v>
      </c>
      <c r="T27" s="95">
        <v>127</v>
      </c>
      <c r="U27" s="95">
        <v>28</v>
      </c>
      <c r="V27" s="95">
        <v>19</v>
      </c>
      <c r="W27" s="95">
        <v>22</v>
      </c>
      <c r="X27" s="95">
        <v>28</v>
      </c>
      <c r="Y27" s="95">
        <v>9</v>
      </c>
      <c r="Z27" s="95">
        <v>0</v>
      </c>
      <c r="AA27" s="95">
        <v>0</v>
      </c>
      <c r="AB27" s="95">
        <v>834</v>
      </c>
      <c r="AC27" s="95">
        <v>165</v>
      </c>
      <c r="AD27" s="95">
        <f t="shared" si="0"/>
        <v>999</v>
      </c>
    </row>
    <row r="28" spans="1:30" x14ac:dyDescent="0.25">
      <c r="A28" s="5" t="s">
        <v>170</v>
      </c>
      <c r="B28" s="95">
        <v>47</v>
      </c>
      <c r="C28" s="95">
        <v>5</v>
      </c>
      <c r="D28" s="95">
        <v>75</v>
      </c>
      <c r="E28" s="95">
        <v>3</v>
      </c>
      <c r="F28" s="95">
        <v>2681</v>
      </c>
      <c r="G28" s="95">
        <v>68</v>
      </c>
      <c r="H28" s="95">
        <v>573</v>
      </c>
      <c r="I28" s="95">
        <v>31</v>
      </c>
      <c r="J28" s="95">
        <v>23</v>
      </c>
      <c r="K28" s="95">
        <v>1</v>
      </c>
      <c r="L28" s="95">
        <v>847</v>
      </c>
      <c r="M28" s="95">
        <v>95</v>
      </c>
      <c r="N28" s="95">
        <v>87</v>
      </c>
      <c r="O28" s="95">
        <v>8</v>
      </c>
      <c r="P28" s="95">
        <v>24</v>
      </c>
      <c r="Q28" s="95">
        <v>1</v>
      </c>
      <c r="R28" s="95">
        <v>2</v>
      </c>
      <c r="S28" s="95">
        <v>0</v>
      </c>
      <c r="T28" s="95">
        <v>38</v>
      </c>
      <c r="U28" s="95">
        <v>29</v>
      </c>
      <c r="V28" s="95">
        <v>70</v>
      </c>
      <c r="W28" s="95">
        <v>27</v>
      </c>
      <c r="X28" s="95">
        <v>31</v>
      </c>
      <c r="Y28" s="95">
        <v>5</v>
      </c>
      <c r="Z28" s="95">
        <v>0</v>
      </c>
      <c r="AA28" s="95">
        <v>0</v>
      </c>
      <c r="AB28" s="95">
        <v>4498</v>
      </c>
      <c r="AC28" s="95">
        <v>273</v>
      </c>
      <c r="AD28" s="95">
        <f t="shared" si="0"/>
        <v>4771</v>
      </c>
    </row>
    <row r="29" spans="1:30" x14ac:dyDescent="0.25">
      <c r="A29" s="5" t="s">
        <v>171</v>
      </c>
      <c r="B29" s="95">
        <v>7</v>
      </c>
      <c r="C29" s="95">
        <v>0</v>
      </c>
      <c r="D29" s="95">
        <v>20</v>
      </c>
      <c r="E29" s="95">
        <v>2</v>
      </c>
      <c r="F29" s="95">
        <v>209</v>
      </c>
      <c r="G29" s="95">
        <v>8</v>
      </c>
      <c r="H29" s="95">
        <v>171</v>
      </c>
      <c r="I29" s="95">
        <v>5</v>
      </c>
      <c r="J29" s="95">
        <v>6</v>
      </c>
      <c r="K29" s="95">
        <v>1</v>
      </c>
      <c r="L29" s="95">
        <v>269</v>
      </c>
      <c r="M29" s="95">
        <v>34</v>
      </c>
      <c r="N29" s="95">
        <v>40</v>
      </c>
      <c r="O29" s="95">
        <v>0</v>
      </c>
      <c r="P29" s="95">
        <v>3</v>
      </c>
      <c r="Q29" s="95">
        <v>0</v>
      </c>
      <c r="R29" s="95">
        <v>0</v>
      </c>
      <c r="S29" s="95">
        <v>0</v>
      </c>
      <c r="T29" s="95">
        <v>12</v>
      </c>
      <c r="U29" s="95">
        <v>1</v>
      </c>
      <c r="V29" s="95">
        <v>20</v>
      </c>
      <c r="W29" s="95">
        <v>3</v>
      </c>
      <c r="X29" s="95">
        <v>3</v>
      </c>
      <c r="Y29" s="95">
        <v>1</v>
      </c>
      <c r="Z29" s="95">
        <v>0</v>
      </c>
      <c r="AA29" s="95">
        <v>0</v>
      </c>
      <c r="AB29" s="95">
        <v>760</v>
      </c>
      <c r="AC29" s="95">
        <v>55</v>
      </c>
      <c r="AD29" s="95">
        <f t="shared" si="0"/>
        <v>815</v>
      </c>
    </row>
    <row r="30" spans="1:30" x14ac:dyDescent="0.25">
      <c r="A30" s="5" t="s">
        <v>172</v>
      </c>
      <c r="B30" s="95">
        <v>9</v>
      </c>
      <c r="C30" s="95">
        <v>5</v>
      </c>
      <c r="D30" s="95">
        <v>8</v>
      </c>
      <c r="E30" s="95">
        <v>4</v>
      </c>
      <c r="F30" s="95">
        <v>887</v>
      </c>
      <c r="G30" s="95">
        <v>181</v>
      </c>
      <c r="H30" s="95">
        <v>235</v>
      </c>
      <c r="I30" s="95">
        <v>42</v>
      </c>
      <c r="J30" s="95">
        <v>0</v>
      </c>
      <c r="K30" s="95">
        <v>0</v>
      </c>
      <c r="L30" s="95">
        <v>216</v>
      </c>
      <c r="M30" s="95">
        <v>118</v>
      </c>
      <c r="N30" s="95">
        <v>51</v>
      </c>
      <c r="O30" s="95">
        <v>4</v>
      </c>
      <c r="P30" s="95">
        <v>0</v>
      </c>
      <c r="Q30" s="95">
        <v>1</v>
      </c>
      <c r="R30" s="95">
        <v>1</v>
      </c>
      <c r="S30" s="95">
        <v>2</v>
      </c>
      <c r="T30" s="95">
        <v>340</v>
      </c>
      <c r="U30" s="95">
        <v>116</v>
      </c>
      <c r="V30" s="95">
        <v>78</v>
      </c>
      <c r="W30" s="95">
        <v>84</v>
      </c>
      <c r="X30" s="95">
        <v>51</v>
      </c>
      <c r="Y30" s="95">
        <v>41</v>
      </c>
      <c r="Z30" s="95">
        <v>0</v>
      </c>
      <c r="AA30" s="95">
        <v>0</v>
      </c>
      <c r="AB30" s="95">
        <v>1876</v>
      </c>
      <c r="AC30" s="95">
        <v>598</v>
      </c>
      <c r="AD30" s="95">
        <f t="shared" si="0"/>
        <v>2474</v>
      </c>
    </row>
    <row r="31" spans="1:30" x14ac:dyDescent="0.25">
      <c r="A31" s="5" t="s">
        <v>173</v>
      </c>
      <c r="B31" s="95">
        <v>5</v>
      </c>
      <c r="C31" s="95">
        <v>2</v>
      </c>
      <c r="D31" s="95">
        <v>4</v>
      </c>
      <c r="E31" s="95">
        <v>5</v>
      </c>
      <c r="F31" s="95">
        <v>498</v>
      </c>
      <c r="G31" s="95">
        <v>87</v>
      </c>
      <c r="H31" s="95">
        <v>124</v>
      </c>
      <c r="I31" s="95">
        <v>21</v>
      </c>
      <c r="J31" s="95">
        <v>0</v>
      </c>
      <c r="K31" s="95">
        <v>0</v>
      </c>
      <c r="L31" s="95">
        <v>102</v>
      </c>
      <c r="M31" s="95">
        <v>63</v>
      </c>
      <c r="N31" s="95">
        <v>83</v>
      </c>
      <c r="O31" s="95">
        <v>4</v>
      </c>
      <c r="P31" s="95">
        <v>4</v>
      </c>
      <c r="Q31" s="95">
        <v>2</v>
      </c>
      <c r="R31" s="95">
        <v>0</v>
      </c>
      <c r="S31" s="95">
        <v>0</v>
      </c>
      <c r="T31" s="95">
        <v>20</v>
      </c>
      <c r="U31" s="95">
        <v>10</v>
      </c>
      <c r="V31" s="95">
        <v>33</v>
      </c>
      <c r="W31" s="95">
        <v>27</v>
      </c>
      <c r="X31" s="95">
        <v>21</v>
      </c>
      <c r="Y31" s="95">
        <v>13</v>
      </c>
      <c r="Z31" s="95">
        <v>0</v>
      </c>
      <c r="AA31" s="95">
        <v>0</v>
      </c>
      <c r="AB31" s="95">
        <v>894</v>
      </c>
      <c r="AC31" s="95">
        <v>234</v>
      </c>
      <c r="AD31" s="95">
        <f t="shared" si="0"/>
        <v>1128</v>
      </c>
    </row>
    <row r="32" spans="1:30" x14ac:dyDescent="0.25">
      <c r="A32" s="5" t="s">
        <v>174</v>
      </c>
      <c r="B32" s="95">
        <v>96</v>
      </c>
      <c r="C32" s="95">
        <v>142</v>
      </c>
      <c r="D32" s="95">
        <v>354</v>
      </c>
      <c r="E32" s="95">
        <v>321</v>
      </c>
      <c r="F32" s="95">
        <v>8289</v>
      </c>
      <c r="G32" s="95">
        <v>1686</v>
      </c>
      <c r="H32" s="95">
        <v>2876</v>
      </c>
      <c r="I32" s="95">
        <v>706</v>
      </c>
      <c r="J32" s="95">
        <v>18</v>
      </c>
      <c r="K32" s="95">
        <v>2</v>
      </c>
      <c r="L32" s="95">
        <v>2571</v>
      </c>
      <c r="M32" s="95">
        <v>1441</v>
      </c>
      <c r="N32" s="95">
        <v>698</v>
      </c>
      <c r="O32" s="95">
        <v>118</v>
      </c>
      <c r="P32" s="95">
        <v>13</v>
      </c>
      <c r="Q32" s="95">
        <v>8</v>
      </c>
      <c r="R32" s="95">
        <v>12</v>
      </c>
      <c r="S32" s="95">
        <v>3</v>
      </c>
      <c r="T32" s="95">
        <v>3401</v>
      </c>
      <c r="U32" s="95">
        <v>1275</v>
      </c>
      <c r="V32" s="95">
        <v>912</v>
      </c>
      <c r="W32" s="95">
        <v>686</v>
      </c>
      <c r="X32" s="95">
        <v>965</v>
      </c>
      <c r="Y32" s="95">
        <v>603</v>
      </c>
      <c r="Z32" s="95">
        <v>2</v>
      </c>
      <c r="AA32" s="95">
        <v>2</v>
      </c>
      <c r="AB32" s="95">
        <v>20207</v>
      </c>
      <c r="AC32" s="95">
        <v>6993</v>
      </c>
      <c r="AD32" s="95">
        <f t="shared" si="0"/>
        <v>27200</v>
      </c>
    </row>
    <row r="33" spans="1:30" x14ac:dyDescent="0.25">
      <c r="A33" s="5" t="s">
        <v>175</v>
      </c>
      <c r="B33" s="95">
        <v>4</v>
      </c>
      <c r="C33" s="95">
        <v>3</v>
      </c>
      <c r="D33" s="95">
        <v>14</v>
      </c>
      <c r="E33" s="95">
        <v>5</v>
      </c>
      <c r="F33" s="95">
        <v>860</v>
      </c>
      <c r="G33" s="95">
        <v>176</v>
      </c>
      <c r="H33" s="95">
        <v>250</v>
      </c>
      <c r="I33" s="95">
        <v>42</v>
      </c>
      <c r="J33" s="95">
        <v>2</v>
      </c>
      <c r="K33" s="95">
        <v>0</v>
      </c>
      <c r="L33" s="95">
        <v>470</v>
      </c>
      <c r="M33" s="95">
        <v>172</v>
      </c>
      <c r="N33" s="95">
        <v>112</v>
      </c>
      <c r="O33" s="95">
        <v>13</v>
      </c>
      <c r="P33" s="95">
        <v>3</v>
      </c>
      <c r="Q33" s="95">
        <v>1</v>
      </c>
      <c r="R33" s="95">
        <v>2</v>
      </c>
      <c r="S33" s="95">
        <v>1</v>
      </c>
      <c r="T33" s="95">
        <v>492</v>
      </c>
      <c r="U33" s="95">
        <v>72</v>
      </c>
      <c r="V33" s="95">
        <v>198</v>
      </c>
      <c r="W33" s="95">
        <v>122</v>
      </c>
      <c r="X33" s="95">
        <v>142</v>
      </c>
      <c r="Y33" s="95">
        <v>66</v>
      </c>
      <c r="Z33" s="95">
        <v>0</v>
      </c>
      <c r="AA33" s="95">
        <v>0</v>
      </c>
      <c r="AB33" s="95">
        <v>2549</v>
      </c>
      <c r="AC33" s="95">
        <v>673</v>
      </c>
      <c r="AD33" s="95">
        <f t="shared" si="0"/>
        <v>3222</v>
      </c>
    </row>
    <row r="34" spans="1:30" x14ac:dyDescent="0.25">
      <c r="A34" s="5" t="s">
        <v>176</v>
      </c>
      <c r="B34" s="95">
        <v>9</v>
      </c>
      <c r="C34" s="95">
        <v>2</v>
      </c>
      <c r="D34" s="95">
        <v>3</v>
      </c>
      <c r="E34" s="95">
        <v>3</v>
      </c>
      <c r="F34" s="95">
        <v>369</v>
      </c>
      <c r="G34" s="95">
        <v>77</v>
      </c>
      <c r="H34" s="95">
        <v>259</v>
      </c>
      <c r="I34" s="95">
        <v>30</v>
      </c>
      <c r="J34" s="95">
        <v>1</v>
      </c>
      <c r="K34" s="95">
        <v>0</v>
      </c>
      <c r="L34" s="95">
        <v>309</v>
      </c>
      <c r="M34" s="95">
        <v>95</v>
      </c>
      <c r="N34" s="95">
        <v>185</v>
      </c>
      <c r="O34" s="95">
        <v>13</v>
      </c>
      <c r="P34" s="95">
        <v>2</v>
      </c>
      <c r="Q34" s="95">
        <v>2</v>
      </c>
      <c r="R34" s="95">
        <v>1</v>
      </c>
      <c r="S34" s="95">
        <v>0</v>
      </c>
      <c r="T34" s="95">
        <v>16</v>
      </c>
      <c r="U34" s="95">
        <v>4</v>
      </c>
      <c r="V34" s="95">
        <v>54</v>
      </c>
      <c r="W34" s="95">
        <v>27</v>
      </c>
      <c r="X34" s="95">
        <v>13</v>
      </c>
      <c r="Y34" s="95">
        <v>19</v>
      </c>
      <c r="Z34" s="95">
        <v>0</v>
      </c>
      <c r="AA34" s="95">
        <v>0</v>
      </c>
      <c r="AB34" s="95">
        <v>1221</v>
      </c>
      <c r="AC34" s="95">
        <v>272</v>
      </c>
      <c r="AD34" s="95">
        <f t="shared" si="0"/>
        <v>1493</v>
      </c>
    </row>
    <row r="35" spans="1:30" x14ac:dyDescent="0.25">
      <c r="A35" s="5" t="s">
        <v>177</v>
      </c>
      <c r="B35" s="95">
        <v>13</v>
      </c>
      <c r="C35" s="95">
        <v>6</v>
      </c>
      <c r="D35" s="95">
        <v>29</v>
      </c>
      <c r="E35" s="95">
        <v>8</v>
      </c>
      <c r="F35" s="95">
        <v>1104</v>
      </c>
      <c r="G35" s="95">
        <v>251</v>
      </c>
      <c r="H35" s="95">
        <v>347</v>
      </c>
      <c r="I35" s="95">
        <v>37</v>
      </c>
      <c r="J35" s="95">
        <v>2</v>
      </c>
      <c r="K35" s="95">
        <v>0</v>
      </c>
      <c r="L35" s="95">
        <v>507</v>
      </c>
      <c r="M35" s="95">
        <v>144</v>
      </c>
      <c r="N35" s="95">
        <v>57</v>
      </c>
      <c r="O35" s="95">
        <v>1</v>
      </c>
      <c r="P35" s="95">
        <v>6</v>
      </c>
      <c r="Q35" s="95">
        <v>3</v>
      </c>
      <c r="R35" s="95">
        <v>2</v>
      </c>
      <c r="S35" s="95">
        <v>0</v>
      </c>
      <c r="T35" s="95">
        <v>173</v>
      </c>
      <c r="U35" s="95">
        <v>27</v>
      </c>
      <c r="V35" s="95">
        <v>81</v>
      </c>
      <c r="W35" s="95">
        <v>62</v>
      </c>
      <c r="X35" s="95">
        <v>70</v>
      </c>
      <c r="Y35" s="95">
        <v>35</v>
      </c>
      <c r="Z35" s="95">
        <v>0</v>
      </c>
      <c r="AA35" s="95">
        <v>0</v>
      </c>
      <c r="AB35" s="95">
        <v>2391</v>
      </c>
      <c r="AC35" s="95">
        <v>574</v>
      </c>
      <c r="AD35" s="95">
        <f t="shared" si="0"/>
        <v>2965</v>
      </c>
    </row>
    <row r="36" spans="1:30" x14ac:dyDescent="0.25">
      <c r="A36" s="5" t="s">
        <v>178</v>
      </c>
      <c r="B36" s="95">
        <v>53</v>
      </c>
      <c r="C36" s="95">
        <v>44</v>
      </c>
      <c r="D36" s="95">
        <v>190</v>
      </c>
      <c r="E36" s="95">
        <v>93</v>
      </c>
      <c r="F36" s="95">
        <v>2307</v>
      </c>
      <c r="G36" s="95">
        <v>452</v>
      </c>
      <c r="H36" s="95">
        <v>553</v>
      </c>
      <c r="I36" s="95">
        <v>64</v>
      </c>
      <c r="J36" s="95">
        <v>2</v>
      </c>
      <c r="K36" s="95">
        <v>1</v>
      </c>
      <c r="L36" s="95">
        <v>686</v>
      </c>
      <c r="M36" s="95">
        <v>239</v>
      </c>
      <c r="N36" s="95">
        <v>30</v>
      </c>
      <c r="O36" s="95">
        <v>5</v>
      </c>
      <c r="P36" s="95">
        <v>1</v>
      </c>
      <c r="Q36" s="95">
        <v>0</v>
      </c>
      <c r="R36" s="95">
        <v>1</v>
      </c>
      <c r="S36" s="95">
        <v>1</v>
      </c>
      <c r="T36" s="95">
        <v>247</v>
      </c>
      <c r="U36" s="95">
        <v>76</v>
      </c>
      <c r="V36" s="95">
        <v>159</v>
      </c>
      <c r="W36" s="95">
        <v>129</v>
      </c>
      <c r="X36" s="95">
        <v>157</v>
      </c>
      <c r="Y36" s="95">
        <v>70</v>
      </c>
      <c r="Z36" s="95">
        <v>0</v>
      </c>
      <c r="AA36" s="95">
        <v>2</v>
      </c>
      <c r="AB36" s="95">
        <v>4386</v>
      </c>
      <c r="AC36" s="95">
        <v>1176</v>
      </c>
      <c r="AD36" s="95">
        <f t="shared" si="0"/>
        <v>5562</v>
      </c>
    </row>
    <row r="37" spans="1:30" x14ac:dyDescent="0.25">
      <c r="A37" s="5" t="s">
        <v>179</v>
      </c>
      <c r="B37" s="95">
        <v>146</v>
      </c>
      <c r="C37" s="95">
        <v>37</v>
      </c>
      <c r="D37" s="95">
        <v>434</v>
      </c>
      <c r="E37" s="95">
        <v>219</v>
      </c>
      <c r="F37" s="95">
        <v>2469</v>
      </c>
      <c r="G37" s="95">
        <v>258</v>
      </c>
      <c r="H37" s="95">
        <v>1395</v>
      </c>
      <c r="I37" s="95">
        <v>131</v>
      </c>
      <c r="J37" s="95">
        <v>3</v>
      </c>
      <c r="K37" s="95">
        <v>0</v>
      </c>
      <c r="L37" s="95">
        <v>1699</v>
      </c>
      <c r="M37" s="95">
        <v>425</v>
      </c>
      <c r="N37" s="95">
        <v>145</v>
      </c>
      <c r="O37" s="95">
        <v>11</v>
      </c>
      <c r="P37" s="95">
        <v>20</v>
      </c>
      <c r="Q37" s="95">
        <v>2</v>
      </c>
      <c r="R37" s="95">
        <v>4</v>
      </c>
      <c r="S37" s="95">
        <v>1</v>
      </c>
      <c r="T37" s="95">
        <v>381</v>
      </c>
      <c r="U37" s="95">
        <v>104</v>
      </c>
      <c r="V37" s="95">
        <v>86</v>
      </c>
      <c r="W37" s="95">
        <v>44</v>
      </c>
      <c r="X37" s="95">
        <v>315</v>
      </c>
      <c r="Y37" s="95">
        <v>144</v>
      </c>
      <c r="Z37" s="95">
        <v>0</v>
      </c>
      <c r="AA37" s="95">
        <v>1</v>
      </c>
      <c r="AB37" s="95">
        <v>7097</v>
      </c>
      <c r="AC37" s="95">
        <v>1377</v>
      </c>
      <c r="AD37" s="95">
        <f t="shared" si="0"/>
        <v>8474</v>
      </c>
    </row>
    <row r="38" spans="1:30" x14ac:dyDescent="0.25">
      <c r="A38" s="5" t="s">
        <v>180</v>
      </c>
      <c r="B38" s="95">
        <v>9</v>
      </c>
      <c r="C38" s="95">
        <v>6</v>
      </c>
      <c r="D38" s="95">
        <v>9</v>
      </c>
      <c r="E38" s="95">
        <v>5</v>
      </c>
      <c r="F38" s="95">
        <v>848</v>
      </c>
      <c r="G38" s="95">
        <v>51</v>
      </c>
      <c r="H38" s="95">
        <v>197</v>
      </c>
      <c r="I38" s="95">
        <v>15</v>
      </c>
      <c r="J38" s="95">
        <v>1</v>
      </c>
      <c r="K38" s="95">
        <v>1</v>
      </c>
      <c r="L38" s="95">
        <v>242</v>
      </c>
      <c r="M38" s="95">
        <v>43</v>
      </c>
      <c r="N38" s="95">
        <v>6</v>
      </c>
      <c r="O38" s="95">
        <v>0</v>
      </c>
      <c r="P38" s="95">
        <v>6</v>
      </c>
      <c r="Q38" s="95">
        <v>1</v>
      </c>
      <c r="R38" s="95">
        <v>0</v>
      </c>
      <c r="S38" s="95">
        <v>1</v>
      </c>
      <c r="T38" s="95">
        <v>621</v>
      </c>
      <c r="U38" s="95">
        <v>95</v>
      </c>
      <c r="V38" s="95">
        <v>116</v>
      </c>
      <c r="W38" s="95">
        <v>60</v>
      </c>
      <c r="X38" s="95">
        <v>43</v>
      </c>
      <c r="Y38" s="95">
        <v>27</v>
      </c>
      <c r="Z38" s="95">
        <v>0</v>
      </c>
      <c r="AA38" s="95">
        <v>0</v>
      </c>
      <c r="AB38" s="95">
        <v>2098</v>
      </c>
      <c r="AC38" s="95">
        <v>305</v>
      </c>
      <c r="AD38" s="95">
        <f t="shared" si="0"/>
        <v>2403</v>
      </c>
    </row>
    <row r="39" spans="1:30" x14ac:dyDescent="0.25">
      <c r="A39" s="5" t="s">
        <v>181</v>
      </c>
      <c r="B39" s="95">
        <v>7</v>
      </c>
      <c r="C39" s="95">
        <v>3</v>
      </c>
      <c r="D39" s="95">
        <v>22</v>
      </c>
      <c r="E39" s="95">
        <v>10</v>
      </c>
      <c r="F39" s="95">
        <v>747</v>
      </c>
      <c r="G39" s="95">
        <v>230</v>
      </c>
      <c r="H39" s="95">
        <v>220</v>
      </c>
      <c r="I39" s="95">
        <v>59</v>
      </c>
      <c r="J39" s="95">
        <v>2</v>
      </c>
      <c r="K39" s="95">
        <v>0</v>
      </c>
      <c r="L39" s="95">
        <v>184</v>
      </c>
      <c r="M39" s="95">
        <v>152</v>
      </c>
      <c r="N39" s="95">
        <v>62</v>
      </c>
      <c r="O39" s="95">
        <v>4</v>
      </c>
      <c r="P39" s="95">
        <v>1</v>
      </c>
      <c r="Q39" s="95">
        <v>3</v>
      </c>
      <c r="R39" s="95">
        <v>1</v>
      </c>
      <c r="S39" s="95">
        <v>0</v>
      </c>
      <c r="T39" s="95">
        <v>263</v>
      </c>
      <c r="U39" s="95">
        <v>135</v>
      </c>
      <c r="V39" s="95">
        <v>80</v>
      </c>
      <c r="W39" s="95">
        <v>96</v>
      </c>
      <c r="X39" s="95">
        <v>68</v>
      </c>
      <c r="Y39" s="95">
        <v>65</v>
      </c>
      <c r="Z39" s="95">
        <v>1</v>
      </c>
      <c r="AA39" s="95">
        <v>0</v>
      </c>
      <c r="AB39" s="95">
        <v>1658</v>
      </c>
      <c r="AC39" s="95">
        <v>757</v>
      </c>
      <c r="AD39" s="95">
        <f t="shared" si="0"/>
        <v>2415</v>
      </c>
    </row>
    <row r="40" spans="1:30" x14ac:dyDescent="0.25">
      <c r="A40" s="5" t="s">
        <v>182</v>
      </c>
      <c r="B40" s="95">
        <v>39</v>
      </c>
      <c r="C40" s="95">
        <v>13</v>
      </c>
      <c r="D40" s="95">
        <v>63</v>
      </c>
      <c r="E40" s="95">
        <v>10</v>
      </c>
      <c r="F40" s="95">
        <v>1156</v>
      </c>
      <c r="G40" s="95">
        <v>74</v>
      </c>
      <c r="H40" s="95">
        <v>930</v>
      </c>
      <c r="I40" s="95">
        <v>36</v>
      </c>
      <c r="J40" s="95">
        <v>6</v>
      </c>
      <c r="K40" s="95">
        <v>0</v>
      </c>
      <c r="L40" s="95">
        <v>886</v>
      </c>
      <c r="M40" s="95">
        <v>180</v>
      </c>
      <c r="N40" s="95">
        <v>148</v>
      </c>
      <c r="O40" s="95">
        <v>4</v>
      </c>
      <c r="P40" s="95">
        <v>13</v>
      </c>
      <c r="Q40" s="95">
        <v>0</v>
      </c>
      <c r="R40" s="95">
        <v>5</v>
      </c>
      <c r="S40" s="95">
        <v>0</v>
      </c>
      <c r="T40" s="95">
        <v>461</v>
      </c>
      <c r="U40" s="95">
        <v>41</v>
      </c>
      <c r="V40" s="95">
        <v>162</v>
      </c>
      <c r="W40" s="95">
        <v>86</v>
      </c>
      <c r="X40" s="95">
        <v>175</v>
      </c>
      <c r="Y40" s="95">
        <v>59</v>
      </c>
      <c r="Z40" s="95">
        <v>0</v>
      </c>
      <c r="AA40" s="95">
        <v>0</v>
      </c>
      <c r="AB40" s="95">
        <v>4044</v>
      </c>
      <c r="AC40" s="95">
        <v>503</v>
      </c>
      <c r="AD40" s="95">
        <f t="shared" si="0"/>
        <v>4547</v>
      </c>
    </row>
    <row r="41" spans="1:30" x14ac:dyDescent="0.25">
      <c r="A41" s="5" t="s">
        <v>183</v>
      </c>
      <c r="B41" s="95">
        <v>13</v>
      </c>
      <c r="C41" s="95">
        <v>8</v>
      </c>
      <c r="D41" s="95">
        <v>12</v>
      </c>
      <c r="E41" s="95">
        <v>10</v>
      </c>
      <c r="F41" s="95">
        <v>394</v>
      </c>
      <c r="G41" s="95">
        <v>56</v>
      </c>
      <c r="H41" s="95">
        <v>329</v>
      </c>
      <c r="I41" s="95">
        <v>13</v>
      </c>
      <c r="J41" s="95">
        <v>0</v>
      </c>
      <c r="K41" s="95">
        <v>1</v>
      </c>
      <c r="L41" s="95">
        <v>245</v>
      </c>
      <c r="M41" s="95">
        <v>59</v>
      </c>
      <c r="N41" s="95">
        <v>55</v>
      </c>
      <c r="O41" s="95">
        <v>4</v>
      </c>
      <c r="P41" s="95">
        <v>4</v>
      </c>
      <c r="Q41" s="95">
        <v>1</v>
      </c>
      <c r="R41" s="95">
        <v>2</v>
      </c>
      <c r="S41" s="95">
        <v>0</v>
      </c>
      <c r="T41" s="95">
        <v>161</v>
      </c>
      <c r="U41" s="95">
        <v>31</v>
      </c>
      <c r="V41" s="95">
        <v>48</v>
      </c>
      <c r="W41" s="95">
        <v>41</v>
      </c>
      <c r="X41" s="95">
        <v>35</v>
      </c>
      <c r="Y41" s="95">
        <v>16</v>
      </c>
      <c r="Z41" s="95">
        <v>0</v>
      </c>
      <c r="AA41" s="95">
        <v>0</v>
      </c>
      <c r="AB41" s="95">
        <v>1298</v>
      </c>
      <c r="AC41" s="95">
        <v>240</v>
      </c>
      <c r="AD41" s="95">
        <f t="shared" si="0"/>
        <v>1538</v>
      </c>
    </row>
    <row r="42" spans="1:30" x14ac:dyDescent="0.25">
      <c r="A42" s="5" t="s">
        <v>184</v>
      </c>
      <c r="B42" s="95">
        <v>20</v>
      </c>
      <c r="C42" s="95">
        <v>7</v>
      </c>
      <c r="D42" s="95">
        <v>68</v>
      </c>
      <c r="E42" s="95">
        <v>15</v>
      </c>
      <c r="F42" s="95">
        <v>1224</v>
      </c>
      <c r="G42" s="95">
        <v>85</v>
      </c>
      <c r="H42" s="95">
        <v>818</v>
      </c>
      <c r="I42" s="95">
        <v>39</v>
      </c>
      <c r="J42" s="95">
        <v>2</v>
      </c>
      <c r="K42" s="95">
        <v>0</v>
      </c>
      <c r="L42" s="95">
        <v>765</v>
      </c>
      <c r="M42" s="95">
        <v>155</v>
      </c>
      <c r="N42" s="95">
        <v>146</v>
      </c>
      <c r="O42" s="95">
        <v>15</v>
      </c>
      <c r="P42" s="95">
        <v>8</v>
      </c>
      <c r="Q42" s="95">
        <v>2</v>
      </c>
      <c r="R42" s="95">
        <v>1</v>
      </c>
      <c r="S42" s="95">
        <v>1</v>
      </c>
      <c r="T42" s="95">
        <v>523</v>
      </c>
      <c r="U42" s="95">
        <v>56</v>
      </c>
      <c r="V42" s="95">
        <v>169</v>
      </c>
      <c r="W42" s="95">
        <v>72</v>
      </c>
      <c r="X42" s="95">
        <v>160</v>
      </c>
      <c r="Y42" s="95">
        <v>49</v>
      </c>
      <c r="Z42" s="95">
        <v>1</v>
      </c>
      <c r="AA42" s="95">
        <v>0</v>
      </c>
      <c r="AB42" s="95">
        <v>3905</v>
      </c>
      <c r="AC42" s="95">
        <v>496</v>
      </c>
      <c r="AD42" s="95">
        <f t="shared" si="0"/>
        <v>4401</v>
      </c>
    </row>
    <row r="43" spans="1:30" x14ac:dyDescent="0.25">
      <c r="A43" s="5" t="s">
        <v>185</v>
      </c>
      <c r="B43" s="95">
        <v>3</v>
      </c>
      <c r="C43" s="95">
        <v>5</v>
      </c>
      <c r="D43" s="95">
        <v>18</v>
      </c>
      <c r="E43" s="95">
        <v>4</v>
      </c>
      <c r="F43" s="95">
        <v>2927</v>
      </c>
      <c r="G43" s="95">
        <v>467</v>
      </c>
      <c r="H43" s="95">
        <v>1577</v>
      </c>
      <c r="I43" s="95">
        <v>185</v>
      </c>
      <c r="J43" s="95">
        <v>5</v>
      </c>
      <c r="K43" s="95">
        <v>0</v>
      </c>
      <c r="L43" s="95">
        <v>1973</v>
      </c>
      <c r="M43" s="95">
        <v>766</v>
      </c>
      <c r="N43" s="95">
        <v>844</v>
      </c>
      <c r="O43" s="95">
        <v>37</v>
      </c>
      <c r="P43" s="95">
        <v>52</v>
      </c>
      <c r="Q43" s="95">
        <v>32</v>
      </c>
      <c r="R43" s="95">
        <v>16</v>
      </c>
      <c r="S43" s="95">
        <v>4</v>
      </c>
      <c r="T43" s="95">
        <v>3688</v>
      </c>
      <c r="U43" s="95">
        <v>438</v>
      </c>
      <c r="V43" s="95">
        <v>470</v>
      </c>
      <c r="W43" s="95">
        <v>344</v>
      </c>
      <c r="X43" s="95">
        <v>599</v>
      </c>
      <c r="Y43" s="95">
        <v>462</v>
      </c>
      <c r="Z43" s="95">
        <v>7</v>
      </c>
      <c r="AA43" s="95">
        <v>5</v>
      </c>
      <c r="AB43" s="95">
        <v>12179</v>
      </c>
      <c r="AC43" s="95">
        <v>2749</v>
      </c>
      <c r="AD43" s="95">
        <f t="shared" si="0"/>
        <v>14928</v>
      </c>
    </row>
    <row r="44" spans="1:30" x14ac:dyDescent="0.25">
      <c r="A44" s="5" t="s">
        <v>186</v>
      </c>
      <c r="B44" s="95">
        <v>87</v>
      </c>
      <c r="C44" s="95">
        <v>18</v>
      </c>
      <c r="D44" s="95">
        <v>485</v>
      </c>
      <c r="E44" s="95">
        <v>49</v>
      </c>
      <c r="F44" s="95">
        <v>3634</v>
      </c>
      <c r="G44" s="95">
        <v>122</v>
      </c>
      <c r="H44" s="95">
        <v>843</v>
      </c>
      <c r="I44" s="95">
        <v>38</v>
      </c>
      <c r="J44" s="95">
        <v>8</v>
      </c>
      <c r="K44" s="95">
        <v>0</v>
      </c>
      <c r="L44" s="95">
        <v>851</v>
      </c>
      <c r="M44" s="95">
        <v>195</v>
      </c>
      <c r="N44" s="95">
        <v>35</v>
      </c>
      <c r="O44" s="95">
        <v>3</v>
      </c>
      <c r="P44" s="95">
        <v>17</v>
      </c>
      <c r="Q44" s="95">
        <v>4</v>
      </c>
      <c r="R44" s="95">
        <v>4</v>
      </c>
      <c r="S44" s="95">
        <v>0</v>
      </c>
      <c r="T44" s="95">
        <v>453</v>
      </c>
      <c r="U44" s="95">
        <v>79</v>
      </c>
      <c r="V44" s="95">
        <v>194</v>
      </c>
      <c r="W44" s="95">
        <v>142</v>
      </c>
      <c r="X44" s="95">
        <v>244</v>
      </c>
      <c r="Y44" s="95">
        <v>83</v>
      </c>
      <c r="Z44" s="95">
        <v>2</v>
      </c>
      <c r="AA44" s="95">
        <v>1</v>
      </c>
      <c r="AB44" s="95">
        <v>6857</v>
      </c>
      <c r="AC44" s="95">
        <v>734</v>
      </c>
      <c r="AD44" s="95">
        <f t="shared" si="0"/>
        <v>7591</v>
      </c>
    </row>
    <row r="45" spans="1:30" x14ac:dyDescent="0.25">
      <c r="A45" s="5" t="s">
        <v>187</v>
      </c>
      <c r="B45" s="95">
        <v>3</v>
      </c>
      <c r="C45" s="95">
        <v>19</v>
      </c>
      <c r="D45" s="95">
        <v>22</v>
      </c>
      <c r="E45" s="95">
        <v>32</v>
      </c>
      <c r="F45" s="95">
        <v>876</v>
      </c>
      <c r="G45" s="95">
        <v>267</v>
      </c>
      <c r="H45" s="95">
        <v>204</v>
      </c>
      <c r="I45" s="95">
        <v>49</v>
      </c>
      <c r="J45" s="95">
        <v>2</v>
      </c>
      <c r="K45" s="95">
        <v>0</v>
      </c>
      <c r="L45" s="95">
        <v>375</v>
      </c>
      <c r="M45" s="95">
        <v>110</v>
      </c>
      <c r="N45" s="95">
        <v>136</v>
      </c>
      <c r="O45" s="95">
        <v>12</v>
      </c>
      <c r="P45" s="95">
        <v>0</v>
      </c>
      <c r="Q45" s="95">
        <v>0</v>
      </c>
      <c r="R45" s="95">
        <v>1</v>
      </c>
      <c r="S45" s="95">
        <v>0</v>
      </c>
      <c r="T45" s="95">
        <v>136</v>
      </c>
      <c r="U45" s="95">
        <v>57</v>
      </c>
      <c r="V45" s="95">
        <v>53</v>
      </c>
      <c r="W45" s="95">
        <v>58</v>
      </c>
      <c r="X45" s="95">
        <v>37</v>
      </c>
      <c r="Y45" s="95">
        <v>14</v>
      </c>
      <c r="Z45" s="95">
        <v>1</v>
      </c>
      <c r="AA45" s="95">
        <v>0</v>
      </c>
      <c r="AB45" s="95">
        <v>1846</v>
      </c>
      <c r="AC45" s="95">
        <v>618</v>
      </c>
      <c r="AD45" s="95">
        <f t="shared" ref="AD45:AD76" si="1">SUM(AB45:AC45)</f>
        <v>2464</v>
      </c>
    </row>
    <row r="46" spans="1:30" x14ac:dyDescent="0.25">
      <c r="A46" s="5" t="s">
        <v>188</v>
      </c>
      <c r="B46" s="95">
        <v>2</v>
      </c>
      <c r="C46" s="95">
        <v>1</v>
      </c>
      <c r="D46" s="95">
        <v>8</v>
      </c>
      <c r="E46" s="95">
        <v>1</v>
      </c>
      <c r="F46" s="95">
        <v>428</v>
      </c>
      <c r="G46" s="95">
        <v>35</v>
      </c>
      <c r="H46" s="95">
        <v>92</v>
      </c>
      <c r="I46" s="95">
        <v>10</v>
      </c>
      <c r="J46" s="95">
        <v>5</v>
      </c>
      <c r="K46" s="95">
        <v>0</v>
      </c>
      <c r="L46" s="95">
        <v>114</v>
      </c>
      <c r="M46" s="95">
        <v>57</v>
      </c>
      <c r="N46" s="95">
        <v>54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95">
        <v>10</v>
      </c>
      <c r="U46" s="95">
        <v>9</v>
      </c>
      <c r="V46" s="95">
        <v>22</v>
      </c>
      <c r="W46" s="95">
        <v>13</v>
      </c>
      <c r="X46" s="95">
        <v>28</v>
      </c>
      <c r="Y46" s="95">
        <v>3</v>
      </c>
      <c r="Z46" s="95">
        <v>0</v>
      </c>
      <c r="AA46" s="95">
        <v>0</v>
      </c>
      <c r="AB46" s="95">
        <v>763</v>
      </c>
      <c r="AC46" s="95">
        <v>129</v>
      </c>
      <c r="AD46" s="95">
        <f t="shared" si="1"/>
        <v>892</v>
      </c>
    </row>
    <row r="47" spans="1:30" x14ac:dyDescent="0.25">
      <c r="A47" s="5" t="s">
        <v>189</v>
      </c>
      <c r="B47" s="95">
        <v>3</v>
      </c>
      <c r="C47" s="95">
        <v>2</v>
      </c>
      <c r="D47" s="95">
        <v>6</v>
      </c>
      <c r="E47" s="95">
        <v>98</v>
      </c>
      <c r="F47" s="95">
        <v>78</v>
      </c>
      <c r="G47" s="95">
        <v>65</v>
      </c>
      <c r="H47" s="95">
        <v>115</v>
      </c>
      <c r="I47" s="95">
        <v>29</v>
      </c>
      <c r="J47" s="95">
        <v>0</v>
      </c>
      <c r="K47" s="95">
        <v>0</v>
      </c>
      <c r="L47" s="95">
        <v>65</v>
      </c>
      <c r="M47" s="95">
        <v>23</v>
      </c>
      <c r="N47" s="95">
        <v>15</v>
      </c>
      <c r="O47" s="95">
        <v>4</v>
      </c>
      <c r="P47" s="95">
        <v>1</v>
      </c>
      <c r="Q47" s="95">
        <v>0</v>
      </c>
      <c r="R47" s="95">
        <v>0</v>
      </c>
      <c r="S47" s="95">
        <v>0</v>
      </c>
      <c r="T47" s="95">
        <v>11</v>
      </c>
      <c r="U47" s="95">
        <v>4</v>
      </c>
      <c r="V47" s="95">
        <v>5</v>
      </c>
      <c r="W47" s="95">
        <v>2</v>
      </c>
      <c r="X47" s="95">
        <v>4</v>
      </c>
      <c r="Y47" s="95">
        <v>1</v>
      </c>
      <c r="Z47" s="95">
        <v>0</v>
      </c>
      <c r="AA47" s="95">
        <v>0</v>
      </c>
      <c r="AB47" s="95">
        <v>303</v>
      </c>
      <c r="AC47" s="95">
        <v>228</v>
      </c>
      <c r="AD47" s="95">
        <f t="shared" si="1"/>
        <v>531</v>
      </c>
    </row>
    <row r="48" spans="1:30" x14ac:dyDescent="0.25">
      <c r="A48" s="5" t="s">
        <v>190</v>
      </c>
      <c r="B48" s="95">
        <v>39</v>
      </c>
      <c r="C48" s="95">
        <v>9</v>
      </c>
      <c r="D48" s="95">
        <v>42</v>
      </c>
      <c r="E48" s="95">
        <v>10</v>
      </c>
      <c r="F48" s="95">
        <v>1870</v>
      </c>
      <c r="G48" s="95">
        <v>173</v>
      </c>
      <c r="H48" s="95">
        <v>621</v>
      </c>
      <c r="I48" s="95">
        <v>53</v>
      </c>
      <c r="J48" s="95">
        <v>4</v>
      </c>
      <c r="K48" s="95">
        <v>1</v>
      </c>
      <c r="L48" s="95">
        <v>869</v>
      </c>
      <c r="M48" s="95">
        <v>200</v>
      </c>
      <c r="N48" s="95">
        <v>171</v>
      </c>
      <c r="O48" s="95">
        <v>13</v>
      </c>
      <c r="P48" s="95">
        <v>12</v>
      </c>
      <c r="Q48" s="95">
        <v>11</v>
      </c>
      <c r="R48" s="95">
        <v>0</v>
      </c>
      <c r="S48" s="95">
        <v>0</v>
      </c>
      <c r="T48" s="95">
        <v>179</v>
      </c>
      <c r="U48" s="95">
        <v>30</v>
      </c>
      <c r="V48" s="95">
        <v>184</v>
      </c>
      <c r="W48" s="95">
        <v>139</v>
      </c>
      <c r="X48" s="95">
        <v>140</v>
      </c>
      <c r="Y48" s="95">
        <v>58</v>
      </c>
      <c r="Z48" s="95">
        <v>0</v>
      </c>
      <c r="AA48" s="95">
        <v>0</v>
      </c>
      <c r="AB48" s="95">
        <v>4131</v>
      </c>
      <c r="AC48" s="95">
        <v>697</v>
      </c>
      <c r="AD48" s="95">
        <f t="shared" si="1"/>
        <v>4828</v>
      </c>
    </row>
    <row r="49" spans="1:30" x14ac:dyDescent="0.25">
      <c r="A49" s="5" t="s">
        <v>191</v>
      </c>
      <c r="B49" s="95">
        <v>0</v>
      </c>
      <c r="C49" s="95">
        <v>0</v>
      </c>
      <c r="D49" s="95">
        <v>4</v>
      </c>
      <c r="E49" s="95">
        <v>3</v>
      </c>
      <c r="F49" s="95">
        <v>79</v>
      </c>
      <c r="G49" s="95">
        <v>8</v>
      </c>
      <c r="H49" s="95">
        <v>197</v>
      </c>
      <c r="I49" s="95">
        <v>7</v>
      </c>
      <c r="J49" s="95">
        <v>6</v>
      </c>
      <c r="K49" s="95">
        <v>0</v>
      </c>
      <c r="L49" s="95">
        <v>127</v>
      </c>
      <c r="M49" s="95">
        <v>24</v>
      </c>
      <c r="N49" s="95">
        <v>8</v>
      </c>
      <c r="O49" s="95">
        <v>8</v>
      </c>
      <c r="P49" s="95">
        <v>14</v>
      </c>
      <c r="Q49" s="95">
        <v>2</v>
      </c>
      <c r="R49" s="95">
        <v>1</v>
      </c>
      <c r="S49" s="95">
        <v>0</v>
      </c>
      <c r="T49" s="95">
        <v>17</v>
      </c>
      <c r="U49" s="95">
        <v>9</v>
      </c>
      <c r="V49" s="95">
        <v>8</v>
      </c>
      <c r="W49" s="95">
        <v>8</v>
      </c>
      <c r="X49" s="95">
        <v>17</v>
      </c>
      <c r="Y49" s="95">
        <v>8</v>
      </c>
      <c r="Z49" s="95">
        <v>0</v>
      </c>
      <c r="AA49" s="95">
        <v>0</v>
      </c>
      <c r="AB49" s="95">
        <v>478</v>
      </c>
      <c r="AC49" s="95">
        <v>77</v>
      </c>
      <c r="AD49" s="95">
        <f t="shared" si="1"/>
        <v>555</v>
      </c>
    </row>
    <row r="50" spans="1:30" x14ac:dyDescent="0.25">
      <c r="A50" s="5" t="s">
        <v>192</v>
      </c>
      <c r="B50" s="95">
        <v>3</v>
      </c>
      <c r="C50" s="95">
        <v>2</v>
      </c>
      <c r="D50" s="95">
        <v>10</v>
      </c>
      <c r="E50" s="95">
        <v>3</v>
      </c>
      <c r="F50" s="95">
        <v>861</v>
      </c>
      <c r="G50" s="95">
        <v>244</v>
      </c>
      <c r="H50" s="95">
        <v>449</v>
      </c>
      <c r="I50" s="95">
        <v>90</v>
      </c>
      <c r="J50" s="95">
        <v>2</v>
      </c>
      <c r="K50" s="95">
        <v>0</v>
      </c>
      <c r="L50" s="95">
        <v>587</v>
      </c>
      <c r="M50" s="95">
        <v>276</v>
      </c>
      <c r="N50" s="95">
        <v>179</v>
      </c>
      <c r="O50" s="95">
        <v>29</v>
      </c>
      <c r="P50" s="95">
        <v>2</v>
      </c>
      <c r="Q50" s="95">
        <v>0</v>
      </c>
      <c r="R50" s="95">
        <v>9</v>
      </c>
      <c r="S50" s="95">
        <v>0</v>
      </c>
      <c r="T50" s="95">
        <v>163</v>
      </c>
      <c r="U50" s="95">
        <v>26</v>
      </c>
      <c r="V50" s="95">
        <v>112</v>
      </c>
      <c r="W50" s="95">
        <v>80</v>
      </c>
      <c r="X50" s="95">
        <v>82</v>
      </c>
      <c r="Y50" s="95">
        <v>42</v>
      </c>
      <c r="Z50" s="95">
        <v>0</v>
      </c>
      <c r="AA50" s="95">
        <v>0</v>
      </c>
      <c r="AB50" s="95">
        <v>2459</v>
      </c>
      <c r="AC50" s="95">
        <v>792</v>
      </c>
      <c r="AD50" s="95">
        <f t="shared" si="1"/>
        <v>3251</v>
      </c>
    </row>
    <row r="51" spans="1:30" x14ac:dyDescent="0.25">
      <c r="A51" s="5" t="s">
        <v>233</v>
      </c>
      <c r="B51" s="95">
        <v>484</v>
      </c>
      <c r="C51" s="95">
        <v>224</v>
      </c>
      <c r="D51" s="95">
        <v>2552</v>
      </c>
      <c r="E51" s="95">
        <v>650</v>
      </c>
      <c r="F51" s="95">
        <v>31832</v>
      </c>
      <c r="G51" s="95">
        <v>5788</v>
      </c>
      <c r="H51" s="95">
        <v>7671</v>
      </c>
      <c r="I51" s="95">
        <v>1230</v>
      </c>
      <c r="J51" s="95">
        <v>38</v>
      </c>
      <c r="K51" s="95">
        <v>11</v>
      </c>
      <c r="L51" s="95">
        <v>12046</v>
      </c>
      <c r="M51" s="95">
        <v>5464</v>
      </c>
      <c r="N51" s="95">
        <v>501</v>
      </c>
      <c r="O51" s="95">
        <v>98</v>
      </c>
      <c r="P51" s="95">
        <v>359</v>
      </c>
      <c r="Q51" s="95">
        <v>186</v>
      </c>
      <c r="R51" s="95">
        <v>42</v>
      </c>
      <c r="S51" s="95">
        <v>15</v>
      </c>
      <c r="T51" s="95">
        <v>4292</v>
      </c>
      <c r="U51" s="95">
        <v>1405</v>
      </c>
      <c r="V51" s="95">
        <v>1275</v>
      </c>
      <c r="W51" s="95">
        <v>1020</v>
      </c>
      <c r="X51" s="95">
        <v>4528</v>
      </c>
      <c r="Y51" s="95">
        <v>3173</v>
      </c>
      <c r="Z51" s="95">
        <v>53</v>
      </c>
      <c r="AA51" s="95">
        <v>42</v>
      </c>
      <c r="AB51" s="95">
        <v>10427</v>
      </c>
      <c r="AC51" s="95">
        <v>2589</v>
      </c>
      <c r="AD51" s="95">
        <f t="shared" si="1"/>
        <v>13016</v>
      </c>
    </row>
    <row r="52" spans="1:30" x14ac:dyDescent="0.25">
      <c r="A52" s="5" t="s">
        <v>193</v>
      </c>
      <c r="B52" s="95">
        <v>149</v>
      </c>
      <c r="C52" s="95">
        <v>149</v>
      </c>
      <c r="D52" s="95">
        <v>222</v>
      </c>
      <c r="E52" s="95">
        <v>109</v>
      </c>
      <c r="F52" s="95">
        <v>9475</v>
      </c>
      <c r="G52" s="95">
        <v>2047</v>
      </c>
      <c r="H52" s="95">
        <v>2641</v>
      </c>
      <c r="I52" s="95">
        <v>728</v>
      </c>
      <c r="J52" s="95">
        <v>10</v>
      </c>
      <c r="K52" s="95">
        <v>1</v>
      </c>
      <c r="L52" s="95">
        <v>2829</v>
      </c>
      <c r="M52" s="95">
        <v>2043</v>
      </c>
      <c r="N52" s="95">
        <v>377</v>
      </c>
      <c r="O52" s="95">
        <v>61</v>
      </c>
      <c r="P52" s="95">
        <v>40</v>
      </c>
      <c r="Q52" s="95">
        <v>19</v>
      </c>
      <c r="R52" s="95">
        <v>7</v>
      </c>
      <c r="S52" s="95">
        <v>5</v>
      </c>
      <c r="T52" s="95">
        <v>1331</v>
      </c>
      <c r="U52" s="95">
        <v>579</v>
      </c>
      <c r="V52" s="95">
        <v>694</v>
      </c>
      <c r="W52" s="95">
        <v>769</v>
      </c>
      <c r="X52" s="95">
        <v>1151</v>
      </c>
      <c r="Y52" s="95">
        <v>869</v>
      </c>
      <c r="Z52" s="95">
        <v>7</v>
      </c>
      <c r="AA52" s="95">
        <v>9</v>
      </c>
      <c r="AB52" s="95">
        <v>65673</v>
      </c>
      <c r="AC52" s="95">
        <v>19306</v>
      </c>
      <c r="AD52" s="95">
        <f t="shared" si="1"/>
        <v>84979</v>
      </c>
    </row>
    <row r="53" spans="1:30" x14ac:dyDescent="0.25">
      <c r="A53" s="5" t="s">
        <v>194</v>
      </c>
      <c r="B53" s="95">
        <v>29</v>
      </c>
      <c r="C53" s="95">
        <v>12</v>
      </c>
      <c r="D53" s="95">
        <v>52</v>
      </c>
      <c r="E53" s="95">
        <v>7</v>
      </c>
      <c r="F53" s="95">
        <v>1664</v>
      </c>
      <c r="G53" s="95">
        <v>202</v>
      </c>
      <c r="H53" s="95">
        <v>805</v>
      </c>
      <c r="I53" s="95">
        <v>34</v>
      </c>
      <c r="J53" s="95">
        <v>2</v>
      </c>
      <c r="K53" s="95">
        <v>0</v>
      </c>
      <c r="L53" s="95">
        <v>992</v>
      </c>
      <c r="M53" s="95">
        <v>110</v>
      </c>
      <c r="N53" s="95">
        <v>539</v>
      </c>
      <c r="O53" s="95">
        <v>6</v>
      </c>
      <c r="P53" s="95">
        <v>7</v>
      </c>
      <c r="Q53" s="95">
        <v>1</v>
      </c>
      <c r="R53" s="95">
        <v>4</v>
      </c>
      <c r="S53" s="95">
        <v>1</v>
      </c>
      <c r="T53" s="95">
        <v>346</v>
      </c>
      <c r="U53" s="95">
        <v>17</v>
      </c>
      <c r="V53" s="95">
        <v>154</v>
      </c>
      <c r="W53" s="95">
        <v>41</v>
      </c>
      <c r="X53" s="95">
        <v>103</v>
      </c>
      <c r="Y53" s="95">
        <v>31</v>
      </c>
      <c r="Z53" s="95">
        <v>0</v>
      </c>
      <c r="AA53" s="95">
        <v>0</v>
      </c>
      <c r="AB53" s="95">
        <v>18933</v>
      </c>
      <c r="AC53" s="95">
        <v>7388</v>
      </c>
      <c r="AD53" s="95">
        <f t="shared" si="1"/>
        <v>26321</v>
      </c>
    </row>
    <row r="54" spans="1:30" x14ac:dyDescent="0.25">
      <c r="A54" s="5" t="s">
        <v>195</v>
      </c>
      <c r="B54" s="95">
        <v>6</v>
      </c>
      <c r="C54" s="95">
        <v>0</v>
      </c>
      <c r="D54" s="95">
        <v>11</v>
      </c>
      <c r="E54" s="95">
        <v>3</v>
      </c>
      <c r="F54" s="95">
        <v>1376</v>
      </c>
      <c r="G54" s="95">
        <v>235</v>
      </c>
      <c r="H54" s="95">
        <v>787</v>
      </c>
      <c r="I54" s="95">
        <v>70</v>
      </c>
      <c r="J54" s="95">
        <v>2</v>
      </c>
      <c r="K54" s="95">
        <v>0</v>
      </c>
      <c r="L54" s="95">
        <v>483</v>
      </c>
      <c r="M54" s="95">
        <v>159</v>
      </c>
      <c r="N54" s="95">
        <v>82</v>
      </c>
      <c r="O54" s="95">
        <v>2</v>
      </c>
      <c r="P54" s="95">
        <v>22</v>
      </c>
      <c r="Q54" s="95">
        <v>14</v>
      </c>
      <c r="R54" s="95">
        <v>1</v>
      </c>
      <c r="S54" s="95">
        <v>2</v>
      </c>
      <c r="T54" s="95">
        <v>687</v>
      </c>
      <c r="U54" s="95">
        <v>93</v>
      </c>
      <c r="V54" s="95">
        <v>118</v>
      </c>
      <c r="W54" s="95">
        <v>70</v>
      </c>
      <c r="X54" s="95">
        <v>115</v>
      </c>
      <c r="Y54" s="95">
        <v>36</v>
      </c>
      <c r="Z54" s="95">
        <v>0</v>
      </c>
      <c r="AA54" s="95">
        <v>0</v>
      </c>
      <c r="AB54" s="95">
        <v>3690</v>
      </c>
      <c r="AC54" s="95">
        <v>684</v>
      </c>
      <c r="AD54" s="95">
        <f t="shared" si="1"/>
        <v>4374</v>
      </c>
    </row>
    <row r="55" spans="1:30" x14ac:dyDescent="0.25">
      <c r="A55" s="5" t="s">
        <v>196</v>
      </c>
      <c r="B55" s="95">
        <v>11</v>
      </c>
      <c r="C55" s="95">
        <v>1</v>
      </c>
      <c r="D55" s="95">
        <v>18</v>
      </c>
      <c r="E55" s="95">
        <v>2</v>
      </c>
      <c r="F55" s="95">
        <v>778</v>
      </c>
      <c r="G55" s="95">
        <v>96</v>
      </c>
      <c r="H55" s="95">
        <v>176</v>
      </c>
      <c r="I55" s="95">
        <v>19</v>
      </c>
      <c r="J55" s="95">
        <v>0</v>
      </c>
      <c r="K55" s="95">
        <v>0</v>
      </c>
      <c r="L55" s="95">
        <v>268</v>
      </c>
      <c r="M55" s="95">
        <v>141</v>
      </c>
      <c r="N55" s="95">
        <v>51</v>
      </c>
      <c r="O55" s="95">
        <v>12</v>
      </c>
      <c r="P55" s="95">
        <v>1</v>
      </c>
      <c r="Q55" s="95">
        <v>1</v>
      </c>
      <c r="R55" s="95">
        <v>0</v>
      </c>
      <c r="S55" s="95">
        <v>2</v>
      </c>
      <c r="T55" s="95">
        <v>203</v>
      </c>
      <c r="U55" s="95">
        <v>85</v>
      </c>
      <c r="V55" s="95">
        <v>93</v>
      </c>
      <c r="W55" s="95">
        <v>68</v>
      </c>
      <c r="X55" s="95">
        <v>75</v>
      </c>
      <c r="Y55" s="95">
        <v>41</v>
      </c>
      <c r="Z55" s="95">
        <v>0</v>
      </c>
      <c r="AA55" s="95">
        <v>0</v>
      </c>
      <c r="AB55" s="95">
        <v>1674</v>
      </c>
      <c r="AC55" s="95">
        <v>468</v>
      </c>
      <c r="AD55" s="95">
        <f t="shared" si="1"/>
        <v>2142</v>
      </c>
    </row>
    <row r="56" spans="1:30" x14ac:dyDescent="0.25">
      <c r="A56" s="5" t="s">
        <v>197</v>
      </c>
      <c r="B56" s="95">
        <v>2</v>
      </c>
      <c r="C56" s="95">
        <v>0</v>
      </c>
      <c r="D56" s="95">
        <v>24</v>
      </c>
      <c r="E56" s="95">
        <v>2</v>
      </c>
      <c r="F56" s="95">
        <v>537</v>
      </c>
      <c r="G56" s="95">
        <v>29</v>
      </c>
      <c r="H56" s="95">
        <v>204</v>
      </c>
      <c r="I56" s="95">
        <v>11</v>
      </c>
      <c r="J56" s="95">
        <v>0</v>
      </c>
      <c r="K56" s="95">
        <v>0</v>
      </c>
      <c r="L56" s="95">
        <v>288</v>
      </c>
      <c r="M56" s="95">
        <v>79</v>
      </c>
      <c r="N56" s="95">
        <v>10</v>
      </c>
      <c r="O56" s="95">
        <v>0</v>
      </c>
      <c r="P56" s="95">
        <v>1</v>
      </c>
      <c r="Q56" s="95">
        <v>2</v>
      </c>
      <c r="R56" s="95">
        <v>0</v>
      </c>
      <c r="S56" s="95">
        <v>1</v>
      </c>
      <c r="T56" s="95">
        <v>142</v>
      </c>
      <c r="U56" s="95">
        <v>36</v>
      </c>
      <c r="V56" s="95">
        <v>23</v>
      </c>
      <c r="W56" s="95">
        <v>27</v>
      </c>
      <c r="X56" s="95">
        <v>23</v>
      </c>
      <c r="Y56" s="95">
        <v>17</v>
      </c>
      <c r="Z56" s="95">
        <v>0</v>
      </c>
      <c r="AA56" s="95">
        <v>0</v>
      </c>
      <c r="AB56" s="95">
        <v>1254</v>
      </c>
      <c r="AC56" s="95">
        <v>204</v>
      </c>
      <c r="AD56" s="95">
        <f t="shared" si="1"/>
        <v>1458</v>
      </c>
    </row>
    <row r="57" spans="1:30" x14ac:dyDescent="0.25">
      <c r="A57" s="5" t="s">
        <v>198</v>
      </c>
      <c r="B57" s="95">
        <v>6</v>
      </c>
      <c r="C57" s="95">
        <v>0</v>
      </c>
      <c r="D57" s="95">
        <v>11</v>
      </c>
      <c r="E57" s="95">
        <v>5</v>
      </c>
      <c r="F57" s="95">
        <v>917</v>
      </c>
      <c r="G57" s="95">
        <v>152</v>
      </c>
      <c r="H57" s="95">
        <v>487</v>
      </c>
      <c r="I57" s="95">
        <v>54</v>
      </c>
      <c r="J57" s="95">
        <v>5</v>
      </c>
      <c r="K57" s="95">
        <v>1</v>
      </c>
      <c r="L57" s="95">
        <v>495</v>
      </c>
      <c r="M57" s="95">
        <v>112</v>
      </c>
      <c r="N57" s="95">
        <v>403</v>
      </c>
      <c r="O57" s="95">
        <v>9</v>
      </c>
      <c r="P57" s="95">
        <v>6</v>
      </c>
      <c r="Q57" s="95">
        <v>0</v>
      </c>
      <c r="R57" s="95">
        <v>8</v>
      </c>
      <c r="S57" s="95">
        <v>3</v>
      </c>
      <c r="T57" s="95">
        <v>187</v>
      </c>
      <c r="U57" s="95">
        <v>11</v>
      </c>
      <c r="V57" s="95">
        <v>65</v>
      </c>
      <c r="W57" s="95">
        <v>52</v>
      </c>
      <c r="X57" s="95">
        <v>60</v>
      </c>
      <c r="Y57" s="95">
        <v>24</v>
      </c>
      <c r="Z57" s="95">
        <v>0</v>
      </c>
      <c r="AA57" s="95">
        <v>0</v>
      </c>
      <c r="AB57" s="95">
        <v>2650</v>
      </c>
      <c r="AC57" s="95">
        <v>423</v>
      </c>
      <c r="AD57" s="95">
        <f t="shared" si="1"/>
        <v>3073</v>
      </c>
    </row>
    <row r="58" spans="1:30" x14ac:dyDescent="0.25">
      <c r="A58" s="5" t="s">
        <v>199</v>
      </c>
      <c r="B58" s="95">
        <v>33</v>
      </c>
      <c r="C58" s="95">
        <v>13</v>
      </c>
      <c r="D58" s="95">
        <v>41</v>
      </c>
      <c r="E58" s="95">
        <v>16</v>
      </c>
      <c r="F58" s="95">
        <v>3695</v>
      </c>
      <c r="G58" s="95">
        <v>320</v>
      </c>
      <c r="H58" s="95">
        <v>985</v>
      </c>
      <c r="I58" s="95">
        <v>75</v>
      </c>
      <c r="J58" s="95">
        <v>20</v>
      </c>
      <c r="K58" s="95">
        <v>2</v>
      </c>
      <c r="L58" s="95">
        <v>1469</v>
      </c>
      <c r="M58" s="95">
        <v>376</v>
      </c>
      <c r="N58" s="95">
        <v>54</v>
      </c>
      <c r="O58" s="95">
        <v>7</v>
      </c>
      <c r="P58" s="95">
        <v>14</v>
      </c>
      <c r="Q58" s="95">
        <v>3</v>
      </c>
      <c r="R58" s="95">
        <v>35</v>
      </c>
      <c r="S58" s="95">
        <v>0</v>
      </c>
      <c r="T58" s="95">
        <v>714</v>
      </c>
      <c r="U58" s="95">
        <v>77</v>
      </c>
      <c r="V58" s="95">
        <v>350</v>
      </c>
      <c r="W58" s="95">
        <v>227</v>
      </c>
      <c r="X58" s="95">
        <v>384</v>
      </c>
      <c r="Y58" s="95">
        <v>222</v>
      </c>
      <c r="Z58" s="95">
        <v>1</v>
      </c>
      <c r="AA58" s="95">
        <v>0</v>
      </c>
      <c r="AB58" s="95">
        <v>7795</v>
      </c>
      <c r="AC58" s="95">
        <v>1338</v>
      </c>
      <c r="AD58" s="95">
        <f t="shared" si="1"/>
        <v>9133</v>
      </c>
    </row>
    <row r="59" spans="1:30" x14ac:dyDescent="0.25">
      <c r="A59" s="5" t="s">
        <v>200</v>
      </c>
      <c r="B59" s="95">
        <v>8</v>
      </c>
      <c r="C59" s="95">
        <v>3</v>
      </c>
      <c r="D59" s="95">
        <v>22</v>
      </c>
      <c r="E59" s="95">
        <v>13</v>
      </c>
      <c r="F59" s="95">
        <v>820</v>
      </c>
      <c r="G59" s="95">
        <v>125</v>
      </c>
      <c r="H59" s="95">
        <v>823</v>
      </c>
      <c r="I59" s="95">
        <v>60</v>
      </c>
      <c r="J59" s="95">
        <v>15</v>
      </c>
      <c r="K59" s="95">
        <v>0</v>
      </c>
      <c r="L59" s="95">
        <v>1674</v>
      </c>
      <c r="M59" s="95">
        <v>225</v>
      </c>
      <c r="N59" s="95">
        <v>39</v>
      </c>
      <c r="O59" s="95">
        <v>1</v>
      </c>
      <c r="P59" s="95">
        <v>2</v>
      </c>
      <c r="Q59" s="95">
        <v>1</v>
      </c>
      <c r="R59" s="95">
        <v>4</v>
      </c>
      <c r="S59" s="95">
        <v>0</v>
      </c>
      <c r="T59" s="95">
        <v>93</v>
      </c>
      <c r="U59" s="95">
        <v>15</v>
      </c>
      <c r="V59" s="95">
        <v>145</v>
      </c>
      <c r="W59" s="95">
        <v>77</v>
      </c>
      <c r="X59" s="95">
        <v>77</v>
      </c>
      <c r="Y59" s="95">
        <v>36</v>
      </c>
      <c r="Z59" s="95">
        <v>0</v>
      </c>
      <c r="AA59" s="95">
        <v>0</v>
      </c>
      <c r="AB59" s="95">
        <v>3722</v>
      </c>
      <c r="AC59" s="95">
        <v>556</v>
      </c>
      <c r="AD59" s="95">
        <f t="shared" si="1"/>
        <v>4278</v>
      </c>
    </row>
    <row r="60" spans="1:30" x14ac:dyDescent="0.25">
      <c r="A60" s="5" t="s">
        <v>201</v>
      </c>
      <c r="B60" s="95">
        <v>14</v>
      </c>
      <c r="C60" s="95">
        <v>6</v>
      </c>
      <c r="D60" s="95">
        <v>10</v>
      </c>
      <c r="E60" s="95">
        <v>4</v>
      </c>
      <c r="F60" s="95">
        <v>732</v>
      </c>
      <c r="G60" s="95">
        <v>205</v>
      </c>
      <c r="H60" s="95">
        <v>232</v>
      </c>
      <c r="I60" s="95">
        <v>79</v>
      </c>
      <c r="J60" s="95">
        <v>2</v>
      </c>
      <c r="K60" s="95">
        <v>0</v>
      </c>
      <c r="L60" s="95">
        <v>206</v>
      </c>
      <c r="M60" s="95">
        <v>160</v>
      </c>
      <c r="N60" s="95">
        <v>265</v>
      </c>
      <c r="O60" s="95">
        <v>26</v>
      </c>
      <c r="P60" s="95">
        <v>3</v>
      </c>
      <c r="Q60" s="95">
        <v>0</v>
      </c>
      <c r="R60" s="95">
        <v>1</v>
      </c>
      <c r="S60" s="95">
        <v>0</v>
      </c>
      <c r="T60" s="95">
        <v>30</v>
      </c>
      <c r="U60" s="95">
        <v>11</v>
      </c>
      <c r="V60" s="95">
        <v>95</v>
      </c>
      <c r="W60" s="95">
        <v>71</v>
      </c>
      <c r="X60" s="95">
        <v>69</v>
      </c>
      <c r="Y60" s="95">
        <v>27</v>
      </c>
      <c r="Z60" s="95">
        <v>0</v>
      </c>
      <c r="AA60" s="95">
        <v>0</v>
      </c>
      <c r="AB60" s="95">
        <v>1659</v>
      </c>
      <c r="AC60" s="95">
        <v>589</v>
      </c>
      <c r="AD60" s="95">
        <f t="shared" si="1"/>
        <v>2248</v>
      </c>
    </row>
    <row r="61" spans="1:30" x14ac:dyDescent="0.25">
      <c r="A61" s="5" t="s">
        <v>202</v>
      </c>
      <c r="B61" s="95">
        <v>6</v>
      </c>
      <c r="C61" s="95">
        <v>4</v>
      </c>
      <c r="D61" s="95">
        <v>2</v>
      </c>
      <c r="E61" s="95">
        <v>0</v>
      </c>
      <c r="F61" s="95">
        <v>386</v>
      </c>
      <c r="G61" s="95">
        <v>52</v>
      </c>
      <c r="H61" s="95">
        <v>153</v>
      </c>
      <c r="I61" s="95">
        <v>13</v>
      </c>
      <c r="J61" s="95">
        <v>3</v>
      </c>
      <c r="K61" s="95">
        <v>2</v>
      </c>
      <c r="L61" s="95">
        <v>163</v>
      </c>
      <c r="M61" s="95">
        <v>46</v>
      </c>
      <c r="N61" s="95">
        <v>105</v>
      </c>
      <c r="O61" s="95">
        <v>9</v>
      </c>
      <c r="P61" s="95">
        <v>1</v>
      </c>
      <c r="Q61" s="95">
        <v>0</v>
      </c>
      <c r="R61" s="95">
        <v>1</v>
      </c>
      <c r="S61" s="95">
        <v>0</v>
      </c>
      <c r="T61" s="95">
        <v>158</v>
      </c>
      <c r="U61" s="95">
        <v>25</v>
      </c>
      <c r="V61" s="95">
        <v>32</v>
      </c>
      <c r="W61" s="95">
        <v>15</v>
      </c>
      <c r="X61" s="95">
        <v>25</v>
      </c>
      <c r="Y61" s="95">
        <v>6</v>
      </c>
      <c r="Z61" s="95">
        <v>0</v>
      </c>
      <c r="AA61" s="95">
        <v>0</v>
      </c>
      <c r="AB61" s="95">
        <v>1035</v>
      </c>
      <c r="AC61" s="95">
        <v>172</v>
      </c>
      <c r="AD61" s="95">
        <f t="shared" si="1"/>
        <v>1207</v>
      </c>
    </row>
    <row r="62" spans="1:30" x14ac:dyDescent="0.25">
      <c r="A62" s="5" t="s">
        <v>203</v>
      </c>
      <c r="B62" s="95">
        <v>3</v>
      </c>
      <c r="C62" s="95">
        <v>0</v>
      </c>
      <c r="D62" s="95">
        <v>40</v>
      </c>
      <c r="E62" s="95">
        <v>16</v>
      </c>
      <c r="F62" s="95">
        <v>190</v>
      </c>
      <c r="G62" s="95">
        <v>59</v>
      </c>
      <c r="H62" s="95">
        <v>88</v>
      </c>
      <c r="I62" s="95">
        <v>16</v>
      </c>
      <c r="J62" s="95">
        <v>35</v>
      </c>
      <c r="K62" s="95">
        <v>1</v>
      </c>
      <c r="L62" s="95">
        <v>83</v>
      </c>
      <c r="M62" s="95">
        <v>13</v>
      </c>
      <c r="N62" s="95">
        <v>26</v>
      </c>
      <c r="O62" s="95">
        <v>3</v>
      </c>
      <c r="P62" s="95">
        <v>3</v>
      </c>
      <c r="Q62" s="95">
        <v>5</v>
      </c>
      <c r="R62" s="95">
        <v>0</v>
      </c>
      <c r="S62" s="95">
        <v>0</v>
      </c>
      <c r="T62" s="95">
        <v>45</v>
      </c>
      <c r="U62" s="95">
        <v>6</v>
      </c>
      <c r="V62" s="95">
        <v>10</v>
      </c>
      <c r="W62" s="95">
        <v>6</v>
      </c>
      <c r="X62" s="95">
        <v>5</v>
      </c>
      <c r="Y62" s="95">
        <v>2</v>
      </c>
      <c r="Z62" s="95">
        <v>0</v>
      </c>
      <c r="AA62" s="95">
        <v>0</v>
      </c>
      <c r="AB62" s="95">
        <v>528</v>
      </c>
      <c r="AC62" s="95">
        <v>127</v>
      </c>
      <c r="AD62" s="95">
        <f t="shared" si="1"/>
        <v>655</v>
      </c>
    </row>
    <row r="63" spans="1:30" x14ac:dyDescent="0.25">
      <c r="A63" s="5" t="s">
        <v>204</v>
      </c>
      <c r="B63" s="95">
        <v>51</v>
      </c>
      <c r="C63" s="95">
        <v>15</v>
      </c>
      <c r="D63" s="95">
        <v>235</v>
      </c>
      <c r="E63" s="95">
        <v>65</v>
      </c>
      <c r="F63" s="95">
        <v>5457</v>
      </c>
      <c r="G63" s="95">
        <v>524</v>
      </c>
      <c r="H63" s="95">
        <v>2446</v>
      </c>
      <c r="I63" s="95">
        <v>186</v>
      </c>
      <c r="J63" s="95">
        <v>68</v>
      </c>
      <c r="K63" s="95">
        <v>6</v>
      </c>
      <c r="L63" s="95">
        <v>2731</v>
      </c>
      <c r="M63" s="95">
        <v>1105</v>
      </c>
      <c r="N63" s="95">
        <v>4877</v>
      </c>
      <c r="O63" s="95">
        <v>292</v>
      </c>
      <c r="P63" s="95">
        <v>22</v>
      </c>
      <c r="Q63" s="95">
        <v>7</v>
      </c>
      <c r="R63" s="95">
        <v>32</v>
      </c>
      <c r="S63" s="95">
        <v>7</v>
      </c>
      <c r="T63" s="95">
        <v>1677</v>
      </c>
      <c r="U63" s="95">
        <v>451</v>
      </c>
      <c r="V63" s="95">
        <v>1778</v>
      </c>
      <c r="W63" s="95">
        <v>1008</v>
      </c>
      <c r="X63" s="95">
        <v>862</v>
      </c>
      <c r="Y63" s="95">
        <v>429</v>
      </c>
      <c r="Z63" s="95">
        <v>10</v>
      </c>
      <c r="AA63" s="95">
        <v>3</v>
      </c>
      <c r="AB63" s="95">
        <v>20246</v>
      </c>
      <c r="AC63" s="95">
        <v>4098</v>
      </c>
      <c r="AD63" s="95">
        <f t="shared" si="1"/>
        <v>24344</v>
      </c>
    </row>
    <row r="64" spans="1:30" x14ac:dyDescent="0.25">
      <c r="A64" s="5" t="s">
        <v>205</v>
      </c>
      <c r="B64" s="95">
        <v>21</v>
      </c>
      <c r="C64" s="95">
        <v>7</v>
      </c>
      <c r="D64" s="95">
        <v>26</v>
      </c>
      <c r="E64" s="95">
        <v>2</v>
      </c>
      <c r="F64" s="95">
        <v>3648</v>
      </c>
      <c r="G64" s="95">
        <v>140</v>
      </c>
      <c r="H64" s="95">
        <v>843</v>
      </c>
      <c r="I64" s="95">
        <v>32</v>
      </c>
      <c r="J64" s="95">
        <v>4</v>
      </c>
      <c r="K64" s="95">
        <v>1</v>
      </c>
      <c r="L64" s="95">
        <v>1187</v>
      </c>
      <c r="M64" s="95">
        <v>269</v>
      </c>
      <c r="N64" s="95">
        <v>309</v>
      </c>
      <c r="O64" s="95">
        <v>12</v>
      </c>
      <c r="P64" s="95">
        <v>25</v>
      </c>
      <c r="Q64" s="95">
        <v>3</v>
      </c>
      <c r="R64" s="95">
        <v>4</v>
      </c>
      <c r="S64" s="95">
        <v>0</v>
      </c>
      <c r="T64" s="95">
        <v>670</v>
      </c>
      <c r="U64" s="95">
        <v>72</v>
      </c>
      <c r="V64" s="95">
        <v>315</v>
      </c>
      <c r="W64" s="95">
        <v>136</v>
      </c>
      <c r="X64" s="95">
        <v>326</v>
      </c>
      <c r="Y64" s="95">
        <v>132</v>
      </c>
      <c r="Z64" s="95">
        <v>0</v>
      </c>
      <c r="AA64" s="95">
        <v>0</v>
      </c>
      <c r="AB64" s="95">
        <v>7378</v>
      </c>
      <c r="AC64" s="95">
        <v>806</v>
      </c>
      <c r="AD64" s="95">
        <f t="shared" si="1"/>
        <v>8184</v>
      </c>
    </row>
    <row r="65" spans="1:30" x14ac:dyDescent="0.25">
      <c r="A65" s="5" t="s">
        <v>206</v>
      </c>
      <c r="B65" s="95">
        <v>23</v>
      </c>
      <c r="C65" s="95">
        <v>4</v>
      </c>
      <c r="D65" s="95">
        <v>33</v>
      </c>
      <c r="E65" s="95">
        <v>2</v>
      </c>
      <c r="F65" s="95">
        <v>2390</v>
      </c>
      <c r="G65" s="95">
        <v>75</v>
      </c>
      <c r="H65" s="95">
        <v>1264</v>
      </c>
      <c r="I65" s="95">
        <v>30</v>
      </c>
      <c r="J65" s="95">
        <v>17</v>
      </c>
      <c r="K65" s="95">
        <v>1</v>
      </c>
      <c r="L65" s="95">
        <v>1245</v>
      </c>
      <c r="M65" s="95">
        <v>113</v>
      </c>
      <c r="N65" s="95">
        <v>3246</v>
      </c>
      <c r="O65" s="95">
        <v>31</v>
      </c>
      <c r="P65" s="95">
        <v>1</v>
      </c>
      <c r="Q65" s="95">
        <v>1</v>
      </c>
      <c r="R65" s="95">
        <v>2</v>
      </c>
      <c r="S65" s="95">
        <v>0</v>
      </c>
      <c r="T65" s="95">
        <v>182</v>
      </c>
      <c r="U65" s="95">
        <v>32</v>
      </c>
      <c r="V65" s="95">
        <v>474</v>
      </c>
      <c r="W65" s="95">
        <v>97</v>
      </c>
      <c r="X65" s="95">
        <v>201</v>
      </c>
      <c r="Y65" s="95">
        <v>49</v>
      </c>
      <c r="Z65" s="95">
        <v>1</v>
      </c>
      <c r="AA65" s="95">
        <v>0</v>
      </c>
      <c r="AB65" s="95">
        <v>9079</v>
      </c>
      <c r="AC65" s="95">
        <v>435</v>
      </c>
      <c r="AD65" s="95">
        <f t="shared" si="1"/>
        <v>9514</v>
      </c>
    </row>
    <row r="66" spans="1:30" x14ac:dyDescent="0.25">
      <c r="A66" s="5" t="s">
        <v>207</v>
      </c>
      <c r="B66" s="95">
        <v>21</v>
      </c>
      <c r="C66" s="95">
        <v>8</v>
      </c>
      <c r="D66" s="95">
        <v>65</v>
      </c>
      <c r="E66" s="95">
        <v>11</v>
      </c>
      <c r="F66" s="95">
        <v>2605</v>
      </c>
      <c r="G66" s="95">
        <v>324</v>
      </c>
      <c r="H66" s="95">
        <v>2082</v>
      </c>
      <c r="I66" s="95">
        <v>167</v>
      </c>
      <c r="J66" s="95">
        <v>6</v>
      </c>
      <c r="K66" s="95">
        <v>0</v>
      </c>
      <c r="L66" s="95">
        <v>2030</v>
      </c>
      <c r="M66" s="95">
        <v>511</v>
      </c>
      <c r="N66" s="95">
        <v>176</v>
      </c>
      <c r="O66" s="95">
        <v>2</v>
      </c>
      <c r="P66" s="95">
        <v>6</v>
      </c>
      <c r="Q66" s="95">
        <v>2</v>
      </c>
      <c r="R66" s="95">
        <v>3</v>
      </c>
      <c r="S66" s="95">
        <v>0</v>
      </c>
      <c r="T66" s="95">
        <v>705</v>
      </c>
      <c r="U66" s="95">
        <v>128</v>
      </c>
      <c r="V66" s="95">
        <v>294</v>
      </c>
      <c r="W66" s="95">
        <v>211</v>
      </c>
      <c r="X66" s="95">
        <v>247</v>
      </c>
      <c r="Y66" s="95">
        <v>122</v>
      </c>
      <c r="Z66" s="95">
        <v>0</v>
      </c>
      <c r="AA66" s="95">
        <v>1</v>
      </c>
      <c r="AB66" s="95">
        <v>8240</v>
      </c>
      <c r="AC66" s="95">
        <v>1487</v>
      </c>
      <c r="AD66" s="95">
        <f t="shared" si="1"/>
        <v>9727</v>
      </c>
    </row>
    <row r="67" spans="1:30" x14ac:dyDescent="0.25">
      <c r="A67" s="5" t="s">
        <v>208</v>
      </c>
      <c r="B67" s="95">
        <v>43</v>
      </c>
      <c r="C67" s="95">
        <v>19</v>
      </c>
      <c r="D67" s="95">
        <v>170</v>
      </c>
      <c r="E67" s="95">
        <v>42</v>
      </c>
      <c r="F67" s="95">
        <v>3017</v>
      </c>
      <c r="G67" s="95">
        <v>661</v>
      </c>
      <c r="H67" s="95">
        <v>1042</v>
      </c>
      <c r="I67" s="95">
        <v>160</v>
      </c>
      <c r="J67" s="95">
        <v>12</v>
      </c>
      <c r="K67" s="95">
        <v>0</v>
      </c>
      <c r="L67" s="95">
        <v>1321</v>
      </c>
      <c r="M67" s="95">
        <v>579</v>
      </c>
      <c r="N67" s="95">
        <v>272</v>
      </c>
      <c r="O67" s="95">
        <v>13</v>
      </c>
      <c r="P67" s="95">
        <v>21</v>
      </c>
      <c r="Q67" s="95">
        <v>15</v>
      </c>
      <c r="R67" s="95">
        <v>6</v>
      </c>
      <c r="S67" s="95">
        <v>2</v>
      </c>
      <c r="T67" s="95">
        <v>276</v>
      </c>
      <c r="U67" s="95">
        <v>44</v>
      </c>
      <c r="V67" s="95">
        <v>205</v>
      </c>
      <c r="W67" s="95">
        <v>165</v>
      </c>
      <c r="X67" s="95">
        <v>225</v>
      </c>
      <c r="Y67" s="95">
        <v>131</v>
      </c>
      <c r="Z67" s="95">
        <v>0</v>
      </c>
      <c r="AA67" s="95">
        <v>0</v>
      </c>
      <c r="AB67" s="95">
        <v>6610</v>
      </c>
      <c r="AC67" s="95">
        <v>1831</v>
      </c>
      <c r="AD67" s="95">
        <f t="shared" si="1"/>
        <v>8441</v>
      </c>
    </row>
    <row r="68" spans="1:30" x14ac:dyDescent="0.25">
      <c r="A68" s="5" t="s">
        <v>234</v>
      </c>
      <c r="B68" s="95">
        <v>16</v>
      </c>
      <c r="C68" s="95">
        <v>0</v>
      </c>
      <c r="D68" s="95">
        <v>16</v>
      </c>
      <c r="E68" s="95">
        <v>1</v>
      </c>
      <c r="F68" s="95">
        <v>188</v>
      </c>
      <c r="G68" s="95">
        <v>3</v>
      </c>
      <c r="H68" s="95">
        <v>117</v>
      </c>
      <c r="I68" s="95">
        <v>9</v>
      </c>
      <c r="J68" s="95">
        <v>0</v>
      </c>
      <c r="K68" s="95">
        <v>0</v>
      </c>
      <c r="L68" s="95">
        <v>192</v>
      </c>
      <c r="M68" s="95">
        <v>29</v>
      </c>
      <c r="N68" s="95">
        <v>15</v>
      </c>
      <c r="O68" s="95">
        <v>0</v>
      </c>
      <c r="P68" s="95">
        <v>1</v>
      </c>
      <c r="Q68" s="95">
        <v>0</v>
      </c>
      <c r="R68" s="95">
        <v>1</v>
      </c>
      <c r="S68" s="95">
        <v>0</v>
      </c>
      <c r="T68" s="95">
        <v>90</v>
      </c>
      <c r="U68" s="95">
        <v>10</v>
      </c>
      <c r="V68" s="95">
        <v>40</v>
      </c>
      <c r="W68" s="95">
        <v>6</v>
      </c>
      <c r="X68" s="95">
        <v>25</v>
      </c>
      <c r="Y68" s="95">
        <v>5</v>
      </c>
      <c r="Z68" s="95">
        <v>0</v>
      </c>
      <c r="AA68" s="95">
        <v>0</v>
      </c>
      <c r="AB68" s="95">
        <v>4697</v>
      </c>
      <c r="AC68" s="95">
        <v>462</v>
      </c>
      <c r="AD68" s="95">
        <f t="shared" si="1"/>
        <v>5159</v>
      </c>
    </row>
    <row r="69" spans="1:30" x14ac:dyDescent="0.25">
      <c r="A69" s="5" t="s">
        <v>209</v>
      </c>
      <c r="B69" s="95">
        <v>52</v>
      </c>
      <c r="C69" s="95">
        <v>10</v>
      </c>
      <c r="D69" s="95">
        <v>150</v>
      </c>
      <c r="E69" s="95">
        <v>25</v>
      </c>
      <c r="F69" s="95">
        <v>4466</v>
      </c>
      <c r="G69" s="95">
        <v>462</v>
      </c>
      <c r="H69" s="95">
        <v>1471</v>
      </c>
      <c r="I69" s="95">
        <v>192</v>
      </c>
      <c r="J69" s="95">
        <v>17</v>
      </c>
      <c r="K69" s="95">
        <v>3</v>
      </c>
      <c r="L69" s="95">
        <v>2107</v>
      </c>
      <c r="M69" s="95">
        <v>1004</v>
      </c>
      <c r="N69" s="95">
        <v>49</v>
      </c>
      <c r="O69" s="95">
        <v>3</v>
      </c>
      <c r="P69" s="95">
        <v>7</v>
      </c>
      <c r="Q69" s="95">
        <v>6</v>
      </c>
      <c r="R69" s="95">
        <v>12</v>
      </c>
      <c r="S69" s="95">
        <v>6</v>
      </c>
      <c r="T69" s="95">
        <v>1155</v>
      </c>
      <c r="U69" s="95">
        <v>258</v>
      </c>
      <c r="V69" s="95">
        <v>543</v>
      </c>
      <c r="W69" s="95">
        <v>404</v>
      </c>
      <c r="X69" s="95">
        <v>398</v>
      </c>
      <c r="Y69" s="95">
        <v>216</v>
      </c>
      <c r="Z69" s="95">
        <v>0</v>
      </c>
      <c r="AA69" s="95">
        <v>0</v>
      </c>
      <c r="AB69" s="95">
        <v>701</v>
      </c>
      <c r="AC69" s="95">
        <v>63</v>
      </c>
      <c r="AD69" s="95">
        <f t="shared" si="1"/>
        <v>764</v>
      </c>
    </row>
    <row r="70" spans="1:30" x14ac:dyDescent="0.25">
      <c r="A70" s="5" t="s">
        <v>210</v>
      </c>
      <c r="B70" s="95">
        <v>30</v>
      </c>
      <c r="C70" s="95">
        <v>6</v>
      </c>
      <c r="D70" s="95">
        <v>21</v>
      </c>
      <c r="E70" s="95">
        <v>11</v>
      </c>
      <c r="F70" s="95">
        <v>1518</v>
      </c>
      <c r="G70" s="95">
        <v>129</v>
      </c>
      <c r="H70" s="95">
        <v>327</v>
      </c>
      <c r="I70" s="95">
        <v>51</v>
      </c>
      <c r="J70" s="95">
        <v>1</v>
      </c>
      <c r="K70" s="95">
        <v>0</v>
      </c>
      <c r="L70" s="95">
        <v>524</v>
      </c>
      <c r="M70" s="95">
        <v>330</v>
      </c>
      <c r="N70" s="95">
        <v>215</v>
      </c>
      <c r="O70" s="95">
        <v>31</v>
      </c>
      <c r="P70" s="95">
        <v>1</v>
      </c>
      <c r="Q70" s="95">
        <v>2</v>
      </c>
      <c r="R70" s="95">
        <v>7</v>
      </c>
      <c r="S70" s="95">
        <v>1</v>
      </c>
      <c r="T70" s="95">
        <v>156</v>
      </c>
      <c r="U70" s="95">
        <v>69</v>
      </c>
      <c r="V70" s="95">
        <v>104</v>
      </c>
      <c r="W70" s="95">
        <v>75</v>
      </c>
      <c r="X70" s="95">
        <v>105</v>
      </c>
      <c r="Y70" s="95">
        <v>68</v>
      </c>
      <c r="Z70" s="95">
        <v>0</v>
      </c>
      <c r="AA70" s="95">
        <v>0</v>
      </c>
      <c r="AB70" s="95">
        <v>3009</v>
      </c>
      <c r="AC70" s="95">
        <v>773</v>
      </c>
      <c r="AD70" s="95">
        <f t="shared" si="1"/>
        <v>3782</v>
      </c>
    </row>
    <row r="71" spans="1:30" x14ac:dyDescent="0.25">
      <c r="A71" s="5" t="s">
        <v>211</v>
      </c>
      <c r="B71" s="95">
        <v>17</v>
      </c>
      <c r="C71" s="95">
        <v>2</v>
      </c>
      <c r="D71" s="95">
        <v>47</v>
      </c>
      <c r="E71" s="95">
        <v>1</v>
      </c>
      <c r="F71" s="95">
        <v>471</v>
      </c>
      <c r="G71" s="95">
        <v>2</v>
      </c>
      <c r="H71" s="95">
        <v>251</v>
      </c>
      <c r="I71" s="95">
        <v>7</v>
      </c>
      <c r="J71" s="95">
        <v>0</v>
      </c>
      <c r="K71" s="95">
        <v>0</v>
      </c>
      <c r="L71" s="95">
        <v>255</v>
      </c>
      <c r="M71" s="95">
        <v>29</v>
      </c>
      <c r="N71" s="95">
        <v>94</v>
      </c>
      <c r="O71" s="95">
        <v>2</v>
      </c>
      <c r="P71" s="95">
        <v>0</v>
      </c>
      <c r="Q71" s="95">
        <v>0</v>
      </c>
      <c r="R71" s="95">
        <v>0</v>
      </c>
      <c r="S71" s="95">
        <v>0</v>
      </c>
      <c r="T71" s="95">
        <v>11</v>
      </c>
      <c r="U71" s="95">
        <v>2</v>
      </c>
      <c r="V71" s="95">
        <v>24</v>
      </c>
      <c r="W71" s="95">
        <v>3</v>
      </c>
      <c r="X71" s="95">
        <v>12</v>
      </c>
      <c r="Y71" s="95">
        <v>1</v>
      </c>
      <c r="Z71" s="95">
        <v>0</v>
      </c>
      <c r="AA71" s="95">
        <v>0</v>
      </c>
      <c r="AB71" s="95">
        <v>1182</v>
      </c>
      <c r="AC71" s="95">
        <v>49</v>
      </c>
      <c r="AD71" s="95">
        <f t="shared" si="1"/>
        <v>1231</v>
      </c>
    </row>
    <row r="72" spans="1:30" x14ac:dyDescent="0.25">
      <c r="A72" s="5" t="s">
        <v>212</v>
      </c>
      <c r="B72" s="95">
        <v>5</v>
      </c>
      <c r="C72" s="95">
        <v>2</v>
      </c>
      <c r="D72" s="95">
        <v>9</v>
      </c>
      <c r="E72" s="95">
        <v>5</v>
      </c>
      <c r="F72" s="95">
        <v>520</v>
      </c>
      <c r="G72" s="95">
        <v>40</v>
      </c>
      <c r="H72" s="95">
        <v>157</v>
      </c>
      <c r="I72" s="95">
        <v>10</v>
      </c>
      <c r="J72" s="95">
        <v>0</v>
      </c>
      <c r="K72" s="95">
        <v>0</v>
      </c>
      <c r="L72" s="95">
        <v>225</v>
      </c>
      <c r="M72" s="95">
        <v>40</v>
      </c>
      <c r="N72" s="95">
        <v>33</v>
      </c>
      <c r="O72" s="95">
        <v>2</v>
      </c>
      <c r="P72" s="95">
        <v>6</v>
      </c>
      <c r="Q72" s="95">
        <v>1</v>
      </c>
      <c r="R72" s="95">
        <v>0</v>
      </c>
      <c r="S72" s="95">
        <v>0</v>
      </c>
      <c r="T72" s="95">
        <v>17</v>
      </c>
      <c r="U72" s="95">
        <v>5</v>
      </c>
      <c r="V72" s="95">
        <v>30</v>
      </c>
      <c r="W72" s="95">
        <v>11</v>
      </c>
      <c r="X72" s="95">
        <v>28</v>
      </c>
      <c r="Y72" s="95">
        <v>5</v>
      </c>
      <c r="Z72" s="95">
        <v>0</v>
      </c>
      <c r="AA72" s="95">
        <v>0</v>
      </c>
      <c r="AB72" s="95">
        <v>1030</v>
      </c>
      <c r="AC72" s="95">
        <v>121</v>
      </c>
      <c r="AD72" s="95">
        <f t="shared" si="1"/>
        <v>1151</v>
      </c>
    </row>
    <row r="73" spans="1:30" x14ac:dyDescent="0.25">
      <c r="A73" s="5" t="s">
        <v>213</v>
      </c>
      <c r="B73" s="95">
        <v>3</v>
      </c>
      <c r="C73" s="95">
        <v>2</v>
      </c>
      <c r="D73" s="95">
        <v>4</v>
      </c>
      <c r="E73" s="95">
        <v>1</v>
      </c>
      <c r="F73" s="95">
        <v>625</v>
      </c>
      <c r="G73" s="95">
        <v>74</v>
      </c>
      <c r="H73" s="95">
        <v>180</v>
      </c>
      <c r="I73" s="95">
        <v>28</v>
      </c>
      <c r="J73" s="95">
        <v>1</v>
      </c>
      <c r="K73" s="95">
        <v>0</v>
      </c>
      <c r="L73" s="95">
        <v>229</v>
      </c>
      <c r="M73" s="95">
        <v>118</v>
      </c>
      <c r="N73" s="95">
        <v>144</v>
      </c>
      <c r="O73" s="95">
        <v>4</v>
      </c>
      <c r="P73" s="95">
        <v>4</v>
      </c>
      <c r="Q73" s="95">
        <v>1</v>
      </c>
      <c r="R73" s="95">
        <v>0</v>
      </c>
      <c r="S73" s="95">
        <v>1</v>
      </c>
      <c r="T73" s="95">
        <v>27</v>
      </c>
      <c r="U73" s="95">
        <v>5</v>
      </c>
      <c r="V73" s="95">
        <v>38</v>
      </c>
      <c r="W73" s="95">
        <v>23</v>
      </c>
      <c r="X73" s="95">
        <v>50</v>
      </c>
      <c r="Y73" s="95">
        <v>18</v>
      </c>
      <c r="Z73" s="95">
        <v>0</v>
      </c>
      <c r="AA73" s="95">
        <v>0</v>
      </c>
      <c r="AB73" s="95">
        <v>1305</v>
      </c>
      <c r="AC73" s="95">
        <v>275</v>
      </c>
      <c r="AD73" s="95">
        <f t="shared" si="1"/>
        <v>1580</v>
      </c>
    </row>
    <row r="74" spans="1:30" x14ac:dyDescent="0.25">
      <c r="A74" s="5" t="s">
        <v>214</v>
      </c>
      <c r="B74" s="95">
        <v>3</v>
      </c>
      <c r="C74" s="95">
        <v>14</v>
      </c>
      <c r="D74" s="95">
        <v>13</v>
      </c>
      <c r="E74" s="95">
        <v>7</v>
      </c>
      <c r="F74" s="95">
        <v>981</v>
      </c>
      <c r="G74" s="95">
        <v>184</v>
      </c>
      <c r="H74" s="95">
        <v>292</v>
      </c>
      <c r="I74" s="95">
        <v>54</v>
      </c>
      <c r="J74" s="95">
        <v>2</v>
      </c>
      <c r="K74" s="95">
        <v>4</v>
      </c>
      <c r="L74" s="95">
        <v>448</v>
      </c>
      <c r="M74" s="95">
        <v>261</v>
      </c>
      <c r="N74" s="95">
        <v>174</v>
      </c>
      <c r="O74" s="95">
        <v>29</v>
      </c>
      <c r="P74" s="95">
        <v>6</v>
      </c>
      <c r="Q74" s="95">
        <v>1</v>
      </c>
      <c r="R74" s="95">
        <v>1</v>
      </c>
      <c r="S74" s="95">
        <v>1</v>
      </c>
      <c r="T74" s="95">
        <v>74</v>
      </c>
      <c r="U74" s="95">
        <v>31</v>
      </c>
      <c r="V74" s="95">
        <v>93</v>
      </c>
      <c r="W74" s="95">
        <v>91</v>
      </c>
      <c r="X74" s="95">
        <v>52</v>
      </c>
      <c r="Y74" s="95">
        <v>38</v>
      </c>
      <c r="Z74" s="95">
        <v>0</v>
      </c>
      <c r="AA74" s="95">
        <v>0</v>
      </c>
      <c r="AB74" s="95">
        <v>2139</v>
      </c>
      <c r="AC74" s="95">
        <v>715</v>
      </c>
      <c r="AD74" s="95">
        <f t="shared" si="1"/>
        <v>2854</v>
      </c>
    </row>
    <row r="75" spans="1:30" x14ac:dyDescent="0.25">
      <c r="A75" s="5" t="s">
        <v>215</v>
      </c>
      <c r="B75" s="95">
        <v>14</v>
      </c>
      <c r="C75" s="95">
        <v>1</v>
      </c>
      <c r="D75" s="95">
        <v>18</v>
      </c>
      <c r="E75" s="95">
        <v>2</v>
      </c>
      <c r="F75" s="95">
        <v>817</v>
      </c>
      <c r="G75" s="95">
        <v>14</v>
      </c>
      <c r="H75" s="95">
        <v>344</v>
      </c>
      <c r="I75" s="95">
        <v>16</v>
      </c>
      <c r="J75" s="95">
        <v>2</v>
      </c>
      <c r="K75" s="95">
        <v>0</v>
      </c>
      <c r="L75" s="95">
        <v>332</v>
      </c>
      <c r="M75" s="95">
        <v>50</v>
      </c>
      <c r="N75" s="95">
        <v>8</v>
      </c>
      <c r="O75" s="95">
        <v>0</v>
      </c>
      <c r="P75" s="95">
        <v>7</v>
      </c>
      <c r="Q75" s="95">
        <v>1</v>
      </c>
      <c r="R75" s="95">
        <v>0</v>
      </c>
      <c r="S75" s="95">
        <v>1</v>
      </c>
      <c r="T75" s="95">
        <v>221</v>
      </c>
      <c r="U75" s="95">
        <v>30</v>
      </c>
      <c r="V75" s="95">
        <v>49</v>
      </c>
      <c r="W75" s="95">
        <v>26</v>
      </c>
      <c r="X75" s="95">
        <v>34</v>
      </c>
      <c r="Y75" s="95">
        <v>10</v>
      </c>
      <c r="Z75" s="95">
        <v>0</v>
      </c>
      <c r="AA75" s="95">
        <v>0</v>
      </c>
      <c r="AB75" s="95">
        <v>1846</v>
      </c>
      <c r="AC75" s="95">
        <v>151</v>
      </c>
      <c r="AD75" s="95">
        <f t="shared" si="1"/>
        <v>1997</v>
      </c>
    </row>
    <row r="76" spans="1:30" x14ac:dyDescent="0.25">
      <c r="A76" s="5" t="s">
        <v>216</v>
      </c>
      <c r="B76" s="95">
        <v>11</v>
      </c>
      <c r="C76" s="95">
        <v>6</v>
      </c>
      <c r="D76" s="95">
        <v>10</v>
      </c>
      <c r="E76" s="95">
        <v>5</v>
      </c>
      <c r="F76" s="95">
        <v>1039</v>
      </c>
      <c r="G76" s="95">
        <v>51</v>
      </c>
      <c r="H76" s="95">
        <v>187</v>
      </c>
      <c r="I76" s="95">
        <v>21</v>
      </c>
      <c r="J76" s="95">
        <v>1</v>
      </c>
      <c r="K76" s="95">
        <v>0</v>
      </c>
      <c r="L76" s="95">
        <v>209</v>
      </c>
      <c r="M76" s="95">
        <v>89</v>
      </c>
      <c r="N76" s="95">
        <v>85</v>
      </c>
      <c r="O76" s="95">
        <v>3</v>
      </c>
      <c r="P76" s="95">
        <v>1</v>
      </c>
      <c r="Q76" s="95">
        <v>2</v>
      </c>
      <c r="R76" s="95">
        <v>0</v>
      </c>
      <c r="S76" s="95">
        <v>0</v>
      </c>
      <c r="T76" s="95">
        <v>142</v>
      </c>
      <c r="U76" s="95">
        <v>49</v>
      </c>
      <c r="V76" s="95">
        <v>74</v>
      </c>
      <c r="W76" s="95">
        <v>55</v>
      </c>
      <c r="X76" s="95">
        <v>72</v>
      </c>
      <c r="Y76" s="95">
        <v>36</v>
      </c>
      <c r="Z76" s="95">
        <v>0</v>
      </c>
      <c r="AA76" s="95">
        <v>0</v>
      </c>
      <c r="AB76" s="95">
        <v>1831</v>
      </c>
      <c r="AC76" s="95">
        <v>317</v>
      </c>
      <c r="AD76" s="95">
        <f t="shared" si="1"/>
        <v>2148</v>
      </c>
    </row>
    <row r="77" spans="1:30" x14ac:dyDescent="0.25">
      <c r="A77" s="5" t="s">
        <v>217</v>
      </c>
      <c r="B77" s="95">
        <v>13</v>
      </c>
      <c r="C77" s="95">
        <v>3</v>
      </c>
      <c r="D77" s="95">
        <v>23</v>
      </c>
      <c r="E77" s="95">
        <v>5</v>
      </c>
      <c r="F77" s="95">
        <v>2205</v>
      </c>
      <c r="G77" s="95">
        <v>356</v>
      </c>
      <c r="H77" s="95">
        <v>719</v>
      </c>
      <c r="I77" s="95">
        <v>48</v>
      </c>
      <c r="J77" s="95">
        <v>5</v>
      </c>
      <c r="K77" s="95">
        <v>0</v>
      </c>
      <c r="L77" s="95">
        <v>653</v>
      </c>
      <c r="M77" s="95">
        <v>236</v>
      </c>
      <c r="N77" s="95">
        <v>1308</v>
      </c>
      <c r="O77" s="95">
        <v>70</v>
      </c>
      <c r="P77" s="95">
        <v>11</v>
      </c>
      <c r="Q77" s="95">
        <v>4</v>
      </c>
      <c r="R77" s="95">
        <v>7</v>
      </c>
      <c r="S77" s="95">
        <v>4</v>
      </c>
      <c r="T77" s="95">
        <v>112</v>
      </c>
      <c r="U77" s="95">
        <v>20</v>
      </c>
      <c r="V77" s="95">
        <v>291</v>
      </c>
      <c r="W77" s="95">
        <v>132</v>
      </c>
      <c r="X77" s="95">
        <v>199</v>
      </c>
      <c r="Y77" s="95">
        <v>67</v>
      </c>
      <c r="Z77" s="95">
        <v>0</v>
      </c>
      <c r="AA77" s="95">
        <v>0</v>
      </c>
      <c r="AB77" s="95">
        <v>5546</v>
      </c>
      <c r="AC77" s="95">
        <v>945</v>
      </c>
      <c r="AD77" s="95">
        <f t="shared" ref="AD77:AD91" si="2">SUM(AB77:AC77)</f>
        <v>6491</v>
      </c>
    </row>
    <row r="78" spans="1:30" x14ac:dyDescent="0.25">
      <c r="A78" s="5" t="s">
        <v>218</v>
      </c>
      <c r="B78" s="95">
        <v>24</v>
      </c>
      <c r="C78" s="95">
        <v>9</v>
      </c>
      <c r="D78" s="95">
        <v>72</v>
      </c>
      <c r="E78" s="95">
        <v>21</v>
      </c>
      <c r="F78" s="95">
        <v>3241</v>
      </c>
      <c r="G78" s="95">
        <v>488</v>
      </c>
      <c r="H78" s="95">
        <v>927</v>
      </c>
      <c r="I78" s="95">
        <v>182</v>
      </c>
      <c r="J78" s="95">
        <v>14</v>
      </c>
      <c r="K78" s="95">
        <v>4</v>
      </c>
      <c r="L78" s="95">
        <v>871</v>
      </c>
      <c r="M78" s="95">
        <v>480</v>
      </c>
      <c r="N78" s="95">
        <v>106</v>
      </c>
      <c r="O78" s="95">
        <v>7</v>
      </c>
      <c r="P78" s="95">
        <v>7</v>
      </c>
      <c r="Q78" s="95">
        <v>2</v>
      </c>
      <c r="R78" s="95">
        <v>9</v>
      </c>
      <c r="S78" s="95">
        <v>5</v>
      </c>
      <c r="T78" s="95">
        <v>824</v>
      </c>
      <c r="U78" s="95">
        <v>300</v>
      </c>
      <c r="V78" s="95">
        <v>280</v>
      </c>
      <c r="W78" s="95">
        <v>315</v>
      </c>
      <c r="X78" s="95">
        <v>310</v>
      </c>
      <c r="Y78" s="95">
        <v>244</v>
      </c>
      <c r="Z78" s="95">
        <v>1</v>
      </c>
      <c r="AA78" s="95">
        <v>0</v>
      </c>
      <c r="AB78" s="95">
        <v>6686</v>
      </c>
      <c r="AC78" s="95">
        <v>2057</v>
      </c>
      <c r="AD78" s="95">
        <f t="shared" si="2"/>
        <v>8743</v>
      </c>
    </row>
    <row r="79" spans="1:30" x14ac:dyDescent="0.25">
      <c r="A79" s="5" t="s">
        <v>219</v>
      </c>
      <c r="B79" s="95">
        <v>13</v>
      </c>
      <c r="C79" s="95">
        <v>0</v>
      </c>
      <c r="D79" s="95">
        <v>30</v>
      </c>
      <c r="E79" s="95">
        <v>74</v>
      </c>
      <c r="F79" s="95">
        <v>166</v>
      </c>
      <c r="G79" s="95">
        <v>78</v>
      </c>
      <c r="H79" s="95">
        <v>130</v>
      </c>
      <c r="I79" s="95">
        <v>10</v>
      </c>
      <c r="J79" s="95">
        <v>0</v>
      </c>
      <c r="K79" s="95">
        <v>0</v>
      </c>
      <c r="L79" s="95">
        <v>150</v>
      </c>
      <c r="M79" s="95">
        <v>18</v>
      </c>
      <c r="N79" s="95">
        <v>26</v>
      </c>
      <c r="O79" s="95">
        <v>3</v>
      </c>
      <c r="P79" s="95">
        <v>2</v>
      </c>
      <c r="Q79" s="95">
        <v>0</v>
      </c>
      <c r="R79" s="95">
        <v>0</v>
      </c>
      <c r="S79" s="95">
        <v>0</v>
      </c>
      <c r="T79" s="95">
        <v>55</v>
      </c>
      <c r="U79" s="95">
        <v>3</v>
      </c>
      <c r="V79" s="95">
        <v>9</v>
      </c>
      <c r="W79" s="95">
        <v>3</v>
      </c>
      <c r="X79" s="95">
        <v>12</v>
      </c>
      <c r="Y79" s="95">
        <v>1</v>
      </c>
      <c r="Z79" s="95">
        <v>0</v>
      </c>
      <c r="AA79" s="95">
        <v>0</v>
      </c>
      <c r="AB79" s="95">
        <v>593</v>
      </c>
      <c r="AC79" s="95">
        <v>190</v>
      </c>
      <c r="AD79" s="95">
        <f t="shared" si="2"/>
        <v>783</v>
      </c>
    </row>
    <row r="80" spans="1:30" x14ac:dyDescent="0.25">
      <c r="A80" s="5" t="s">
        <v>220</v>
      </c>
      <c r="B80" s="95">
        <v>3</v>
      </c>
      <c r="C80" s="95">
        <v>2</v>
      </c>
      <c r="D80" s="95">
        <v>4</v>
      </c>
      <c r="E80" s="95">
        <v>2</v>
      </c>
      <c r="F80" s="95">
        <v>428</v>
      </c>
      <c r="G80" s="95">
        <v>193</v>
      </c>
      <c r="H80" s="95">
        <v>159</v>
      </c>
      <c r="I80" s="95">
        <v>56</v>
      </c>
      <c r="J80" s="95">
        <v>2</v>
      </c>
      <c r="K80" s="95">
        <v>0</v>
      </c>
      <c r="L80" s="95">
        <v>139</v>
      </c>
      <c r="M80" s="95">
        <v>99</v>
      </c>
      <c r="N80" s="95">
        <v>67</v>
      </c>
      <c r="O80" s="95">
        <v>14</v>
      </c>
      <c r="P80" s="95">
        <v>0</v>
      </c>
      <c r="Q80" s="95">
        <v>1</v>
      </c>
      <c r="R80" s="95">
        <v>2</v>
      </c>
      <c r="S80" s="95">
        <v>0</v>
      </c>
      <c r="T80" s="95">
        <v>18</v>
      </c>
      <c r="U80" s="95">
        <v>8</v>
      </c>
      <c r="V80" s="95">
        <v>29</v>
      </c>
      <c r="W80" s="95">
        <v>31</v>
      </c>
      <c r="X80" s="95">
        <v>14</v>
      </c>
      <c r="Y80" s="95">
        <v>7</v>
      </c>
      <c r="Z80" s="95">
        <v>0</v>
      </c>
      <c r="AA80" s="95">
        <v>0</v>
      </c>
      <c r="AB80" s="95">
        <v>865</v>
      </c>
      <c r="AC80" s="95">
        <v>413</v>
      </c>
      <c r="AD80" s="95">
        <f t="shared" si="2"/>
        <v>1278</v>
      </c>
    </row>
    <row r="81" spans="1:30" x14ac:dyDescent="0.25">
      <c r="A81" s="5" t="s">
        <v>223</v>
      </c>
      <c r="B81" s="95">
        <v>5</v>
      </c>
      <c r="C81" s="95">
        <v>5</v>
      </c>
      <c r="D81" s="95">
        <v>19</v>
      </c>
      <c r="E81" s="95">
        <v>10</v>
      </c>
      <c r="F81" s="95">
        <v>976</v>
      </c>
      <c r="G81" s="95">
        <v>140</v>
      </c>
      <c r="H81" s="95">
        <v>687</v>
      </c>
      <c r="I81" s="95">
        <v>55</v>
      </c>
      <c r="J81" s="95">
        <v>6</v>
      </c>
      <c r="K81" s="95">
        <v>1</v>
      </c>
      <c r="L81" s="95">
        <v>884</v>
      </c>
      <c r="M81" s="95">
        <v>328</v>
      </c>
      <c r="N81" s="95">
        <v>256</v>
      </c>
      <c r="O81" s="95">
        <v>5</v>
      </c>
      <c r="P81" s="95">
        <v>4</v>
      </c>
      <c r="Q81" s="95">
        <v>3</v>
      </c>
      <c r="R81" s="95">
        <v>2</v>
      </c>
      <c r="S81" s="95">
        <v>0</v>
      </c>
      <c r="T81" s="95">
        <v>454</v>
      </c>
      <c r="U81" s="95">
        <v>43</v>
      </c>
      <c r="V81" s="95">
        <v>193</v>
      </c>
      <c r="W81" s="95">
        <v>161</v>
      </c>
      <c r="X81" s="95">
        <v>156</v>
      </c>
      <c r="Y81" s="95">
        <v>124</v>
      </c>
      <c r="Z81" s="95">
        <v>1</v>
      </c>
      <c r="AA81" s="95">
        <v>0</v>
      </c>
      <c r="AB81" s="95">
        <v>795</v>
      </c>
      <c r="AC81" s="95">
        <v>71</v>
      </c>
      <c r="AD81" s="95">
        <f t="shared" si="2"/>
        <v>866</v>
      </c>
    </row>
    <row r="82" spans="1:30" x14ac:dyDescent="0.25">
      <c r="A82" s="5" t="s">
        <v>221</v>
      </c>
      <c r="B82" s="95">
        <v>91</v>
      </c>
      <c r="C82" s="95">
        <v>3</v>
      </c>
      <c r="D82" s="95">
        <v>236</v>
      </c>
      <c r="E82" s="95">
        <v>4</v>
      </c>
      <c r="F82" s="95">
        <v>3013</v>
      </c>
      <c r="G82" s="95">
        <v>53</v>
      </c>
      <c r="H82" s="95">
        <v>1378</v>
      </c>
      <c r="I82" s="95">
        <v>40</v>
      </c>
      <c r="J82" s="95">
        <v>2</v>
      </c>
      <c r="K82" s="95">
        <v>0</v>
      </c>
      <c r="L82" s="95">
        <v>1872</v>
      </c>
      <c r="M82" s="95">
        <v>174</v>
      </c>
      <c r="N82" s="95">
        <v>50</v>
      </c>
      <c r="O82" s="95">
        <v>1</v>
      </c>
      <c r="P82" s="95">
        <v>37</v>
      </c>
      <c r="Q82" s="95">
        <v>0</v>
      </c>
      <c r="R82" s="95">
        <v>3</v>
      </c>
      <c r="S82" s="95">
        <v>0</v>
      </c>
      <c r="T82" s="95">
        <v>438</v>
      </c>
      <c r="U82" s="95">
        <v>112</v>
      </c>
      <c r="V82" s="95">
        <v>240</v>
      </c>
      <c r="W82" s="95">
        <v>103</v>
      </c>
      <c r="X82" s="95">
        <v>201</v>
      </c>
      <c r="Y82" s="95">
        <v>62</v>
      </c>
      <c r="Z82" s="95">
        <v>0</v>
      </c>
      <c r="AA82" s="95">
        <v>0</v>
      </c>
      <c r="AB82" s="95">
        <v>3643</v>
      </c>
      <c r="AC82" s="95">
        <v>875</v>
      </c>
      <c r="AD82" s="95">
        <f t="shared" si="2"/>
        <v>4518</v>
      </c>
    </row>
    <row r="83" spans="1:30" x14ac:dyDescent="0.25">
      <c r="A83" s="5" t="s">
        <v>224</v>
      </c>
      <c r="B83" s="95">
        <v>36</v>
      </c>
      <c r="C83" s="95">
        <v>0</v>
      </c>
      <c r="D83" s="95">
        <v>28</v>
      </c>
      <c r="E83" s="95">
        <v>1</v>
      </c>
      <c r="F83" s="95">
        <v>264</v>
      </c>
      <c r="G83" s="95">
        <v>6</v>
      </c>
      <c r="H83" s="95">
        <v>140</v>
      </c>
      <c r="I83" s="95">
        <v>14</v>
      </c>
      <c r="J83" s="95">
        <v>0</v>
      </c>
      <c r="K83" s="95">
        <v>0</v>
      </c>
      <c r="L83" s="95">
        <v>259</v>
      </c>
      <c r="M83" s="95">
        <v>36</v>
      </c>
      <c r="N83" s="95">
        <v>4</v>
      </c>
      <c r="O83" s="95">
        <v>0</v>
      </c>
      <c r="P83" s="95">
        <v>3</v>
      </c>
      <c r="Q83" s="95">
        <v>1</v>
      </c>
      <c r="R83" s="95">
        <v>1</v>
      </c>
      <c r="S83" s="95">
        <v>0</v>
      </c>
      <c r="T83" s="95">
        <v>41</v>
      </c>
      <c r="U83" s="95">
        <v>1</v>
      </c>
      <c r="V83" s="95">
        <v>12</v>
      </c>
      <c r="W83" s="95">
        <v>5</v>
      </c>
      <c r="X83" s="95">
        <v>7</v>
      </c>
      <c r="Y83" s="95">
        <v>7</v>
      </c>
      <c r="Z83" s="95">
        <v>0</v>
      </c>
      <c r="AA83" s="95">
        <v>0</v>
      </c>
      <c r="AB83" s="95">
        <v>4297</v>
      </c>
      <c r="AC83" s="95">
        <v>2432</v>
      </c>
      <c r="AD83" s="95">
        <f t="shared" si="2"/>
        <v>6729</v>
      </c>
    </row>
    <row r="84" spans="1:30" x14ac:dyDescent="0.25">
      <c r="A84" s="5" t="s">
        <v>225</v>
      </c>
      <c r="B84" s="95">
        <v>30</v>
      </c>
      <c r="C84" s="95">
        <v>24</v>
      </c>
      <c r="D84" s="95">
        <v>24</v>
      </c>
      <c r="E84" s="95">
        <v>21</v>
      </c>
      <c r="F84" s="95">
        <v>2445</v>
      </c>
      <c r="G84" s="95">
        <v>1422</v>
      </c>
      <c r="H84" s="95">
        <v>489</v>
      </c>
      <c r="I84" s="95">
        <v>189</v>
      </c>
      <c r="J84" s="95">
        <v>4</v>
      </c>
      <c r="K84" s="95">
        <v>1</v>
      </c>
      <c r="L84" s="95">
        <v>363</v>
      </c>
      <c r="M84" s="95">
        <v>302</v>
      </c>
      <c r="N84" s="95">
        <v>358</v>
      </c>
      <c r="O84" s="95">
        <v>52</v>
      </c>
      <c r="P84" s="95">
        <v>0</v>
      </c>
      <c r="Q84" s="95">
        <v>1</v>
      </c>
      <c r="R84" s="95">
        <v>0</v>
      </c>
      <c r="S84" s="95">
        <v>0</v>
      </c>
      <c r="T84" s="95">
        <v>315</v>
      </c>
      <c r="U84" s="95">
        <v>211</v>
      </c>
      <c r="V84" s="95">
        <v>115</v>
      </c>
      <c r="W84" s="95">
        <v>102</v>
      </c>
      <c r="X84" s="95">
        <v>153</v>
      </c>
      <c r="Y84" s="95">
        <v>107</v>
      </c>
      <c r="Z84" s="95">
        <v>1</v>
      </c>
      <c r="AA84" s="95">
        <v>0</v>
      </c>
      <c r="AB84" s="95">
        <v>2536</v>
      </c>
      <c r="AC84" s="95">
        <v>677</v>
      </c>
      <c r="AD84" s="95">
        <f t="shared" si="2"/>
        <v>3213</v>
      </c>
    </row>
    <row r="85" spans="1:30" x14ac:dyDescent="0.25">
      <c r="A85" s="5" t="s">
        <v>226</v>
      </c>
      <c r="B85" s="95">
        <v>11</v>
      </c>
      <c r="C85" s="95">
        <v>3</v>
      </c>
      <c r="D85" s="95">
        <v>20</v>
      </c>
      <c r="E85" s="95">
        <v>5</v>
      </c>
      <c r="F85" s="95">
        <v>933</v>
      </c>
      <c r="G85" s="95">
        <v>127</v>
      </c>
      <c r="H85" s="95">
        <v>373</v>
      </c>
      <c r="I85" s="95">
        <v>44</v>
      </c>
      <c r="J85" s="95">
        <v>4</v>
      </c>
      <c r="K85" s="95">
        <v>0</v>
      </c>
      <c r="L85" s="95">
        <v>469</v>
      </c>
      <c r="M85" s="95">
        <v>191</v>
      </c>
      <c r="N85" s="95">
        <v>250</v>
      </c>
      <c r="O85" s="95">
        <v>18</v>
      </c>
      <c r="P85" s="95">
        <v>10</v>
      </c>
      <c r="Q85" s="95">
        <v>6</v>
      </c>
      <c r="R85" s="95">
        <v>2</v>
      </c>
      <c r="S85" s="95">
        <v>1</v>
      </c>
      <c r="T85" s="95">
        <v>197</v>
      </c>
      <c r="U85" s="95">
        <v>70</v>
      </c>
      <c r="V85" s="95">
        <v>183</v>
      </c>
      <c r="W85" s="95">
        <v>126</v>
      </c>
      <c r="X85" s="95">
        <v>84</v>
      </c>
      <c r="Y85" s="95">
        <v>86</v>
      </c>
      <c r="Z85" s="95">
        <v>0</v>
      </c>
      <c r="AA85" s="95">
        <v>0</v>
      </c>
      <c r="AB85" s="95">
        <v>3003</v>
      </c>
      <c r="AC85" s="95">
        <v>903</v>
      </c>
      <c r="AD85" s="95">
        <f t="shared" si="2"/>
        <v>3906</v>
      </c>
    </row>
    <row r="86" spans="1:30" x14ac:dyDescent="0.25">
      <c r="A86" s="5" t="s">
        <v>227</v>
      </c>
      <c r="B86" s="95">
        <v>9</v>
      </c>
      <c r="C86" s="95">
        <v>19</v>
      </c>
      <c r="D86" s="95">
        <v>16</v>
      </c>
      <c r="E86" s="95">
        <v>10</v>
      </c>
      <c r="F86" s="95">
        <v>1039</v>
      </c>
      <c r="G86" s="95">
        <v>111</v>
      </c>
      <c r="H86" s="95">
        <v>390</v>
      </c>
      <c r="I86" s="95">
        <v>35</v>
      </c>
      <c r="J86" s="95">
        <v>1</v>
      </c>
      <c r="K86" s="95">
        <v>0</v>
      </c>
      <c r="L86" s="95">
        <v>654</v>
      </c>
      <c r="M86" s="95">
        <v>251</v>
      </c>
      <c r="N86" s="95">
        <v>110</v>
      </c>
      <c r="O86" s="95">
        <v>39</v>
      </c>
      <c r="P86" s="95">
        <v>4</v>
      </c>
      <c r="Q86" s="95">
        <v>4</v>
      </c>
      <c r="R86" s="95">
        <v>2</v>
      </c>
      <c r="S86" s="95">
        <v>3</v>
      </c>
      <c r="T86" s="95">
        <v>345</v>
      </c>
      <c r="U86" s="95">
        <v>149</v>
      </c>
      <c r="V86" s="95">
        <v>195</v>
      </c>
      <c r="W86" s="95">
        <v>170</v>
      </c>
      <c r="X86" s="95">
        <v>236</v>
      </c>
      <c r="Y86" s="95">
        <v>111</v>
      </c>
      <c r="Z86" s="95">
        <v>2</v>
      </c>
      <c r="AA86" s="95">
        <v>1</v>
      </c>
      <c r="AB86" s="95">
        <v>251</v>
      </c>
      <c r="AC86" s="95">
        <v>90</v>
      </c>
      <c r="AD86" s="95">
        <f t="shared" si="2"/>
        <v>341</v>
      </c>
    </row>
    <row r="87" spans="1:30" x14ac:dyDescent="0.25">
      <c r="A87" s="5" t="s">
        <v>222</v>
      </c>
      <c r="B87" s="95">
        <v>9</v>
      </c>
      <c r="C87" s="95">
        <v>1</v>
      </c>
      <c r="D87" s="95">
        <v>12</v>
      </c>
      <c r="E87" s="95">
        <v>2</v>
      </c>
      <c r="F87" s="95">
        <v>101</v>
      </c>
      <c r="G87" s="95">
        <v>9</v>
      </c>
      <c r="H87" s="95">
        <v>34</v>
      </c>
      <c r="I87" s="95">
        <v>5</v>
      </c>
      <c r="J87" s="95">
        <v>0</v>
      </c>
      <c r="K87" s="95">
        <v>0</v>
      </c>
      <c r="L87" s="95">
        <v>58</v>
      </c>
      <c r="M87" s="95">
        <v>45</v>
      </c>
      <c r="N87" s="95">
        <v>12</v>
      </c>
      <c r="O87" s="95">
        <v>3</v>
      </c>
      <c r="P87" s="95">
        <v>0</v>
      </c>
      <c r="Q87" s="95">
        <v>1</v>
      </c>
      <c r="R87" s="95">
        <v>0</v>
      </c>
      <c r="S87" s="95">
        <v>0</v>
      </c>
      <c r="T87" s="95">
        <v>9</v>
      </c>
      <c r="U87" s="95">
        <v>6</v>
      </c>
      <c r="V87" s="95">
        <v>6</v>
      </c>
      <c r="W87" s="95">
        <v>13</v>
      </c>
      <c r="X87" s="95">
        <v>10</v>
      </c>
      <c r="Y87" s="95">
        <v>5</v>
      </c>
      <c r="Z87" s="95">
        <v>0</v>
      </c>
      <c r="AA87" s="95">
        <v>0</v>
      </c>
      <c r="AB87" s="95">
        <v>7561</v>
      </c>
      <c r="AC87" s="95">
        <v>552</v>
      </c>
      <c r="AD87" s="95">
        <f t="shared" si="2"/>
        <v>8113</v>
      </c>
    </row>
    <row r="88" spans="1:30" x14ac:dyDescent="0.25">
      <c r="A88" s="5" t="s">
        <v>228</v>
      </c>
      <c r="B88" s="95">
        <v>12</v>
      </c>
      <c r="C88" s="95">
        <v>12</v>
      </c>
      <c r="D88" s="95">
        <v>13</v>
      </c>
      <c r="E88" s="95">
        <v>11</v>
      </c>
      <c r="F88" s="95">
        <v>1240</v>
      </c>
      <c r="G88" s="95">
        <v>274</v>
      </c>
      <c r="H88" s="95">
        <v>360</v>
      </c>
      <c r="I88" s="95">
        <v>54</v>
      </c>
      <c r="J88" s="95">
        <v>0</v>
      </c>
      <c r="K88" s="95">
        <v>0</v>
      </c>
      <c r="L88" s="95">
        <v>212</v>
      </c>
      <c r="M88" s="95">
        <v>100</v>
      </c>
      <c r="N88" s="95">
        <v>6</v>
      </c>
      <c r="O88" s="95">
        <v>0</v>
      </c>
      <c r="P88" s="95">
        <v>2</v>
      </c>
      <c r="Q88" s="95">
        <v>0</v>
      </c>
      <c r="R88" s="95">
        <v>0</v>
      </c>
      <c r="S88" s="95">
        <v>1</v>
      </c>
      <c r="T88" s="95">
        <v>319</v>
      </c>
      <c r="U88" s="95">
        <v>112</v>
      </c>
      <c r="V88" s="95">
        <v>73</v>
      </c>
      <c r="W88" s="95">
        <v>63</v>
      </c>
      <c r="X88" s="95">
        <v>66</v>
      </c>
      <c r="Y88" s="95">
        <v>34</v>
      </c>
      <c r="Z88" s="95">
        <v>0</v>
      </c>
      <c r="AA88" s="95">
        <v>0</v>
      </c>
      <c r="AB88" s="95">
        <v>2303</v>
      </c>
      <c r="AC88" s="95">
        <v>661</v>
      </c>
      <c r="AD88" s="95">
        <f t="shared" si="2"/>
        <v>2964</v>
      </c>
    </row>
    <row r="89" spans="1:30" x14ac:dyDescent="0.25">
      <c r="A89" s="5" t="s">
        <v>229</v>
      </c>
      <c r="B89" s="95">
        <v>70</v>
      </c>
      <c r="C89" s="95">
        <v>5</v>
      </c>
      <c r="D89" s="95">
        <v>167</v>
      </c>
      <c r="E89" s="95">
        <v>28</v>
      </c>
      <c r="F89" s="95">
        <v>840</v>
      </c>
      <c r="G89" s="95">
        <v>102</v>
      </c>
      <c r="H89" s="95">
        <v>328</v>
      </c>
      <c r="I89" s="95">
        <v>36</v>
      </c>
      <c r="J89" s="95">
        <v>2</v>
      </c>
      <c r="K89" s="95">
        <v>1</v>
      </c>
      <c r="L89" s="95">
        <v>399</v>
      </c>
      <c r="M89" s="95">
        <v>130</v>
      </c>
      <c r="N89" s="95">
        <v>93</v>
      </c>
      <c r="O89" s="95">
        <v>5</v>
      </c>
      <c r="P89" s="95">
        <v>1</v>
      </c>
      <c r="Q89" s="95">
        <v>0</v>
      </c>
      <c r="R89" s="95">
        <v>1</v>
      </c>
      <c r="S89" s="95">
        <v>0</v>
      </c>
      <c r="T89" s="95">
        <v>18</v>
      </c>
      <c r="U89" s="95">
        <v>8</v>
      </c>
      <c r="V89" s="95">
        <v>54</v>
      </c>
      <c r="W89" s="95">
        <v>21</v>
      </c>
      <c r="X89" s="95">
        <v>33</v>
      </c>
      <c r="Y89" s="95">
        <v>9</v>
      </c>
      <c r="Z89" s="95">
        <v>0</v>
      </c>
      <c r="AA89" s="95">
        <v>0</v>
      </c>
      <c r="AB89" s="95">
        <v>2006</v>
      </c>
      <c r="AC89" s="95">
        <v>345</v>
      </c>
      <c r="AD89" s="95">
        <f t="shared" si="2"/>
        <v>2351</v>
      </c>
    </row>
    <row r="90" spans="1:30" x14ac:dyDescent="0.25">
      <c r="A90" s="5" t="s">
        <v>230</v>
      </c>
      <c r="B90" s="95">
        <v>7</v>
      </c>
      <c r="C90" s="95">
        <v>4</v>
      </c>
      <c r="D90" s="95">
        <v>15</v>
      </c>
      <c r="E90" s="95">
        <v>10</v>
      </c>
      <c r="F90" s="95">
        <v>693</v>
      </c>
      <c r="G90" s="95">
        <v>188</v>
      </c>
      <c r="H90" s="95">
        <v>284</v>
      </c>
      <c r="I90" s="95">
        <v>102</v>
      </c>
      <c r="J90" s="95">
        <v>3</v>
      </c>
      <c r="K90" s="95">
        <v>2</v>
      </c>
      <c r="L90" s="95">
        <v>233</v>
      </c>
      <c r="M90" s="95">
        <v>195</v>
      </c>
      <c r="N90" s="95">
        <v>113</v>
      </c>
      <c r="O90" s="95">
        <v>17</v>
      </c>
      <c r="P90" s="95">
        <v>6</v>
      </c>
      <c r="Q90" s="95">
        <v>3</v>
      </c>
      <c r="R90" s="95">
        <v>1</v>
      </c>
      <c r="S90" s="95">
        <v>0</v>
      </c>
      <c r="T90" s="95">
        <v>75</v>
      </c>
      <c r="U90" s="95">
        <v>74</v>
      </c>
      <c r="V90" s="95">
        <v>86</v>
      </c>
      <c r="W90" s="95">
        <v>85</v>
      </c>
      <c r="X90" s="95">
        <v>62</v>
      </c>
      <c r="Y90" s="95">
        <v>45</v>
      </c>
      <c r="Z90" s="95">
        <v>1</v>
      </c>
      <c r="AA90" s="95">
        <v>0</v>
      </c>
      <c r="AB90" s="95">
        <v>1579</v>
      </c>
      <c r="AC90" s="95">
        <v>725</v>
      </c>
      <c r="AD90" s="95">
        <f t="shared" si="2"/>
        <v>2304</v>
      </c>
    </row>
    <row r="91" spans="1:30" x14ac:dyDescent="0.25">
      <c r="A91" s="5" t="s">
        <v>231</v>
      </c>
      <c r="B91" s="95">
        <v>4</v>
      </c>
      <c r="C91" s="95">
        <v>4</v>
      </c>
      <c r="D91" s="95">
        <v>37</v>
      </c>
      <c r="E91" s="95">
        <v>1</v>
      </c>
      <c r="F91" s="95">
        <v>803</v>
      </c>
      <c r="G91" s="95">
        <v>41</v>
      </c>
      <c r="H91" s="95">
        <v>422</v>
      </c>
      <c r="I91" s="95">
        <v>19</v>
      </c>
      <c r="J91" s="95">
        <v>4</v>
      </c>
      <c r="K91" s="95">
        <v>0</v>
      </c>
      <c r="L91" s="95">
        <v>575</v>
      </c>
      <c r="M91" s="95">
        <v>99</v>
      </c>
      <c r="N91" s="95">
        <v>44</v>
      </c>
      <c r="O91" s="95">
        <v>4</v>
      </c>
      <c r="P91" s="95">
        <v>5</v>
      </c>
      <c r="Q91" s="95">
        <v>1</v>
      </c>
      <c r="R91" s="95">
        <v>0</v>
      </c>
      <c r="S91" s="95">
        <v>0</v>
      </c>
      <c r="T91" s="95">
        <v>101</v>
      </c>
      <c r="U91" s="95">
        <v>11</v>
      </c>
      <c r="V91" s="95">
        <v>47</v>
      </c>
      <c r="W91" s="95">
        <v>26</v>
      </c>
      <c r="X91" s="95">
        <v>60</v>
      </c>
      <c r="Y91" s="95">
        <v>18</v>
      </c>
      <c r="Z91" s="95">
        <v>0</v>
      </c>
      <c r="AA91" s="95">
        <v>0</v>
      </c>
      <c r="AB91" s="95">
        <v>2102</v>
      </c>
      <c r="AC91" s="95">
        <v>224</v>
      </c>
      <c r="AD91" s="95">
        <f t="shared" si="2"/>
        <v>2326</v>
      </c>
    </row>
    <row r="92" spans="1:30" x14ac:dyDescent="0.25">
      <c r="A92" s="5" t="s">
        <v>232</v>
      </c>
      <c r="B92" s="95">
        <v>32</v>
      </c>
      <c r="C92" s="95">
        <v>2</v>
      </c>
      <c r="D92" s="95">
        <v>117</v>
      </c>
      <c r="E92" s="95">
        <v>4</v>
      </c>
      <c r="F92" s="95">
        <v>14452</v>
      </c>
      <c r="G92" s="95">
        <v>269</v>
      </c>
      <c r="H92" s="95">
        <v>5095</v>
      </c>
      <c r="I92" s="95">
        <v>96</v>
      </c>
      <c r="J92" s="95">
        <v>23</v>
      </c>
      <c r="K92" s="95">
        <v>3</v>
      </c>
      <c r="L92" s="95">
        <v>6395</v>
      </c>
      <c r="M92" s="95">
        <v>831</v>
      </c>
      <c r="N92" s="95">
        <v>1491</v>
      </c>
      <c r="O92" s="95">
        <v>21</v>
      </c>
      <c r="P92" s="95">
        <v>10</v>
      </c>
      <c r="Q92" s="95">
        <v>4</v>
      </c>
      <c r="R92" s="95">
        <v>2</v>
      </c>
      <c r="S92" s="95">
        <v>1</v>
      </c>
      <c r="T92" s="95">
        <v>473</v>
      </c>
      <c r="U92" s="95">
        <v>70</v>
      </c>
      <c r="V92" s="95">
        <v>480</v>
      </c>
      <c r="W92" s="95">
        <v>278</v>
      </c>
      <c r="X92" s="95">
        <v>252</v>
      </c>
      <c r="Y92" s="95">
        <v>138</v>
      </c>
      <c r="Z92" s="95">
        <v>0</v>
      </c>
      <c r="AA92" s="95">
        <v>0</v>
      </c>
      <c r="AB92" s="95">
        <v>28822</v>
      </c>
      <c r="AC92" s="95">
        <v>1717</v>
      </c>
      <c r="AD92" s="95">
        <v>30539</v>
      </c>
    </row>
    <row r="93" spans="1:30" x14ac:dyDescent="0.25">
      <c r="A93" s="77" t="s">
        <v>78</v>
      </c>
      <c r="B93" s="96">
        <f t="shared" ref="B93:AC93" si="3">SUM(B12:B92)</f>
        <v>2469</v>
      </c>
      <c r="C93" s="96">
        <f t="shared" si="3"/>
        <v>1112</v>
      </c>
      <c r="D93" s="96">
        <f t="shared" si="3"/>
        <v>7294</v>
      </c>
      <c r="E93" s="96">
        <f t="shared" si="3"/>
        <v>2399</v>
      </c>
      <c r="F93" s="96">
        <f t="shared" si="3"/>
        <v>189329</v>
      </c>
      <c r="G93" s="96">
        <f t="shared" si="3"/>
        <v>26263</v>
      </c>
      <c r="H93" s="96">
        <f t="shared" si="3"/>
        <v>69080</v>
      </c>
      <c r="I93" s="96">
        <f t="shared" si="3"/>
        <v>7987</v>
      </c>
      <c r="J93" s="96">
        <f t="shared" si="3"/>
        <v>591</v>
      </c>
      <c r="K93" s="96">
        <f t="shared" si="3"/>
        <v>80</v>
      </c>
      <c r="L93" s="96">
        <f t="shared" si="3"/>
        <v>82915</v>
      </c>
      <c r="M93" s="96">
        <f t="shared" si="3"/>
        <v>30142</v>
      </c>
      <c r="N93" s="96">
        <f t="shared" si="3"/>
        <v>25363</v>
      </c>
      <c r="O93" s="96">
        <f t="shared" si="3"/>
        <v>1531</v>
      </c>
      <c r="P93" s="96">
        <f t="shared" si="3"/>
        <v>1084</v>
      </c>
      <c r="Q93" s="96">
        <f t="shared" si="3"/>
        <v>454</v>
      </c>
      <c r="R93" s="96">
        <f t="shared" si="3"/>
        <v>323</v>
      </c>
      <c r="S93" s="96">
        <f t="shared" si="3"/>
        <v>114</v>
      </c>
      <c r="T93" s="96">
        <f t="shared" si="3"/>
        <v>38266</v>
      </c>
      <c r="U93" s="96">
        <f t="shared" si="3"/>
        <v>10139</v>
      </c>
      <c r="V93" s="96">
        <f t="shared" si="3"/>
        <v>16446</v>
      </c>
      <c r="W93" s="96">
        <f t="shared" si="3"/>
        <v>11621</v>
      </c>
      <c r="X93" s="96">
        <f t="shared" si="3"/>
        <v>19708</v>
      </c>
      <c r="Y93" s="96">
        <f t="shared" si="3"/>
        <v>12182</v>
      </c>
      <c r="Z93" s="96">
        <f t="shared" si="3"/>
        <v>123</v>
      </c>
      <c r="AA93" s="96">
        <f t="shared" si="3"/>
        <v>77</v>
      </c>
      <c r="AB93" s="96">
        <f t="shared" si="3"/>
        <v>452991</v>
      </c>
      <c r="AC93" s="96">
        <f t="shared" si="3"/>
        <v>104101</v>
      </c>
      <c r="AD93" s="96">
        <v>557092</v>
      </c>
    </row>
  </sheetData>
  <mergeCells count="19">
    <mergeCell ref="Z5:AA10"/>
    <mergeCell ref="AB5:AD10"/>
    <mergeCell ref="A1:AD1"/>
    <mergeCell ref="A2:AD2"/>
    <mergeCell ref="A3:AD3"/>
    <mergeCell ref="A4:AD4"/>
    <mergeCell ref="N5:O10"/>
    <mergeCell ref="P5:Q10"/>
    <mergeCell ref="R5:S10"/>
    <mergeCell ref="T5:U10"/>
    <mergeCell ref="V5:W10"/>
    <mergeCell ref="X5:Y10"/>
    <mergeCell ref="A5:A11"/>
    <mergeCell ref="B5:C10"/>
    <mergeCell ref="D5:E10"/>
    <mergeCell ref="F5:G10"/>
    <mergeCell ref="J5:K10"/>
    <mergeCell ref="L5:M10"/>
    <mergeCell ref="H5:I10"/>
  </mergeCells>
  <pageMargins left="0.7" right="0.7" top="0.75" bottom="0.75" header="0.3" footer="0.3"/>
  <ignoredErrors>
    <ignoredError sqref="AD13:AD93" formulaRange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topLeftCell="A67" zoomScale="82" zoomScaleNormal="82" workbookViewId="0">
      <selection activeCell="Q112" sqref="Q112"/>
    </sheetView>
  </sheetViews>
  <sheetFormatPr defaultRowHeight="15" x14ac:dyDescent="0.25"/>
  <cols>
    <col min="1" max="1" width="14.42578125" customWidth="1"/>
    <col min="4" max="4" width="9.85546875" customWidth="1"/>
  </cols>
  <sheetData>
    <row r="1" spans="1:19" x14ac:dyDescent="0.25">
      <c r="A1" s="229" t="s">
        <v>1242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</row>
    <row r="2" spans="1:19" x14ac:dyDescent="0.25">
      <c r="A2" s="229" t="s">
        <v>1243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</row>
    <row r="3" spans="1:19" x14ac:dyDescent="0.25">
      <c r="A3" s="229" t="s">
        <v>1244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x14ac:dyDescent="0.25">
      <c r="A4" s="229" t="s">
        <v>1245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</row>
    <row r="5" spans="1:19" s="75" customFormat="1" ht="81.75" customHeight="1" x14ac:dyDescent="0.25">
      <c r="A5" s="216" t="s">
        <v>1238</v>
      </c>
      <c r="B5" s="229" t="s">
        <v>1239</v>
      </c>
      <c r="C5" s="229"/>
      <c r="D5" s="229"/>
      <c r="E5" s="229" t="s">
        <v>1270</v>
      </c>
      <c r="F5" s="229"/>
      <c r="G5" s="229"/>
      <c r="H5" s="229" t="s">
        <v>1271</v>
      </c>
      <c r="I5" s="229"/>
      <c r="J5" s="229"/>
      <c r="K5" s="229" t="s">
        <v>1240</v>
      </c>
      <c r="L5" s="229"/>
      <c r="M5" s="229"/>
      <c r="N5" s="229" t="s">
        <v>1241</v>
      </c>
      <c r="O5" s="229"/>
      <c r="P5" s="229"/>
      <c r="Q5" s="229" t="s">
        <v>1272</v>
      </c>
      <c r="R5" s="229"/>
      <c r="S5" s="229"/>
    </row>
    <row r="6" spans="1:19" s="24" customFormat="1" ht="29.25" customHeight="1" x14ac:dyDescent="0.25">
      <c r="A6" s="216"/>
      <c r="B6" s="62" t="s">
        <v>413</v>
      </c>
      <c r="C6" s="65" t="s">
        <v>414</v>
      </c>
      <c r="D6" s="65" t="s">
        <v>415</v>
      </c>
      <c r="E6" s="62" t="s">
        <v>413</v>
      </c>
      <c r="F6" s="65" t="s">
        <v>414</v>
      </c>
      <c r="G6" s="65" t="s">
        <v>415</v>
      </c>
      <c r="H6" s="62" t="s">
        <v>413</v>
      </c>
      <c r="I6" s="65" t="s">
        <v>414</v>
      </c>
      <c r="J6" s="65" t="s">
        <v>415</v>
      </c>
      <c r="K6" s="62" t="s">
        <v>413</v>
      </c>
      <c r="L6" s="65" t="s">
        <v>414</v>
      </c>
      <c r="M6" s="65" t="s">
        <v>415</v>
      </c>
      <c r="N6" s="62" t="s">
        <v>413</v>
      </c>
      <c r="O6" s="65" t="s">
        <v>414</v>
      </c>
      <c r="P6" s="65" t="s">
        <v>415</v>
      </c>
      <c r="Q6" s="62" t="s">
        <v>413</v>
      </c>
      <c r="R6" s="65" t="s">
        <v>414</v>
      </c>
      <c r="S6" s="65" t="s">
        <v>415</v>
      </c>
    </row>
    <row r="7" spans="1:19" x14ac:dyDescent="0.25">
      <c r="A7" s="201" t="s">
        <v>1246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</row>
    <row r="8" spans="1:19" x14ac:dyDescent="0.25">
      <c r="A8" s="95" t="s">
        <v>971</v>
      </c>
      <c r="B8" s="95">
        <v>8395</v>
      </c>
      <c r="C8" s="95">
        <v>1496</v>
      </c>
      <c r="D8" s="95">
        <f>B8+C8</f>
        <v>9891</v>
      </c>
      <c r="E8" s="95">
        <v>1198</v>
      </c>
      <c r="F8" s="95">
        <v>48</v>
      </c>
      <c r="G8" s="95">
        <f>E8+F8</f>
        <v>1246</v>
      </c>
      <c r="H8" s="95">
        <v>1156</v>
      </c>
      <c r="I8" s="95">
        <v>129</v>
      </c>
      <c r="J8" s="95">
        <f>H8+I8</f>
        <v>1285</v>
      </c>
      <c r="K8" s="95">
        <v>696</v>
      </c>
      <c r="L8" s="95">
        <v>88</v>
      </c>
      <c r="M8" s="95">
        <f>K8+L8</f>
        <v>784</v>
      </c>
      <c r="N8" s="95">
        <v>8741</v>
      </c>
      <c r="O8" s="95">
        <v>1692</v>
      </c>
      <c r="P8" s="95">
        <f>N8+O8</f>
        <v>10433</v>
      </c>
      <c r="Q8" s="95">
        <v>8564</v>
      </c>
      <c r="R8" s="95">
        <v>1655</v>
      </c>
      <c r="S8" s="95">
        <f>Q8+R8</f>
        <v>10219</v>
      </c>
    </row>
    <row r="9" spans="1:19" x14ac:dyDescent="0.25">
      <c r="A9" s="95" t="s">
        <v>1247</v>
      </c>
      <c r="B9" s="95">
        <v>834</v>
      </c>
      <c r="C9" s="95">
        <v>165</v>
      </c>
      <c r="D9" s="95">
        <f t="shared" ref="D9:D18" si="0">B9+C9</f>
        <v>999</v>
      </c>
      <c r="E9" s="95">
        <v>320</v>
      </c>
      <c r="F9" s="95">
        <v>8</v>
      </c>
      <c r="G9" s="95">
        <f t="shared" ref="G9:G19" si="1">E9+F9</f>
        <v>328</v>
      </c>
      <c r="H9" s="95">
        <v>711</v>
      </c>
      <c r="I9" s="95">
        <v>53</v>
      </c>
      <c r="J9" s="95">
        <f t="shared" ref="J9:J18" si="2">H9+I9</f>
        <v>764</v>
      </c>
      <c r="K9" s="95">
        <v>215</v>
      </c>
      <c r="L9" s="95">
        <v>28</v>
      </c>
      <c r="M9" s="95">
        <f t="shared" ref="M9:M19" si="3">K9+L9</f>
        <v>243</v>
      </c>
      <c r="N9" s="95">
        <v>1059</v>
      </c>
      <c r="O9" s="95">
        <v>187</v>
      </c>
      <c r="P9" s="95">
        <f t="shared" ref="P9:P19" si="4">N9+O9</f>
        <v>1246</v>
      </c>
      <c r="Q9" s="95">
        <v>1013</v>
      </c>
      <c r="R9" s="95">
        <v>184</v>
      </c>
      <c r="S9" s="95">
        <f t="shared" ref="S9:S19" si="5">Q9+R9</f>
        <v>1197</v>
      </c>
    </row>
    <row r="10" spans="1:19" x14ac:dyDescent="0.25">
      <c r="A10" s="95" t="s">
        <v>174</v>
      </c>
      <c r="B10" s="95">
        <v>20207</v>
      </c>
      <c r="C10" s="95">
        <v>6993</v>
      </c>
      <c r="D10" s="95">
        <f t="shared" si="0"/>
        <v>27200</v>
      </c>
      <c r="E10" s="95">
        <v>5184</v>
      </c>
      <c r="F10" s="95">
        <v>314</v>
      </c>
      <c r="G10" s="95">
        <f t="shared" si="1"/>
        <v>5498</v>
      </c>
      <c r="H10" s="95">
        <v>22263</v>
      </c>
      <c r="I10" s="95">
        <v>4391</v>
      </c>
      <c r="J10" s="95">
        <f t="shared" si="2"/>
        <v>26654</v>
      </c>
      <c r="K10" s="95">
        <v>2358</v>
      </c>
      <c r="L10" s="95">
        <v>754</v>
      </c>
      <c r="M10" s="95">
        <f t="shared" si="3"/>
        <v>3112</v>
      </c>
      <c r="N10" s="95">
        <v>24946</v>
      </c>
      <c r="O10" s="95">
        <v>8664</v>
      </c>
      <c r="P10" s="95">
        <f t="shared" si="4"/>
        <v>33610</v>
      </c>
      <c r="Q10" s="95">
        <v>23709</v>
      </c>
      <c r="R10" s="95">
        <v>8250</v>
      </c>
      <c r="S10" s="95">
        <f t="shared" si="5"/>
        <v>31959</v>
      </c>
    </row>
    <row r="11" spans="1:19" x14ac:dyDescent="0.25">
      <c r="A11" s="95" t="s">
        <v>972</v>
      </c>
      <c r="B11" s="95">
        <v>2549</v>
      </c>
      <c r="C11" s="95">
        <v>673</v>
      </c>
      <c r="D11" s="95">
        <f t="shared" si="0"/>
        <v>3222</v>
      </c>
      <c r="E11" s="95">
        <v>1075</v>
      </c>
      <c r="F11" s="95">
        <v>58</v>
      </c>
      <c r="G11" s="95">
        <f t="shared" si="1"/>
        <v>1133</v>
      </c>
      <c r="H11" s="95">
        <v>495</v>
      </c>
      <c r="I11" s="95">
        <v>153</v>
      </c>
      <c r="J11" s="95">
        <f t="shared" si="2"/>
        <v>648</v>
      </c>
      <c r="K11" s="95">
        <v>312</v>
      </c>
      <c r="L11" s="95">
        <v>109</v>
      </c>
      <c r="M11" s="95">
        <f t="shared" si="3"/>
        <v>421</v>
      </c>
      <c r="N11" s="95">
        <v>2649</v>
      </c>
      <c r="O11" s="95">
        <v>722</v>
      </c>
      <c r="P11" s="95">
        <f t="shared" si="4"/>
        <v>3371</v>
      </c>
      <c r="Q11" s="95">
        <v>1633</v>
      </c>
      <c r="R11" s="95">
        <v>552</v>
      </c>
      <c r="S11" s="95">
        <f t="shared" si="5"/>
        <v>2185</v>
      </c>
    </row>
    <row r="12" spans="1:19" x14ac:dyDescent="0.25">
      <c r="A12" s="95" t="s">
        <v>976</v>
      </c>
      <c r="B12" s="95">
        <v>1658</v>
      </c>
      <c r="C12" s="95">
        <v>757</v>
      </c>
      <c r="D12" s="95">
        <f t="shared" si="0"/>
        <v>2415</v>
      </c>
      <c r="E12" s="95">
        <v>469</v>
      </c>
      <c r="F12" s="95">
        <v>237</v>
      </c>
      <c r="G12" s="95">
        <f t="shared" si="1"/>
        <v>706</v>
      </c>
      <c r="H12" s="95">
        <v>680</v>
      </c>
      <c r="I12" s="95">
        <v>302</v>
      </c>
      <c r="J12" s="95">
        <f t="shared" si="2"/>
        <v>982</v>
      </c>
      <c r="K12" s="95">
        <v>176</v>
      </c>
      <c r="L12" s="95">
        <v>123</v>
      </c>
      <c r="M12" s="95">
        <f t="shared" si="3"/>
        <v>299</v>
      </c>
      <c r="N12" s="95">
        <v>1990</v>
      </c>
      <c r="O12" s="95">
        <v>792</v>
      </c>
      <c r="P12" s="95">
        <f t="shared" si="4"/>
        <v>2782</v>
      </c>
      <c r="Q12" s="95">
        <v>1886</v>
      </c>
      <c r="R12" s="95">
        <v>752</v>
      </c>
      <c r="S12" s="95">
        <f t="shared" si="5"/>
        <v>2638</v>
      </c>
    </row>
    <row r="13" spans="1:19" x14ac:dyDescent="0.25">
      <c r="A13" s="95" t="s">
        <v>980</v>
      </c>
      <c r="B13" s="95">
        <v>65673</v>
      </c>
      <c r="C13" s="95">
        <v>19306</v>
      </c>
      <c r="D13" s="95">
        <f t="shared" si="0"/>
        <v>84979</v>
      </c>
      <c r="E13" s="95">
        <v>34360</v>
      </c>
      <c r="F13" s="95">
        <v>403</v>
      </c>
      <c r="G13" s="95">
        <f t="shared" si="1"/>
        <v>34763</v>
      </c>
      <c r="H13" s="95">
        <v>35492</v>
      </c>
      <c r="I13" s="95">
        <v>3684</v>
      </c>
      <c r="J13" s="95">
        <f t="shared" si="2"/>
        <v>39176</v>
      </c>
      <c r="K13" s="95">
        <v>5292</v>
      </c>
      <c r="L13" s="95">
        <v>803</v>
      </c>
      <c r="M13" s="95">
        <f t="shared" si="3"/>
        <v>6095</v>
      </c>
      <c r="N13" s="95">
        <v>69130</v>
      </c>
      <c r="O13" s="95">
        <v>24651</v>
      </c>
      <c r="P13" s="95">
        <f t="shared" si="4"/>
        <v>93781</v>
      </c>
      <c r="Q13" s="95">
        <v>61020</v>
      </c>
      <c r="R13" s="95">
        <v>23526</v>
      </c>
      <c r="S13" s="95">
        <f t="shared" si="5"/>
        <v>84546</v>
      </c>
    </row>
    <row r="14" spans="1:19" x14ac:dyDescent="0.25">
      <c r="A14" s="95" t="s">
        <v>984</v>
      </c>
      <c r="B14" s="95">
        <v>1659</v>
      </c>
      <c r="C14" s="95">
        <v>589</v>
      </c>
      <c r="D14" s="95">
        <f t="shared" si="0"/>
        <v>2248</v>
      </c>
      <c r="E14" s="95">
        <v>639</v>
      </c>
      <c r="F14" s="95">
        <v>31</v>
      </c>
      <c r="G14" s="95">
        <f t="shared" si="1"/>
        <v>670</v>
      </c>
      <c r="H14" s="95">
        <v>1220</v>
      </c>
      <c r="I14" s="95">
        <v>168</v>
      </c>
      <c r="J14" s="95">
        <f t="shared" si="2"/>
        <v>1388</v>
      </c>
      <c r="K14" s="95">
        <v>248</v>
      </c>
      <c r="L14" s="95">
        <v>90</v>
      </c>
      <c r="M14" s="95">
        <f t="shared" si="3"/>
        <v>338</v>
      </c>
      <c r="N14" s="95">
        <v>1742</v>
      </c>
      <c r="O14" s="95">
        <v>650</v>
      </c>
      <c r="P14" s="95">
        <f t="shared" si="4"/>
        <v>2392</v>
      </c>
      <c r="Q14" s="95">
        <v>1515</v>
      </c>
      <c r="R14" s="95">
        <v>615</v>
      </c>
      <c r="S14" s="95">
        <f t="shared" si="5"/>
        <v>2130</v>
      </c>
    </row>
    <row r="15" spans="1:19" x14ac:dyDescent="0.25">
      <c r="A15" s="95" t="s">
        <v>1117</v>
      </c>
      <c r="B15" s="95">
        <v>20246</v>
      </c>
      <c r="C15" s="95">
        <v>4098</v>
      </c>
      <c r="D15" s="95">
        <f t="shared" si="0"/>
        <v>24344</v>
      </c>
      <c r="E15" s="95">
        <v>3869</v>
      </c>
      <c r="F15" s="95">
        <v>193</v>
      </c>
      <c r="G15" s="95">
        <f t="shared" si="1"/>
        <v>4062</v>
      </c>
      <c r="H15" s="95">
        <v>12416</v>
      </c>
      <c r="I15" s="95">
        <v>1183</v>
      </c>
      <c r="J15" s="95">
        <f t="shared" si="2"/>
        <v>13599</v>
      </c>
      <c r="K15" s="95">
        <v>2225</v>
      </c>
      <c r="L15" s="95">
        <v>250</v>
      </c>
      <c r="M15" s="95">
        <f t="shared" si="3"/>
        <v>2475</v>
      </c>
      <c r="N15" s="95">
        <v>23072</v>
      </c>
      <c r="O15" s="95">
        <v>4769</v>
      </c>
      <c r="P15" s="95">
        <f t="shared" si="4"/>
        <v>27841</v>
      </c>
      <c r="Q15" s="95">
        <v>22826</v>
      </c>
      <c r="R15" s="95">
        <v>4723</v>
      </c>
      <c r="S15" s="95">
        <f t="shared" si="5"/>
        <v>27549</v>
      </c>
    </row>
    <row r="16" spans="1:19" x14ac:dyDescent="0.25">
      <c r="A16" s="95" t="s">
        <v>217</v>
      </c>
      <c r="B16" s="95">
        <v>5546</v>
      </c>
      <c r="C16" s="95">
        <v>945</v>
      </c>
      <c r="D16" s="95">
        <f t="shared" si="0"/>
        <v>6491</v>
      </c>
      <c r="E16" s="95">
        <v>1505</v>
      </c>
      <c r="F16" s="95">
        <v>82</v>
      </c>
      <c r="G16" s="95">
        <f t="shared" si="1"/>
        <v>1587</v>
      </c>
      <c r="H16" s="95">
        <v>2644</v>
      </c>
      <c r="I16" s="95">
        <v>216</v>
      </c>
      <c r="J16" s="95">
        <f t="shared" si="2"/>
        <v>2860</v>
      </c>
      <c r="K16" s="95">
        <v>916</v>
      </c>
      <c r="L16" s="95">
        <v>94</v>
      </c>
      <c r="M16" s="95">
        <f t="shared" si="3"/>
        <v>1010</v>
      </c>
      <c r="N16" s="95">
        <v>6890</v>
      </c>
      <c r="O16" s="95">
        <v>1170</v>
      </c>
      <c r="P16" s="95">
        <f t="shared" si="4"/>
        <v>8060</v>
      </c>
      <c r="Q16" s="95">
        <v>6699</v>
      </c>
      <c r="R16" s="95">
        <v>1148</v>
      </c>
      <c r="S16" s="95">
        <f t="shared" si="5"/>
        <v>7847</v>
      </c>
    </row>
    <row r="17" spans="1:19" x14ac:dyDescent="0.25">
      <c r="A17" s="95" t="s">
        <v>1248</v>
      </c>
      <c r="B17" s="95">
        <v>4297</v>
      </c>
      <c r="C17" s="95">
        <v>2432</v>
      </c>
      <c r="D17" s="95">
        <f t="shared" si="0"/>
        <v>6729</v>
      </c>
      <c r="E17" s="95">
        <v>2187</v>
      </c>
      <c r="F17" s="95">
        <v>152</v>
      </c>
      <c r="G17" s="95">
        <f t="shared" si="1"/>
        <v>2339</v>
      </c>
      <c r="H17" s="95">
        <v>1589</v>
      </c>
      <c r="I17" s="95">
        <v>171</v>
      </c>
      <c r="J17" s="95">
        <f t="shared" si="2"/>
        <v>1760</v>
      </c>
      <c r="K17" s="95">
        <v>712</v>
      </c>
      <c r="L17" s="95">
        <v>166</v>
      </c>
      <c r="M17" s="95">
        <f t="shared" si="3"/>
        <v>878</v>
      </c>
      <c r="N17" s="95">
        <v>4160</v>
      </c>
      <c r="O17" s="95">
        <v>2221</v>
      </c>
      <c r="P17" s="95">
        <f t="shared" si="4"/>
        <v>6381</v>
      </c>
      <c r="Q17" s="95">
        <v>3983</v>
      </c>
      <c r="R17" s="95">
        <v>2188</v>
      </c>
      <c r="S17" s="95">
        <f t="shared" si="5"/>
        <v>6171</v>
      </c>
    </row>
    <row r="18" spans="1:19" x14ac:dyDescent="0.25">
      <c r="A18" s="95" t="s">
        <v>230</v>
      </c>
      <c r="B18" s="95">
        <v>1579</v>
      </c>
      <c r="C18" s="95">
        <v>725</v>
      </c>
      <c r="D18" s="95">
        <f t="shared" si="0"/>
        <v>2304</v>
      </c>
      <c r="E18" s="95">
        <v>493</v>
      </c>
      <c r="F18" s="95">
        <v>58</v>
      </c>
      <c r="G18" s="95">
        <f t="shared" si="1"/>
        <v>551</v>
      </c>
      <c r="H18" s="95">
        <v>750</v>
      </c>
      <c r="I18" s="95">
        <v>150</v>
      </c>
      <c r="J18" s="95">
        <f t="shared" si="2"/>
        <v>900</v>
      </c>
      <c r="K18" s="95">
        <v>429</v>
      </c>
      <c r="L18" s="95">
        <v>93</v>
      </c>
      <c r="M18" s="95">
        <f t="shared" si="3"/>
        <v>522</v>
      </c>
      <c r="N18" s="95">
        <v>2185</v>
      </c>
      <c r="O18" s="95">
        <v>1206</v>
      </c>
      <c r="P18" s="95">
        <f t="shared" si="4"/>
        <v>3391</v>
      </c>
      <c r="Q18" s="95">
        <v>2135</v>
      </c>
      <c r="R18" s="95">
        <v>1188</v>
      </c>
      <c r="S18" s="95">
        <f t="shared" si="5"/>
        <v>3323</v>
      </c>
    </row>
    <row r="19" spans="1:19" s="58" customFormat="1" x14ac:dyDescent="0.25">
      <c r="A19" s="96" t="s">
        <v>1069</v>
      </c>
      <c r="B19" s="96">
        <v>13243</v>
      </c>
      <c r="C19" s="96">
        <v>38179</v>
      </c>
      <c r="D19" s="96">
        <f>B19+C19</f>
        <v>51422</v>
      </c>
      <c r="E19" s="96">
        <v>51299</v>
      </c>
      <c r="F19" s="96">
        <v>1584</v>
      </c>
      <c r="G19" s="96">
        <f t="shared" si="1"/>
        <v>52883</v>
      </c>
      <c r="H19" s="96">
        <v>79416</v>
      </c>
      <c r="I19" s="96">
        <v>10600</v>
      </c>
      <c r="J19" s="96">
        <f>H19+I19</f>
        <v>90016</v>
      </c>
      <c r="K19" s="96">
        <v>13579</v>
      </c>
      <c r="L19" s="96">
        <v>2598</v>
      </c>
      <c r="M19" s="96">
        <f t="shared" si="3"/>
        <v>16177</v>
      </c>
      <c r="N19" s="96">
        <v>146564</v>
      </c>
      <c r="O19" s="96">
        <v>46724</v>
      </c>
      <c r="P19" s="96">
        <f t="shared" si="4"/>
        <v>193288</v>
      </c>
      <c r="Q19" s="96">
        <v>13483</v>
      </c>
      <c r="R19" s="96">
        <v>44781</v>
      </c>
      <c r="S19" s="96">
        <f t="shared" si="5"/>
        <v>58264</v>
      </c>
    </row>
    <row r="20" spans="1:19" x14ac:dyDescent="0.25">
      <c r="A20" s="237" t="s">
        <v>1249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</row>
    <row r="21" spans="1:19" x14ac:dyDescent="0.25">
      <c r="A21" s="97" t="s">
        <v>389</v>
      </c>
      <c r="B21" s="95">
        <v>4893</v>
      </c>
      <c r="C21" s="95">
        <v>751</v>
      </c>
      <c r="D21" s="95">
        <f>B21+C21</f>
        <v>5644</v>
      </c>
      <c r="E21" s="95">
        <v>985</v>
      </c>
      <c r="F21" s="95">
        <v>69</v>
      </c>
      <c r="G21" s="95">
        <f>E21+F21</f>
        <v>1054</v>
      </c>
      <c r="H21" s="95">
        <v>2474</v>
      </c>
      <c r="I21" s="95">
        <v>345</v>
      </c>
      <c r="J21" s="95">
        <f>H21+I21</f>
        <v>2819</v>
      </c>
      <c r="K21" s="95">
        <v>505</v>
      </c>
      <c r="L21" s="95">
        <v>83</v>
      </c>
      <c r="M21" s="95">
        <f>K21+L21</f>
        <v>588</v>
      </c>
      <c r="N21" s="95">
        <v>5971</v>
      </c>
      <c r="O21" s="95">
        <v>897</v>
      </c>
      <c r="P21" s="95">
        <f>N21+O21</f>
        <v>6868</v>
      </c>
      <c r="Q21" s="95">
        <v>5788</v>
      </c>
      <c r="R21" s="95">
        <v>881</v>
      </c>
      <c r="S21" s="95">
        <f>Q21+R21</f>
        <v>6669</v>
      </c>
    </row>
    <row r="22" spans="1:19" x14ac:dyDescent="0.25">
      <c r="A22" s="97" t="s">
        <v>164</v>
      </c>
      <c r="B22" s="95">
        <v>6330</v>
      </c>
      <c r="C22" s="95">
        <v>2611</v>
      </c>
      <c r="D22" s="95">
        <f t="shared" ref="D22:D29" si="6">B22+C22</f>
        <v>8941</v>
      </c>
      <c r="E22" s="95">
        <v>1766</v>
      </c>
      <c r="F22" s="95">
        <v>146</v>
      </c>
      <c r="G22" s="95">
        <f t="shared" ref="G22:G29" si="7">E22+F22</f>
        <v>1912</v>
      </c>
      <c r="H22" s="95">
        <v>3303</v>
      </c>
      <c r="I22" s="95">
        <v>1060</v>
      </c>
      <c r="J22" s="95">
        <f t="shared" ref="J22:J29" si="8">H22+I22</f>
        <v>4363</v>
      </c>
      <c r="K22" s="95">
        <v>1046</v>
      </c>
      <c r="L22" s="107">
        <v>286</v>
      </c>
      <c r="M22" s="95">
        <f t="shared" ref="M22:M29" si="9">K22+L22</f>
        <v>1332</v>
      </c>
      <c r="N22" s="95">
        <v>7205</v>
      </c>
      <c r="O22" s="95">
        <v>2981</v>
      </c>
      <c r="P22" s="95">
        <f t="shared" ref="P22:P29" si="10">N22+O22</f>
        <v>10186</v>
      </c>
      <c r="Q22" s="95">
        <v>7036</v>
      </c>
      <c r="R22" s="95">
        <v>2913</v>
      </c>
      <c r="S22" s="95">
        <f t="shared" ref="S22:S29" si="11">Q22+R22</f>
        <v>9949</v>
      </c>
    </row>
    <row r="23" spans="1:19" x14ac:dyDescent="0.25">
      <c r="A23" s="97" t="s">
        <v>974</v>
      </c>
      <c r="B23" s="95">
        <v>4386</v>
      </c>
      <c r="C23" s="95">
        <v>1176</v>
      </c>
      <c r="D23" s="95">
        <f t="shared" si="6"/>
        <v>5562</v>
      </c>
      <c r="E23" s="95">
        <v>2416</v>
      </c>
      <c r="F23" s="95">
        <v>78</v>
      </c>
      <c r="G23" s="95">
        <f t="shared" si="7"/>
        <v>2494</v>
      </c>
      <c r="H23" s="95">
        <v>3724</v>
      </c>
      <c r="I23" s="95">
        <v>406</v>
      </c>
      <c r="J23" s="95">
        <f t="shared" si="8"/>
        <v>4130</v>
      </c>
      <c r="K23" s="95">
        <v>947</v>
      </c>
      <c r="L23" s="95">
        <v>133</v>
      </c>
      <c r="M23" s="95">
        <f t="shared" si="9"/>
        <v>1080</v>
      </c>
      <c r="N23" s="95">
        <v>4216</v>
      </c>
      <c r="O23" s="95">
        <v>1292</v>
      </c>
      <c r="P23" s="95">
        <f t="shared" si="10"/>
        <v>5508</v>
      </c>
      <c r="Q23" s="95">
        <v>4045</v>
      </c>
      <c r="R23" s="95">
        <v>1257</v>
      </c>
      <c r="S23" s="95">
        <f t="shared" si="11"/>
        <v>5302</v>
      </c>
    </row>
    <row r="24" spans="1:19" x14ac:dyDescent="0.25">
      <c r="A24" s="97" t="s">
        <v>981</v>
      </c>
      <c r="B24" s="95">
        <v>18933</v>
      </c>
      <c r="C24" s="95">
        <v>7388</v>
      </c>
      <c r="D24" s="95">
        <f t="shared" si="6"/>
        <v>26321</v>
      </c>
      <c r="E24" s="95">
        <v>6927</v>
      </c>
      <c r="F24" s="95">
        <v>576</v>
      </c>
      <c r="G24" s="95">
        <f t="shared" si="7"/>
        <v>7503</v>
      </c>
      <c r="H24" s="95">
        <v>8387</v>
      </c>
      <c r="I24" s="95">
        <v>1096</v>
      </c>
      <c r="J24" s="95">
        <f t="shared" si="8"/>
        <v>9483</v>
      </c>
      <c r="K24" s="95">
        <v>2443</v>
      </c>
      <c r="L24" s="95">
        <v>570</v>
      </c>
      <c r="M24" s="95">
        <f t="shared" si="9"/>
        <v>3013</v>
      </c>
      <c r="N24" s="95">
        <v>22740</v>
      </c>
      <c r="O24" s="95">
        <v>9195</v>
      </c>
      <c r="P24" s="95">
        <f t="shared" si="10"/>
        <v>31935</v>
      </c>
      <c r="Q24" s="95">
        <v>22068</v>
      </c>
      <c r="R24" s="95">
        <v>8947</v>
      </c>
      <c r="S24" s="95">
        <f t="shared" si="11"/>
        <v>31015</v>
      </c>
    </row>
    <row r="25" spans="1:19" x14ac:dyDescent="0.25">
      <c r="A25" s="97" t="s">
        <v>986</v>
      </c>
      <c r="B25" s="95">
        <v>9079</v>
      </c>
      <c r="C25" s="95">
        <v>435</v>
      </c>
      <c r="D25" s="95">
        <f t="shared" si="6"/>
        <v>9514</v>
      </c>
      <c r="E25" s="95">
        <v>780</v>
      </c>
      <c r="F25" s="95">
        <v>47</v>
      </c>
      <c r="G25" s="95">
        <f t="shared" si="7"/>
        <v>827</v>
      </c>
      <c r="H25" s="95">
        <v>2604</v>
      </c>
      <c r="I25" s="95">
        <v>37</v>
      </c>
      <c r="J25" s="95">
        <f t="shared" si="8"/>
        <v>2641</v>
      </c>
      <c r="K25" s="95">
        <v>617</v>
      </c>
      <c r="L25" s="95">
        <v>25</v>
      </c>
      <c r="M25" s="95">
        <f t="shared" si="9"/>
        <v>642</v>
      </c>
      <c r="N25" s="95">
        <v>12032</v>
      </c>
      <c r="O25" s="95">
        <v>508</v>
      </c>
      <c r="P25" s="95">
        <f t="shared" si="10"/>
        <v>12540</v>
      </c>
      <c r="Q25" s="95">
        <v>10897</v>
      </c>
      <c r="R25" s="95">
        <v>498</v>
      </c>
      <c r="S25" s="95">
        <f t="shared" si="11"/>
        <v>11395</v>
      </c>
    </row>
    <row r="26" spans="1:19" x14ac:dyDescent="0.25">
      <c r="A26" s="97" t="s">
        <v>1172</v>
      </c>
      <c r="B26" s="95">
        <v>6610</v>
      </c>
      <c r="C26" s="95">
        <v>1831</v>
      </c>
      <c r="D26" s="95">
        <f t="shared" si="6"/>
        <v>8441</v>
      </c>
      <c r="E26" s="95">
        <v>1133</v>
      </c>
      <c r="F26" s="95">
        <v>82</v>
      </c>
      <c r="G26" s="95">
        <f t="shared" si="7"/>
        <v>1215</v>
      </c>
      <c r="H26" s="95">
        <v>1300</v>
      </c>
      <c r="I26" s="95">
        <v>133</v>
      </c>
      <c r="J26" s="95">
        <f t="shared" si="8"/>
        <v>1433</v>
      </c>
      <c r="K26" s="95">
        <v>679</v>
      </c>
      <c r="L26" s="95">
        <v>88</v>
      </c>
      <c r="M26" s="95">
        <f t="shared" si="9"/>
        <v>767</v>
      </c>
      <c r="N26" s="95">
        <v>7731</v>
      </c>
      <c r="O26" s="95">
        <v>2156</v>
      </c>
      <c r="P26" s="95">
        <f t="shared" si="10"/>
        <v>9887</v>
      </c>
      <c r="Q26" s="95">
        <v>6915</v>
      </c>
      <c r="R26" s="95">
        <v>2111</v>
      </c>
      <c r="S26" s="95">
        <f t="shared" si="11"/>
        <v>9026</v>
      </c>
    </row>
    <row r="27" spans="1:19" x14ac:dyDescent="0.25">
      <c r="A27" s="97" t="s">
        <v>210</v>
      </c>
      <c r="B27" s="95">
        <v>3009</v>
      </c>
      <c r="C27" s="95">
        <v>773</v>
      </c>
      <c r="D27" s="95">
        <f t="shared" si="6"/>
        <v>3782</v>
      </c>
      <c r="E27" s="95">
        <v>1280</v>
      </c>
      <c r="F27" s="95">
        <v>44</v>
      </c>
      <c r="G27" s="95">
        <f t="shared" si="7"/>
        <v>1324</v>
      </c>
      <c r="H27" s="95">
        <v>976</v>
      </c>
      <c r="I27" s="95">
        <v>111</v>
      </c>
      <c r="J27" s="95">
        <f t="shared" si="8"/>
        <v>1087</v>
      </c>
      <c r="K27" s="95">
        <v>579</v>
      </c>
      <c r="L27" s="95">
        <v>85</v>
      </c>
      <c r="M27" s="95">
        <f t="shared" si="9"/>
        <v>664</v>
      </c>
      <c r="N27" s="95">
        <v>3313</v>
      </c>
      <c r="O27" s="95">
        <v>916</v>
      </c>
      <c r="P27" s="95">
        <f t="shared" si="10"/>
        <v>4229</v>
      </c>
      <c r="Q27" s="95">
        <v>3145</v>
      </c>
      <c r="R27" s="95">
        <v>901</v>
      </c>
      <c r="S27" s="95">
        <f t="shared" si="11"/>
        <v>4046</v>
      </c>
    </row>
    <row r="28" spans="1:19" x14ac:dyDescent="0.25">
      <c r="A28" s="97" t="s">
        <v>995</v>
      </c>
      <c r="B28" s="95">
        <v>2303</v>
      </c>
      <c r="C28" s="95">
        <v>661</v>
      </c>
      <c r="D28" s="95">
        <f t="shared" si="6"/>
        <v>2964</v>
      </c>
      <c r="E28" s="95">
        <v>311</v>
      </c>
      <c r="F28" s="95">
        <v>24</v>
      </c>
      <c r="G28" s="95">
        <f t="shared" si="7"/>
        <v>335</v>
      </c>
      <c r="H28" s="95">
        <v>700</v>
      </c>
      <c r="I28" s="95">
        <v>219</v>
      </c>
      <c r="J28" s="95">
        <f t="shared" si="8"/>
        <v>919</v>
      </c>
      <c r="K28" s="95">
        <v>219</v>
      </c>
      <c r="L28" s="95">
        <v>46</v>
      </c>
      <c r="M28" s="95">
        <f t="shared" si="9"/>
        <v>265</v>
      </c>
      <c r="N28" s="95">
        <v>2907</v>
      </c>
      <c r="O28" s="95">
        <v>833</v>
      </c>
      <c r="P28" s="95">
        <f t="shared" si="10"/>
        <v>3740</v>
      </c>
      <c r="Q28" s="95">
        <v>2880</v>
      </c>
      <c r="R28" s="95">
        <v>829</v>
      </c>
      <c r="S28" s="95">
        <f t="shared" si="11"/>
        <v>3709</v>
      </c>
    </row>
    <row r="29" spans="1:19" s="58" customFormat="1" x14ac:dyDescent="0.25">
      <c r="A29" s="98" t="s">
        <v>1069</v>
      </c>
      <c r="B29" s="96">
        <v>55543</v>
      </c>
      <c r="C29" s="96">
        <v>15626</v>
      </c>
      <c r="D29" s="96">
        <f t="shared" si="6"/>
        <v>71169</v>
      </c>
      <c r="E29" s="96">
        <v>15598</v>
      </c>
      <c r="F29" s="96">
        <v>1066</v>
      </c>
      <c r="G29" s="96">
        <f t="shared" si="7"/>
        <v>16664</v>
      </c>
      <c r="H29" s="96">
        <v>23468</v>
      </c>
      <c r="I29" s="96">
        <v>3407</v>
      </c>
      <c r="J29" s="96">
        <f t="shared" si="8"/>
        <v>26875</v>
      </c>
      <c r="K29" s="96">
        <v>7035</v>
      </c>
      <c r="L29" s="96">
        <v>1316</v>
      </c>
      <c r="M29" s="96">
        <f t="shared" si="9"/>
        <v>8351</v>
      </c>
      <c r="N29" s="96">
        <v>66115</v>
      </c>
      <c r="O29" s="96">
        <v>18778</v>
      </c>
      <c r="P29" s="96">
        <f t="shared" si="10"/>
        <v>84893</v>
      </c>
      <c r="Q29" s="96">
        <v>62774</v>
      </c>
      <c r="R29" s="96">
        <v>18337</v>
      </c>
      <c r="S29" s="96">
        <f t="shared" si="11"/>
        <v>81111</v>
      </c>
    </row>
    <row r="30" spans="1:19" x14ac:dyDescent="0.25">
      <c r="A30" s="238" t="s">
        <v>1250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</row>
    <row r="31" spans="1:19" x14ac:dyDescent="0.25">
      <c r="A31" s="97" t="s">
        <v>154</v>
      </c>
      <c r="B31" s="95">
        <v>16578</v>
      </c>
      <c r="C31" s="95">
        <v>3827</v>
      </c>
      <c r="D31" s="95">
        <f>B31+C31</f>
        <v>20405</v>
      </c>
      <c r="E31" s="95">
        <v>5421</v>
      </c>
      <c r="F31" s="95">
        <v>1044</v>
      </c>
      <c r="G31" s="95">
        <f>E31+F31</f>
        <v>6465</v>
      </c>
      <c r="H31" s="95">
        <v>6136</v>
      </c>
      <c r="I31" s="95">
        <v>1091</v>
      </c>
      <c r="J31" s="95">
        <f>H31+I31</f>
        <v>7227</v>
      </c>
      <c r="K31" s="95">
        <v>4066</v>
      </c>
      <c r="L31" s="95">
        <v>1059</v>
      </c>
      <c r="M31" s="95">
        <f>K31+L31</f>
        <v>5125</v>
      </c>
      <c r="N31" s="95">
        <v>20282</v>
      </c>
      <c r="O31" s="95">
        <v>4342</v>
      </c>
      <c r="P31" s="95">
        <f>N31+O31</f>
        <v>24624</v>
      </c>
      <c r="Q31" s="95">
        <v>19307</v>
      </c>
      <c r="R31" s="95">
        <v>4280</v>
      </c>
      <c r="S31" s="95">
        <f>Q31+R31</f>
        <v>23587</v>
      </c>
    </row>
    <row r="32" spans="1:19" x14ac:dyDescent="0.25">
      <c r="A32" s="97" t="s">
        <v>161</v>
      </c>
      <c r="B32" s="95">
        <v>6693</v>
      </c>
      <c r="C32" s="95">
        <v>2644</v>
      </c>
      <c r="D32" s="95">
        <f t="shared" ref="D32:D39" si="12">B32+C32</f>
        <v>9337</v>
      </c>
      <c r="E32" s="95">
        <v>4052</v>
      </c>
      <c r="F32" s="95">
        <v>170</v>
      </c>
      <c r="G32" s="95">
        <f t="shared" ref="G32:G39" si="13">E32+F32</f>
        <v>4222</v>
      </c>
      <c r="H32" s="95">
        <v>4033</v>
      </c>
      <c r="I32" s="95">
        <v>935</v>
      </c>
      <c r="J32" s="95">
        <f t="shared" ref="J32:J39" si="14">H32+I32</f>
        <v>4968</v>
      </c>
      <c r="K32" s="95">
        <v>1068</v>
      </c>
      <c r="L32" s="95">
        <v>164</v>
      </c>
      <c r="M32" s="95">
        <f t="shared" ref="M32:M38" si="15">K32+L32</f>
        <v>1232</v>
      </c>
      <c r="N32" s="95">
        <v>7966</v>
      </c>
      <c r="O32" s="95">
        <v>3084</v>
      </c>
      <c r="P32" s="95">
        <f t="shared" ref="P32:P39" si="16">N32+O32</f>
        <v>11050</v>
      </c>
      <c r="Q32" s="95">
        <v>7450</v>
      </c>
      <c r="R32" s="95">
        <v>2884</v>
      </c>
      <c r="S32" s="95">
        <f t="shared" ref="S32:S39" si="17">Q32+R32</f>
        <v>10334</v>
      </c>
    </row>
    <row r="33" spans="1:19" x14ac:dyDescent="0.25">
      <c r="A33" s="97" t="s">
        <v>1255</v>
      </c>
      <c r="B33" s="95">
        <v>894</v>
      </c>
      <c r="C33" s="95">
        <v>234</v>
      </c>
      <c r="D33" s="95">
        <f t="shared" si="12"/>
        <v>1128</v>
      </c>
      <c r="E33" s="95">
        <v>1294</v>
      </c>
      <c r="F33" s="95">
        <v>46</v>
      </c>
      <c r="G33" s="95">
        <f t="shared" si="13"/>
        <v>1340</v>
      </c>
      <c r="H33" s="95">
        <v>480</v>
      </c>
      <c r="I33" s="95">
        <v>26</v>
      </c>
      <c r="J33" s="95">
        <f t="shared" si="14"/>
        <v>506</v>
      </c>
      <c r="K33" s="95">
        <v>1238</v>
      </c>
      <c r="L33" s="95">
        <v>54</v>
      </c>
      <c r="M33" s="95">
        <f t="shared" si="15"/>
        <v>1292</v>
      </c>
      <c r="N33" s="95">
        <v>732</v>
      </c>
      <c r="O33" s="95">
        <v>229</v>
      </c>
      <c r="P33" s="95">
        <f t="shared" si="16"/>
        <v>961</v>
      </c>
      <c r="Q33" s="95">
        <v>718</v>
      </c>
      <c r="R33" s="95">
        <v>229</v>
      </c>
      <c r="S33" s="95">
        <f t="shared" si="17"/>
        <v>947</v>
      </c>
    </row>
    <row r="34" spans="1:19" x14ac:dyDescent="0.25">
      <c r="A34" s="97" t="s">
        <v>190</v>
      </c>
      <c r="B34" s="95">
        <v>4131</v>
      </c>
      <c r="C34" s="95">
        <v>697</v>
      </c>
      <c r="D34" s="95">
        <f t="shared" si="12"/>
        <v>4828</v>
      </c>
      <c r="E34" s="95">
        <v>554</v>
      </c>
      <c r="F34" s="95">
        <v>22</v>
      </c>
      <c r="G34" s="95">
        <f t="shared" si="13"/>
        <v>576</v>
      </c>
      <c r="H34" s="95">
        <v>576</v>
      </c>
      <c r="I34" s="95">
        <v>86</v>
      </c>
      <c r="J34" s="95">
        <f t="shared" si="14"/>
        <v>662</v>
      </c>
      <c r="K34" s="95">
        <v>384</v>
      </c>
      <c r="L34" s="95">
        <v>96</v>
      </c>
      <c r="M34" s="95">
        <f t="shared" si="15"/>
        <v>480</v>
      </c>
      <c r="N34" s="95">
        <v>5006</v>
      </c>
      <c r="O34" s="95">
        <v>804</v>
      </c>
      <c r="P34" s="95">
        <f t="shared" si="16"/>
        <v>5810</v>
      </c>
      <c r="Q34" s="95">
        <v>4568</v>
      </c>
      <c r="R34" s="95">
        <v>770</v>
      </c>
      <c r="S34" s="95">
        <f t="shared" si="17"/>
        <v>5338</v>
      </c>
    </row>
    <row r="35" spans="1:19" x14ac:dyDescent="0.25">
      <c r="A35" s="97" t="s">
        <v>1251</v>
      </c>
      <c r="B35" s="95">
        <v>2459</v>
      </c>
      <c r="C35" s="95">
        <v>792</v>
      </c>
      <c r="D35" s="95">
        <f t="shared" si="12"/>
        <v>3251</v>
      </c>
      <c r="E35" s="95">
        <v>343</v>
      </c>
      <c r="F35" s="95">
        <v>21</v>
      </c>
      <c r="G35" s="95">
        <f t="shared" si="13"/>
        <v>364</v>
      </c>
      <c r="H35" s="95">
        <v>372</v>
      </c>
      <c r="I35" s="95">
        <v>63</v>
      </c>
      <c r="J35" s="95">
        <f t="shared" si="14"/>
        <v>435</v>
      </c>
      <c r="K35" s="95">
        <v>287</v>
      </c>
      <c r="L35" s="95">
        <v>52</v>
      </c>
      <c r="M35" s="95">
        <f t="shared" si="15"/>
        <v>339</v>
      </c>
      <c r="N35" s="95">
        <v>2976</v>
      </c>
      <c r="O35" s="95">
        <v>860</v>
      </c>
      <c r="P35" s="95">
        <f t="shared" si="16"/>
        <v>3836</v>
      </c>
      <c r="Q35" s="95">
        <v>2916</v>
      </c>
      <c r="R35" s="95">
        <v>848</v>
      </c>
      <c r="S35" s="95">
        <f t="shared" si="17"/>
        <v>3764</v>
      </c>
    </row>
    <row r="36" spans="1:19" x14ac:dyDescent="0.25">
      <c r="A36" s="97" t="s">
        <v>609</v>
      </c>
      <c r="B36" s="95">
        <v>10427</v>
      </c>
      <c r="C36" s="95">
        <v>2589</v>
      </c>
      <c r="D36" s="95">
        <f t="shared" si="12"/>
        <v>13016</v>
      </c>
      <c r="E36" s="95">
        <v>1509</v>
      </c>
      <c r="F36" s="95">
        <v>83</v>
      </c>
      <c r="G36" s="95">
        <f t="shared" si="13"/>
        <v>1592</v>
      </c>
      <c r="H36" s="95">
        <v>1787</v>
      </c>
      <c r="I36" s="95">
        <v>213</v>
      </c>
      <c r="J36" s="95">
        <f t="shared" si="14"/>
        <v>2000</v>
      </c>
      <c r="K36" s="95">
        <v>818</v>
      </c>
      <c r="L36" s="95">
        <v>128</v>
      </c>
      <c r="M36" s="95">
        <f t="shared" si="15"/>
        <v>946</v>
      </c>
      <c r="N36" s="95">
        <v>11831</v>
      </c>
      <c r="O36" s="95">
        <v>2951</v>
      </c>
      <c r="P36" s="95">
        <f t="shared" si="16"/>
        <v>14782</v>
      </c>
      <c r="Q36" s="95">
        <v>10844</v>
      </c>
      <c r="R36" s="95">
        <v>2850</v>
      </c>
      <c r="S36" s="95">
        <f t="shared" si="17"/>
        <v>13694</v>
      </c>
    </row>
    <row r="37" spans="1:19" x14ac:dyDescent="0.25">
      <c r="A37" s="97" t="s">
        <v>1252</v>
      </c>
      <c r="B37" s="95">
        <v>4697</v>
      </c>
      <c r="C37" s="95">
        <v>462</v>
      </c>
      <c r="D37" s="95">
        <f t="shared" si="12"/>
        <v>5159</v>
      </c>
      <c r="E37" s="95">
        <v>631</v>
      </c>
      <c r="F37" s="95">
        <v>27</v>
      </c>
      <c r="G37" s="95">
        <f t="shared" si="13"/>
        <v>658</v>
      </c>
      <c r="H37" s="95">
        <v>785</v>
      </c>
      <c r="I37" s="95">
        <v>80</v>
      </c>
      <c r="J37" s="95">
        <f t="shared" si="14"/>
        <v>865</v>
      </c>
      <c r="K37" s="95">
        <v>493</v>
      </c>
      <c r="L37" s="95">
        <v>64</v>
      </c>
      <c r="M37" s="95">
        <f t="shared" si="15"/>
        <v>557</v>
      </c>
      <c r="N37" s="95">
        <v>4763</v>
      </c>
      <c r="O37" s="95">
        <v>493</v>
      </c>
      <c r="P37" s="95">
        <f t="shared" si="16"/>
        <v>5256</v>
      </c>
      <c r="Q37" s="95">
        <v>4425</v>
      </c>
      <c r="R37" s="95">
        <v>476</v>
      </c>
      <c r="S37" s="95">
        <f t="shared" si="17"/>
        <v>4901</v>
      </c>
    </row>
    <row r="38" spans="1:19" x14ac:dyDescent="0.25">
      <c r="A38" s="97" t="s">
        <v>1119</v>
      </c>
      <c r="B38" s="95">
        <v>1846</v>
      </c>
      <c r="C38" s="95">
        <v>151</v>
      </c>
      <c r="D38" s="95">
        <f t="shared" si="12"/>
        <v>1997</v>
      </c>
      <c r="E38" s="95">
        <v>250</v>
      </c>
      <c r="F38" s="95">
        <v>4</v>
      </c>
      <c r="G38" s="95">
        <f t="shared" si="13"/>
        <v>254</v>
      </c>
      <c r="H38" s="95">
        <v>324</v>
      </c>
      <c r="I38" s="95">
        <v>13</v>
      </c>
      <c r="J38" s="95">
        <f t="shared" si="14"/>
        <v>337</v>
      </c>
      <c r="K38" s="95">
        <v>311</v>
      </c>
      <c r="L38" s="95">
        <v>11</v>
      </c>
      <c r="M38" s="95">
        <f t="shared" si="15"/>
        <v>322</v>
      </c>
      <c r="N38" s="95">
        <v>1855</v>
      </c>
      <c r="O38" s="95">
        <v>167</v>
      </c>
      <c r="P38" s="95">
        <f t="shared" si="16"/>
        <v>2022</v>
      </c>
      <c r="Q38" s="95">
        <v>1825</v>
      </c>
      <c r="R38" s="95">
        <v>165</v>
      </c>
      <c r="S38" s="95">
        <f t="shared" si="17"/>
        <v>1990</v>
      </c>
    </row>
    <row r="39" spans="1:19" s="58" customFormat="1" x14ac:dyDescent="0.25">
      <c r="A39" s="98" t="s">
        <v>1069</v>
      </c>
      <c r="B39" s="96">
        <v>47725</v>
      </c>
      <c r="C39" s="96">
        <v>11396</v>
      </c>
      <c r="D39" s="96">
        <f t="shared" si="12"/>
        <v>59121</v>
      </c>
      <c r="E39" s="96">
        <v>14054</v>
      </c>
      <c r="F39" s="96">
        <v>1417</v>
      </c>
      <c r="G39" s="96">
        <f t="shared" si="13"/>
        <v>15471</v>
      </c>
      <c r="H39" s="96">
        <v>14493</v>
      </c>
      <c r="I39" s="96">
        <v>2507</v>
      </c>
      <c r="J39" s="96">
        <f t="shared" si="14"/>
        <v>17000</v>
      </c>
      <c r="K39" s="96">
        <v>8665</v>
      </c>
      <c r="L39" s="96">
        <v>1628</v>
      </c>
      <c r="M39" s="96">
        <v>55411</v>
      </c>
      <c r="N39" s="96">
        <v>12930</v>
      </c>
      <c r="O39" s="96">
        <v>12930</v>
      </c>
      <c r="P39" s="96">
        <f t="shared" si="16"/>
        <v>25860</v>
      </c>
      <c r="Q39" s="125">
        <v>52053</v>
      </c>
      <c r="R39" s="96">
        <v>12502</v>
      </c>
      <c r="S39" s="96">
        <f t="shared" si="17"/>
        <v>64555</v>
      </c>
    </row>
    <row r="40" spans="1:19" x14ac:dyDescent="0.25">
      <c r="A40" s="238" t="s">
        <v>1253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</row>
    <row r="41" spans="1:19" x14ac:dyDescent="0.25">
      <c r="A41" s="97" t="s">
        <v>160</v>
      </c>
      <c r="B41" s="95">
        <v>40281</v>
      </c>
      <c r="C41" s="95">
        <v>10391</v>
      </c>
      <c r="D41" s="95">
        <f>B41+C41</f>
        <v>50672</v>
      </c>
      <c r="E41" s="95">
        <v>9741</v>
      </c>
      <c r="F41" s="95">
        <v>598</v>
      </c>
      <c r="G41" s="95">
        <f>E41+F41</f>
        <v>10339</v>
      </c>
      <c r="H41" s="95">
        <v>16382</v>
      </c>
      <c r="I41" s="95">
        <v>2510</v>
      </c>
      <c r="J41" s="95">
        <f>H41+I41</f>
        <v>18892</v>
      </c>
      <c r="K41" s="95">
        <v>5215</v>
      </c>
      <c r="L41" s="95">
        <v>676</v>
      </c>
      <c r="M41" s="95">
        <f>K41+L41</f>
        <v>5891</v>
      </c>
      <c r="N41" s="95">
        <v>41264</v>
      </c>
      <c r="O41" s="95">
        <v>12336</v>
      </c>
      <c r="P41" s="95">
        <f>N41+O41</f>
        <v>53600</v>
      </c>
      <c r="Q41" s="95">
        <v>37718</v>
      </c>
      <c r="R41" s="95">
        <v>11836</v>
      </c>
      <c r="S41" s="95">
        <f>Q41+R41</f>
        <v>49554</v>
      </c>
    </row>
    <row r="42" spans="1:19" x14ac:dyDescent="0.25">
      <c r="A42" s="97" t="s">
        <v>158</v>
      </c>
      <c r="B42" s="95">
        <v>1074</v>
      </c>
      <c r="C42" s="95">
        <v>300</v>
      </c>
      <c r="D42" s="95">
        <f t="shared" ref="D42:D54" si="18">B42+C42</f>
        <v>1374</v>
      </c>
      <c r="E42" s="95">
        <v>548</v>
      </c>
      <c r="F42" s="95">
        <v>19</v>
      </c>
      <c r="G42" s="95">
        <f t="shared" ref="G42:G54" si="19">E42+F42</f>
        <v>567</v>
      </c>
      <c r="H42" s="95">
        <v>379</v>
      </c>
      <c r="I42" s="95">
        <v>42</v>
      </c>
      <c r="J42" s="95">
        <f t="shared" ref="J42:J54" si="20">H42+I42</f>
        <v>421</v>
      </c>
      <c r="K42" s="95">
        <v>477</v>
      </c>
      <c r="L42" s="95">
        <v>36</v>
      </c>
      <c r="M42" s="95">
        <f t="shared" ref="M42:M54" si="21">K42+L42</f>
        <v>513</v>
      </c>
      <c r="N42" s="95">
        <v>1216</v>
      </c>
      <c r="O42" s="95">
        <v>337</v>
      </c>
      <c r="P42" s="95">
        <f t="shared" ref="P42:P53" si="22">N42+O42</f>
        <v>1553</v>
      </c>
      <c r="Q42" s="95">
        <v>1168</v>
      </c>
      <c r="R42" s="95">
        <v>330</v>
      </c>
      <c r="S42" s="95">
        <f t="shared" ref="S42:S54" si="23">Q42+R42</f>
        <v>1498</v>
      </c>
    </row>
    <row r="43" spans="1:19" x14ac:dyDescent="0.25">
      <c r="A43" s="97" t="s">
        <v>973</v>
      </c>
      <c r="B43" s="95">
        <v>1221</v>
      </c>
      <c r="C43" s="95">
        <v>272</v>
      </c>
      <c r="D43" s="95">
        <f t="shared" si="18"/>
        <v>1493</v>
      </c>
      <c r="E43" s="95">
        <v>115</v>
      </c>
      <c r="F43" s="95">
        <v>0</v>
      </c>
      <c r="G43" s="95">
        <f t="shared" si="19"/>
        <v>115</v>
      </c>
      <c r="H43" s="95">
        <v>179</v>
      </c>
      <c r="I43" s="95">
        <v>6</v>
      </c>
      <c r="J43" s="95">
        <f t="shared" si="20"/>
        <v>185</v>
      </c>
      <c r="K43" s="95">
        <v>107</v>
      </c>
      <c r="L43" s="95">
        <v>5</v>
      </c>
      <c r="M43" s="95">
        <f t="shared" si="21"/>
        <v>112</v>
      </c>
      <c r="N43" s="95">
        <v>1624</v>
      </c>
      <c r="O43" s="95">
        <v>340</v>
      </c>
      <c r="P43" s="95">
        <f t="shared" si="22"/>
        <v>1964</v>
      </c>
      <c r="Q43" s="95">
        <v>1537</v>
      </c>
      <c r="R43" s="95">
        <v>334</v>
      </c>
      <c r="S43" s="95">
        <f t="shared" si="23"/>
        <v>1871</v>
      </c>
    </row>
    <row r="44" spans="1:19" x14ac:dyDescent="0.25">
      <c r="A44" s="97" t="s">
        <v>978</v>
      </c>
      <c r="B44" s="95">
        <v>12179</v>
      </c>
      <c r="C44" s="95">
        <v>2749</v>
      </c>
      <c r="D44" s="95">
        <f t="shared" si="18"/>
        <v>14928</v>
      </c>
      <c r="E44" s="95">
        <v>3489</v>
      </c>
      <c r="F44" s="95">
        <v>475</v>
      </c>
      <c r="G44" s="95">
        <f t="shared" si="19"/>
        <v>3964</v>
      </c>
      <c r="H44" s="95">
        <v>8315</v>
      </c>
      <c r="I44" s="95">
        <v>1054</v>
      </c>
      <c r="J44" s="95">
        <f t="shared" si="20"/>
        <v>9369</v>
      </c>
      <c r="K44" s="95">
        <v>2544</v>
      </c>
      <c r="L44" s="95">
        <v>613</v>
      </c>
      <c r="M44" s="95">
        <f t="shared" si="21"/>
        <v>3157</v>
      </c>
      <c r="N44" s="95">
        <v>12777</v>
      </c>
      <c r="O44" s="95">
        <v>2890</v>
      </c>
      <c r="P44" s="95">
        <f t="shared" si="22"/>
        <v>15667</v>
      </c>
      <c r="Q44" s="95">
        <v>11062</v>
      </c>
      <c r="R44" s="95">
        <v>2675</v>
      </c>
      <c r="S44" s="95">
        <f t="shared" si="23"/>
        <v>13737</v>
      </c>
    </row>
    <row r="45" spans="1:19" x14ac:dyDescent="0.25">
      <c r="A45" s="97" t="s">
        <v>196</v>
      </c>
      <c r="B45" s="95">
        <v>1674</v>
      </c>
      <c r="C45" s="95">
        <v>468</v>
      </c>
      <c r="D45" s="95">
        <f t="shared" si="18"/>
        <v>2142</v>
      </c>
      <c r="E45" s="95">
        <v>218</v>
      </c>
      <c r="F45" s="95">
        <v>29</v>
      </c>
      <c r="G45" s="95">
        <f t="shared" si="19"/>
        <v>247</v>
      </c>
      <c r="H45" s="95">
        <v>457</v>
      </c>
      <c r="I45" s="95">
        <v>42</v>
      </c>
      <c r="J45" s="95">
        <f t="shared" si="20"/>
        <v>499</v>
      </c>
      <c r="K45" s="95">
        <v>141</v>
      </c>
      <c r="L45" s="95">
        <v>16</v>
      </c>
      <c r="M45" s="95">
        <f t="shared" si="21"/>
        <v>157</v>
      </c>
      <c r="N45" s="95">
        <v>1873</v>
      </c>
      <c r="O45" s="95">
        <v>459</v>
      </c>
      <c r="P45" s="95">
        <f t="shared" si="22"/>
        <v>2332</v>
      </c>
      <c r="Q45" s="95">
        <v>1762</v>
      </c>
      <c r="R45" s="95">
        <v>438</v>
      </c>
      <c r="S45" s="95">
        <f t="shared" si="23"/>
        <v>2200</v>
      </c>
    </row>
    <row r="46" spans="1:19" x14ac:dyDescent="0.25">
      <c r="A46" s="97" t="s">
        <v>983</v>
      </c>
      <c r="B46" s="95">
        <v>7795</v>
      </c>
      <c r="C46" s="95">
        <v>1338</v>
      </c>
      <c r="D46" s="95">
        <f t="shared" si="18"/>
        <v>9133</v>
      </c>
      <c r="E46" s="95">
        <v>1915</v>
      </c>
      <c r="F46" s="95">
        <v>67</v>
      </c>
      <c r="G46" s="95">
        <f t="shared" si="19"/>
        <v>1982</v>
      </c>
      <c r="H46" s="95">
        <v>5014</v>
      </c>
      <c r="I46" s="95">
        <v>317</v>
      </c>
      <c r="J46" s="95">
        <f t="shared" si="20"/>
        <v>5331</v>
      </c>
      <c r="K46" s="95">
        <v>798</v>
      </c>
      <c r="L46" s="95">
        <v>66</v>
      </c>
      <c r="M46" s="95">
        <f t="shared" si="21"/>
        <v>864</v>
      </c>
      <c r="N46" s="95">
        <v>8190</v>
      </c>
      <c r="O46" s="95">
        <v>1523</v>
      </c>
      <c r="P46" s="95">
        <f t="shared" si="22"/>
        <v>9713</v>
      </c>
      <c r="Q46" s="95">
        <v>7835</v>
      </c>
      <c r="R46" s="95">
        <v>1477</v>
      </c>
      <c r="S46" s="95">
        <f t="shared" si="23"/>
        <v>9312</v>
      </c>
    </row>
    <row r="47" spans="1:19" x14ac:dyDescent="0.25">
      <c r="A47" s="97" t="s">
        <v>1254</v>
      </c>
      <c r="B47" s="95">
        <v>3722</v>
      </c>
      <c r="C47" s="95">
        <v>556</v>
      </c>
      <c r="D47" s="95">
        <f t="shared" si="18"/>
        <v>4278</v>
      </c>
      <c r="E47" s="95">
        <v>164</v>
      </c>
      <c r="F47" s="95">
        <v>12</v>
      </c>
      <c r="G47" s="95">
        <f t="shared" si="19"/>
        <v>176</v>
      </c>
      <c r="H47" s="95">
        <v>245</v>
      </c>
      <c r="I47" s="95">
        <v>86</v>
      </c>
      <c r="J47" s="95">
        <f t="shared" si="20"/>
        <v>331</v>
      </c>
      <c r="K47" s="95">
        <v>131</v>
      </c>
      <c r="L47" s="95">
        <v>10</v>
      </c>
      <c r="M47" s="95">
        <f t="shared" si="21"/>
        <v>141</v>
      </c>
      <c r="N47" s="95">
        <v>5869</v>
      </c>
      <c r="O47" s="95">
        <v>820</v>
      </c>
      <c r="P47" s="95">
        <f t="shared" si="22"/>
        <v>6689</v>
      </c>
      <c r="Q47" s="95">
        <v>5641</v>
      </c>
      <c r="R47" s="95">
        <v>804</v>
      </c>
      <c r="S47" s="95">
        <f t="shared" si="23"/>
        <v>6445</v>
      </c>
    </row>
    <row r="48" spans="1:19" x14ac:dyDescent="0.25">
      <c r="A48" s="95" t="s">
        <v>1171</v>
      </c>
      <c r="B48" s="95">
        <v>1035</v>
      </c>
      <c r="C48" s="95">
        <v>172</v>
      </c>
      <c r="D48" s="95">
        <f t="shared" si="18"/>
        <v>1207</v>
      </c>
      <c r="E48" s="95">
        <v>180</v>
      </c>
      <c r="F48" s="95">
        <v>22</v>
      </c>
      <c r="G48" s="95">
        <f t="shared" si="19"/>
        <v>202</v>
      </c>
      <c r="H48" s="95">
        <v>175</v>
      </c>
      <c r="I48" s="95">
        <v>12</v>
      </c>
      <c r="J48" s="95">
        <f t="shared" si="20"/>
        <v>187</v>
      </c>
      <c r="K48" s="95">
        <v>106</v>
      </c>
      <c r="L48" s="95">
        <v>10</v>
      </c>
      <c r="M48" s="95">
        <f t="shared" si="21"/>
        <v>116</v>
      </c>
      <c r="N48" s="95">
        <v>1106</v>
      </c>
      <c r="O48" s="95">
        <v>168</v>
      </c>
      <c r="P48" s="95">
        <f t="shared" si="22"/>
        <v>1274</v>
      </c>
      <c r="Q48" s="95">
        <v>1070</v>
      </c>
      <c r="R48" s="95">
        <v>166</v>
      </c>
      <c r="S48" s="95">
        <f t="shared" si="23"/>
        <v>1236</v>
      </c>
    </row>
    <row r="49" spans="1:19" x14ac:dyDescent="0.25">
      <c r="A49" s="95" t="s">
        <v>205</v>
      </c>
      <c r="B49" s="95">
        <v>7378</v>
      </c>
      <c r="C49" s="95">
        <v>806</v>
      </c>
      <c r="D49" s="95">
        <f t="shared" si="18"/>
        <v>8184</v>
      </c>
      <c r="E49" s="95">
        <v>1869</v>
      </c>
      <c r="F49" s="95">
        <v>50</v>
      </c>
      <c r="G49" s="95">
        <f t="shared" si="19"/>
        <v>1919</v>
      </c>
      <c r="H49" s="95">
        <v>2689</v>
      </c>
      <c r="I49" s="95">
        <v>156</v>
      </c>
      <c r="J49" s="95">
        <f t="shared" si="20"/>
        <v>2845</v>
      </c>
      <c r="K49" s="95">
        <v>1171</v>
      </c>
      <c r="L49" s="95">
        <v>83</v>
      </c>
      <c r="M49" s="95">
        <f t="shared" si="21"/>
        <v>1254</v>
      </c>
      <c r="N49" s="95">
        <v>9023</v>
      </c>
      <c r="O49" s="95">
        <v>979</v>
      </c>
      <c r="P49" s="95">
        <f t="shared" si="22"/>
        <v>10002</v>
      </c>
      <c r="Q49" s="95">
        <v>8297</v>
      </c>
      <c r="R49" s="95">
        <v>940</v>
      </c>
      <c r="S49" s="95">
        <f t="shared" si="23"/>
        <v>9237</v>
      </c>
    </row>
    <row r="50" spans="1:19" x14ac:dyDescent="0.25">
      <c r="A50" s="95" t="s">
        <v>1118</v>
      </c>
      <c r="B50" s="95">
        <v>1030</v>
      </c>
      <c r="C50" s="95">
        <v>121</v>
      </c>
      <c r="D50" s="95">
        <f t="shared" si="18"/>
        <v>1151</v>
      </c>
      <c r="E50" s="95">
        <v>222</v>
      </c>
      <c r="F50" s="95">
        <v>19</v>
      </c>
      <c r="G50" s="95">
        <f t="shared" si="19"/>
        <v>241</v>
      </c>
      <c r="H50" s="95">
        <v>180</v>
      </c>
      <c r="I50" s="95">
        <v>12</v>
      </c>
      <c r="J50" s="95">
        <f t="shared" si="20"/>
        <v>192</v>
      </c>
      <c r="K50" s="95">
        <v>131</v>
      </c>
      <c r="L50" s="95">
        <v>12</v>
      </c>
      <c r="M50" s="95">
        <f t="shared" si="21"/>
        <v>143</v>
      </c>
      <c r="N50" s="95">
        <v>981</v>
      </c>
      <c r="O50" s="95">
        <v>149</v>
      </c>
      <c r="P50" s="95">
        <f t="shared" si="22"/>
        <v>1130</v>
      </c>
      <c r="Q50" s="95">
        <v>866</v>
      </c>
      <c r="R50" s="95">
        <v>141</v>
      </c>
      <c r="S50" s="95">
        <f t="shared" si="23"/>
        <v>1007</v>
      </c>
    </row>
    <row r="51" spans="1:19" x14ac:dyDescent="0.25">
      <c r="A51" s="95" t="s">
        <v>991</v>
      </c>
      <c r="B51" s="95">
        <v>1305</v>
      </c>
      <c r="C51" s="95">
        <v>275</v>
      </c>
      <c r="D51" s="95">
        <f t="shared" si="18"/>
        <v>1580</v>
      </c>
      <c r="E51" s="95">
        <v>250</v>
      </c>
      <c r="F51" s="95">
        <v>31</v>
      </c>
      <c r="G51" s="95">
        <f t="shared" si="19"/>
        <v>281</v>
      </c>
      <c r="H51" s="95">
        <v>217</v>
      </c>
      <c r="I51" s="95">
        <v>66</v>
      </c>
      <c r="J51" s="95">
        <f t="shared" si="20"/>
        <v>283</v>
      </c>
      <c r="K51" s="95">
        <v>120</v>
      </c>
      <c r="L51" s="95">
        <v>39</v>
      </c>
      <c r="M51" s="95">
        <f t="shared" si="21"/>
        <v>159</v>
      </c>
      <c r="N51" s="95">
        <v>1818</v>
      </c>
      <c r="O51" s="95">
        <v>474</v>
      </c>
      <c r="P51" s="95">
        <f t="shared" si="22"/>
        <v>2292</v>
      </c>
      <c r="Q51" s="95">
        <v>1805</v>
      </c>
      <c r="R51" s="95">
        <v>471</v>
      </c>
      <c r="S51" s="95">
        <f t="shared" si="23"/>
        <v>2276</v>
      </c>
    </row>
    <row r="52" spans="1:19" x14ac:dyDescent="0.25">
      <c r="A52" s="95" t="s">
        <v>611</v>
      </c>
      <c r="B52" s="95">
        <v>3643</v>
      </c>
      <c r="C52" s="95">
        <v>875</v>
      </c>
      <c r="D52" s="95">
        <f t="shared" si="18"/>
        <v>4518</v>
      </c>
      <c r="E52" s="95">
        <v>521</v>
      </c>
      <c r="F52" s="95">
        <v>78</v>
      </c>
      <c r="G52" s="95">
        <f t="shared" si="19"/>
        <v>599</v>
      </c>
      <c r="H52" s="95">
        <v>1267</v>
      </c>
      <c r="I52" s="95">
        <v>566</v>
      </c>
      <c r="J52" s="95">
        <f t="shared" si="20"/>
        <v>1833</v>
      </c>
      <c r="K52" s="95">
        <v>185</v>
      </c>
      <c r="L52" s="95">
        <v>33</v>
      </c>
      <c r="M52" s="95">
        <f t="shared" si="21"/>
        <v>218</v>
      </c>
      <c r="N52" s="95">
        <v>4880</v>
      </c>
      <c r="O52" s="95">
        <v>1099</v>
      </c>
      <c r="P52" s="95">
        <f t="shared" si="22"/>
        <v>5979</v>
      </c>
      <c r="Q52" s="95">
        <v>4801</v>
      </c>
      <c r="R52" s="95">
        <v>1088</v>
      </c>
      <c r="S52" s="95">
        <f t="shared" si="23"/>
        <v>5889</v>
      </c>
    </row>
    <row r="53" spans="1:19" x14ac:dyDescent="0.25">
      <c r="A53" s="95" t="s">
        <v>231</v>
      </c>
      <c r="B53" s="95">
        <v>2102</v>
      </c>
      <c r="C53" s="95">
        <v>224</v>
      </c>
      <c r="D53" s="95">
        <f t="shared" si="18"/>
        <v>2326</v>
      </c>
      <c r="E53" s="95">
        <v>729</v>
      </c>
      <c r="F53" s="95">
        <v>5</v>
      </c>
      <c r="G53" s="95">
        <f t="shared" si="19"/>
        <v>734</v>
      </c>
      <c r="H53" s="95">
        <v>648</v>
      </c>
      <c r="I53" s="95">
        <v>24</v>
      </c>
      <c r="J53" s="95">
        <f t="shared" si="20"/>
        <v>672</v>
      </c>
      <c r="K53" s="95">
        <v>546</v>
      </c>
      <c r="L53" s="95">
        <v>16</v>
      </c>
      <c r="M53" s="95">
        <f t="shared" si="21"/>
        <v>562</v>
      </c>
      <c r="N53" s="95">
        <v>1618</v>
      </c>
      <c r="O53" s="95">
        <v>215</v>
      </c>
      <c r="P53" s="95">
        <f t="shared" si="22"/>
        <v>1833</v>
      </c>
      <c r="Q53" s="95">
        <v>1606</v>
      </c>
      <c r="R53" s="95">
        <v>213</v>
      </c>
      <c r="S53" s="95">
        <f t="shared" si="23"/>
        <v>1819</v>
      </c>
    </row>
    <row r="54" spans="1:19" s="58" customFormat="1" x14ac:dyDescent="0.25">
      <c r="A54" s="96" t="s">
        <v>1069</v>
      </c>
      <c r="B54" s="96">
        <v>84439</v>
      </c>
      <c r="C54" s="96">
        <v>18547</v>
      </c>
      <c r="D54" s="96">
        <f t="shared" si="18"/>
        <v>102986</v>
      </c>
      <c r="E54" s="96">
        <v>19961</v>
      </c>
      <c r="F54" s="96">
        <v>1405</v>
      </c>
      <c r="G54" s="96">
        <f t="shared" si="19"/>
        <v>21366</v>
      </c>
      <c r="H54" s="96">
        <v>36147</v>
      </c>
      <c r="I54" s="96">
        <v>4893</v>
      </c>
      <c r="J54" s="96">
        <f t="shared" si="20"/>
        <v>41040</v>
      </c>
      <c r="K54" s="96">
        <v>11672</v>
      </c>
      <c r="L54" s="96">
        <v>1615</v>
      </c>
      <c r="M54" s="96">
        <f t="shared" si="21"/>
        <v>13287</v>
      </c>
      <c r="N54" s="96">
        <v>92239</v>
      </c>
      <c r="O54" s="96">
        <v>21789</v>
      </c>
      <c r="P54" s="96">
        <v>114028</v>
      </c>
      <c r="Q54" s="96">
        <v>85168</v>
      </c>
      <c r="R54" s="96">
        <v>20913</v>
      </c>
      <c r="S54" s="96">
        <f t="shared" si="23"/>
        <v>106081</v>
      </c>
    </row>
    <row r="55" spans="1:19" x14ac:dyDescent="0.25">
      <c r="A55" s="237" t="s">
        <v>1256</v>
      </c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</row>
    <row r="56" spans="1:19" x14ac:dyDescent="0.25">
      <c r="A56" s="95" t="s">
        <v>155</v>
      </c>
      <c r="B56" s="95">
        <v>3948</v>
      </c>
      <c r="C56" s="95">
        <v>1625</v>
      </c>
      <c r="D56" s="95">
        <f>B56+C56</f>
        <v>5573</v>
      </c>
      <c r="E56" s="95">
        <v>165</v>
      </c>
      <c r="F56" s="95">
        <v>6</v>
      </c>
      <c r="G56" s="95">
        <f>E56+F56</f>
        <v>171</v>
      </c>
      <c r="H56" s="95">
        <v>148</v>
      </c>
      <c r="I56" s="95">
        <v>21</v>
      </c>
      <c r="J56" s="95">
        <f>H56+I56</f>
        <v>169</v>
      </c>
      <c r="K56" s="95">
        <v>103</v>
      </c>
      <c r="L56" s="95">
        <v>21</v>
      </c>
      <c r="M56" s="95">
        <f>K56+L56</f>
        <v>124</v>
      </c>
      <c r="N56" s="95">
        <v>4404</v>
      </c>
      <c r="O56" s="95">
        <v>1671</v>
      </c>
      <c r="P56" s="95">
        <f>N56+O56</f>
        <v>6075</v>
      </c>
      <c r="Q56" s="95">
        <v>4377</v>
      </c>
      <c r="R56" s="95">
        <v>1660</v>
      </c>
      <c r="S56" s="95">
        <f>Q56+R56</f>
        <v>6037</v>
      </c>
    </row>
    <row r="57" spans="1:19" x14ac:dyDescent="0.25">
      <c r="A57" s="95" t="s">
        <v>167</v>
      </c>
      <c r="B57" s="95">
        <v>1422</v>
      </c>
      <c r="C57" s="95">
        <v>377</v>
      </c>
      <c r="D57" s="95">
        <f t="shared" ref="D57:D65" si="24">B57+C57</f>
        <v>1799</v>
      </c>
      <c r="E57" s="95">
        <v>152</v>
      </c>
      <c r="F57" s="95">
        <v>0</v>
      </c>
      <c r="G57" s="95">
        <f t="shared" ref="G57:G65" si="25">E57+F57</f>
        <v>152</v>
      </c>
      <c r="H57" s="95">
        <v>250</v>
      </c>
      <c r="I57" s="95">
        <v>1</v>
      </c>
      <c r="J57" s="95">
        <f t="shared" ref="J57:J65" si="26">H57+I57</f>
        <v>251</v>
      </c>
      <c r="K57" s="95">
        <v>107</v>
      </c>
      <c r="L57" s="95">
        <v>1</v>
      </c>
      <c r="M57" s="95">
        <f t="shared" ref="M57:M65" si="27">K57+L57</f>
        <v>108</v>
      </c>
      <c r="N57" s="95">
        <v>1969</v>
      </c>
      <c r="O57" s="95">
        <v>428</v>
      </c>
      <c r="P57" s="95">
        <f t="shared" ref="P57:P65" si="28">N57+O57</f>
        <v>2397</v>
      </c>
      <c r="Q57" s="95">
        <v>1850</v>
      </c>
      <c r="R57" s="95">
        <v>423</v>
      </c>
      <c r="S57" s="95">
        <f t="shared" ref="S57:S64" si="29">Q57+R57</f>
        <v>2273</v>
      </c>
    </row>
    <row r="58" spans="1:19" x14ac:dyDescent="0.25">
      <c r="A58" s="95" t="s">
        <v>975</v>
      </c>
      <c r="B58" s="95">
        <v>7097</v>
      </c>
      <c r="C58" s="95">
        <v>1377</v>
      </c>
      <c r="D58" s="95">
        <f t="shared" si="24"/>
        <v>8474</v>
      </c>
      <c r="E58" s="95">
        <v>600</v>
      </c>
      <c r="F58" s="95">
        <v>8</v>
      </c>
      <c r="G58" s="95">
        <f t="shared" si="25"/>
        <v>608</v>
      </c>
      <c r="H58" s="95">
        <v>506</v>
      </c>
      <c r="I58" s="95">
        <v>174</v>
      </c>
      <c r="J58" s="95">
        <f t="shared" si="26"/>
        <v>680</v>
      </c>
      <c r="K58" s="95">
        <v>260</v>
      </c>
      <c r="L58" s="95">
        <v>41</v>
      </c>
      <c r="M58" s="95">
        <f t="shared" si="27"/>
        <v>301</v>
      </c>
      <c r="N58" s="95">
        <v>6911</v>
      </c>
      <c r="O58" s="95">
        <v>1393</v>
      </c>
      <c r="P58" s="95">
        <f t="shared" si="28"/>
        <v>8304</v>
      </c>
      <c r="Q58" s="95">
        <v>6539</v>
      </c>
      <c r="R58" s="95">
        <v>1367</v>
      </c>
      <c r="S58" s="95">
        <f t="shared" si="29"/>
        <v>7906</v>
      </c>
    </row>
    <row r="59" spans="1:19" x14ac:dyDescent="0.25">
      <c r="A59" s="95" t="s">
        <v>1116</v>
      </c>
      <c r="B59" s="95">
        <v>6857</v>
      </c>
      <c r="C59" s="95">
        <v>734</v>
      </c>
      <c r="D59" s="95">
        <f t="shared" si="24"/>
        <v>7591</v>
      </c>
      <c r="E59" s="95">
        <v>1855</v>
      </c>
      <c r="F59" s="95">
        <v>48</v>
      </c>
      <c r="G59" s="95">
        <f t="shared" si="25"/>
        <v>1903</v>
      </c>
      <c r="H59" s="95">
        <v>3155</v>
      </c>
      <c r="I59" s="95">
        <v>93</v>
      </c>
      <c r="J59" s="95">
        <f t="shared" si="26"/>
        <v>3248</v>
      </c>
      <c r="K59" s="95">
        <v>826</v>
      </c>
      <c r="L59" s="95">
        <v>60</v>
      </c>
      <c r="M59" s="95">
        <f t="shared" si="27"/>
        <v>886</v>
      </c>
      <c r="N59" s="95">
        <v>8748</v>
      </c>
      <c r="O59" s="95">
        <v>1049</v>
      </c>
      <c r="P59" s="95">
        <f t="shared" si="28"/>
        <v>9797</v>
      </c>
      <c r="Q59" s="95">
        <v>8682</v>
      </c>
      <c r="R59" s="95">
        <v>1036</v>
      </c>
      <c r="S59" s="95">
        <f t="shared" si="29"/>
        <v>9718</v>
      </c>
    </row>
    <row r="60" spans="1:19" x14ac:dyDescent="0.25">
      <c r="A60" s="95" t="s">
        <v>1257</v>
      </c>
      <c r="B60" s="95">
        <v>528</v>
      </c>
      <c r="C60" s="95">
        <v>127</v>
      </c>
      <c r="D60" s="95">
        <f t="shared" si="24"/>
        <v>655</v>
      </c>
      <c r="E60" s="95">
        <v>50</v>
      </c>
      <c r="F60" s="95">
        <v>5</v>
      </c>
      <c r="G60" s="95">
        <f t="shared" si="25"/>
        <v>55</v>
      </c>
      <c r="H60" s="95">
        <v>22</v>
      </c>
      <c r="I60" s="95">
        <v>5</v>
      </c>
      <c r="J60" s="95">
        <f t="shared" si="26"/>
        <v>27</v>
      </c>
      <c r="K60" s="95">
        <v>20</v>
      </c>
      <c r="L60" s="95">
        <v>4</v>
      </c>
      <c r="M60" s="95">
        <f t="shared" si="27"/>
        <v>24</v>
      </c>
      <c r="N60" s="95">
        <v>434</v>
      </c>
      <c r="O60" s="95">
        <v>123</v>
      </c>
      <c r="P60" s="95">
        <f t="shared" si="28"/>
        <v>557</v>
      </c>
      <c r="Q60" s="95">
        <v>433</v>
      </c>
      <c r="R60" s="95">
        <v>123</v>
      </c>
      <c r="S60" s="95">
        <f t="shared" si="29"/>
        <v>556</v>
      </c>
    </row>
    <row r="61" spans="1:19" x14ac:dyDescent="0.25">
      <c r="A61" s="95" t="s">
        <v>988</v>
      </c>
      <c r="B61" s="95">
        <v>701</v>
      </c>
      <c r="C61" s="95">
        <v>63</v>
      </c>
      <c r="D61" s="95">
        <f t="shared" si="24"/>
        <v>764</v>
      </c>
      <c r="E61" s="95">
        <v>93</v>
      </c>
      <c r="F61" s="95">
        <v>1</v>
      </c>
      <c r="G61" s="95">
        <f t="shared" si="25"/>
        <v>94</v>
      </c>
      <c r="H61" s="95">
        <v>77</v>
      </c>
      <c r="I61" s="95">
        <v>7</v>
      </c>
      <c r="J61" s="95">
        <f t="shared" si="26"/>
        <v>84</v>
      </c>
      <c r="K61" s="95">
        <v>29</v>
      </c>
      <c r="L61" s="95">
        <v>2</v>
      </c>
      <c r="M61" s="95">
        <f t="shared" si="27"/>
        <v>31</v>
      </c>
      <c r="N61" s="95">
        <v>915</v>
      </c>
      <c r="O61" s="95">
        <v>97</v>
      </c>
      <c r="P61" s="95">
        <f t="shared" si="28"/>
        <v>1012</v>
      </c>
      <c r="Q61" s="95">
        <v>878</v>
      </c>
      <c r="R61" s="95">
        <v>95</v>
      </c>
      <c r="S61" s="95">
        <f t="shared" si="29"/>
        <v>973</v>
      </c>
    </row>
    <row r="62" spans="1:19" x14ac:dyDescent="0.25">
      <c r="A62" s="95" t="s">
        <v>993</v>
      </c>
      <c r="B62" s="95">
        <v>593</v>
      </c>
      <c r="C62" s="95">
        <v>190</v>
      </c>
      <c r="D62" s="95">
        <f t="shared" si="24"/>
        <v>783</v>
      </c>
      <c r="E62" s="95">
        <v>86</v>
      </c>
      <c r="F62" s="95">
        <v>7</v>
      </c>
      <c r="G62" s="95">
        <f t="shared" si="25"/>
        <v>93</v>
      </c>
      <c r="H62" s="95">
        <v>111</v>
      </c>
      <c r="I62" s="95">
        <v>11</v>
      </c>
      <c r="J62" s="95">
        <f t="shared" si="26"/>
        <v>122</v>
      </c>
      <c r="K62" s="95">
        <v>86</v>
      </c>
      <c r="L62" s="95">
        <v>2</v>
      </c>
      <c r="M62" s="95">
        <f t="shared" si="27"/>
        <v>88</v>
      </c>
      <c r="N62" s="95">
        <v>1289</v>
      </c>
      <c r="O62" s="95">
        <v>133</v>
      </c>
      <c r="P62" s="95">
        <f t="shared" si="28"/>
        <v>1422</v>
      </c>
      <c r="Q62" s="95">
        <v>1267</v>
      </c>
      <c r="R62" s="95">
        <v>130</v>
      </c>
      <c r="S62" s="95">
        <f t="shared" si="29"/>
        <v>1397</v>
      </c>
    </row>
    <row r="63" spans="1:19" x14ac:dyDescent="0.25">
      <c r="A63" s="95" t="s">
        <v>610</v>
      </c>
      <c r="B63" s="95">
        <v>795</v>
      </c>
      <c r="C63" s="95">
        <v>71</v>
      </c>
      <c r="D63" s="95">
        <f t="shared" si="24"/>
        <v>866</v>
      </c>
      <c r="E63" s="95">
        <v>123</v>
      </c>
      <c r="F63" s="95">
        <v>0</v>
      </c>
      <c r="G63" s="95">
        <f t="shared" si="25"/>
        <v>123</v>
      </c>
      <c r="H63" s="95">
        <v>277</v>
      </c>
      <c r="I63" s="95">
        <v>5</v>
      </c>
      <c r="J63" s="95">
        <f t="shared" si="26"/>
        <v>282</v>
      </c>
      <c r="K63" s="95">
        <v>96</v>
      </c>
      <c r="L63" s="95">
        <v>1</v>
      </c>
      <c r="M63" s="95">
        <f t="shared" si="27"/>
        <v>97</v>
      </c>
      <c r="N63" s="95">
        <v>775</v>
      </c>
      <c r="O63" s="95">
        <v>86</v>
      </c>
      <c r="P63" s="95">
        <f t="shared" si="28"/>
        <v>861</v>
      </c>
      <c r="Q63" s="95">
        <v>769</v>
      </c>
      <c r="R63" s="95">
        <v>85</v>
      </c>
      <c r="S63" s="95">
        <f t="shared" si="29"/>
        <v>854</v>
      </c>
    </row>
    <row r="64" spans="1:19" x14ac:dyDescent="0.25">
      <c r="A64" s="95" t="s">
        <v>994</v>
      </c>
      <c r="B64" s="95">
        <v>7561</v>
      </c>
      <c r="C64" s="95">
        <v>552</v>
      </c>
      <c r="D64" s="95">
        <f t="shared" si="24"/>
        <v>8113</v>
      </c>
      <c r="E64" s="95">
        <v>674</v>
      </c>
      <c r="F64" s="95">
        <v>6</v>
      </c>
      <c r="G64" s="95">
        <f t="shared" si="25"/>
        <v>680</v>
      </c>
      <c r="H64" s="95">
        <v>832</v>
      </c>
      <c r="I64" s="95">
        <v>35</v>
      </c>
      <c r="J64" s="95">
        <f t="shared" si="26"/>
        <v>867</v>
      </c>
      <c r="K64" s="95">
        <v>477</v>
      </c>
      <c r="L64" s="95">
        <v>11</v>
      </c>
      <c r="M64" s="95">
        <f t="shared" si="27"/>
        <v>488</v>
      </c>
      <c r="N64" s="95">
        <v>6016</v>
      </c>
      <c r="O64" s="95">
        <v>541</v>
      </c>
      <c r="P64" s="95">
        <f t="shared" si="28"/>
        <v>6557</v>
      </c>
      <c r="Q64" s="95">
        <v>5656</v>
      </c>
      <c r="R64" s="95">
        <v>532</v>
      </c>
      <c r="S64" s="95">
        <f t="shared" si="29"/>
        <v>6188</v>
      </c>
    </row>
    <row r="65" spans="1:19" s="58" customFormat="1" x14ac:dyDescent="0.25">
      <c r="A65" s="96" t="s">
        <v>1069</v>
      </c>
      <c r="B65" s="96">
        <v>29502</v>
      </c>
      <c r="C65" s="96">
        <v>5116</v>
      </c>
      <c r="D65" s="96">
        <f t="shared" si="24"/>
        <v>34618</v>
      </c>
      <c r="E65" s="96">
        <v>3798</v>
      </c>
      <c r="F65" s="96">
        <v>81</v>
      </c>
      <c r="G65" s="96">
        <f t="shared" si="25"/>
        <v>3879</v>
      </c>
      <c r="H65" s="96">
        <v>5378</v>
      </c>
      <c r="I65" s="96">
        <v>352</v>
      </c>
      <c r="J65" s="96">
        <f t="shared" si="26"/>
        <v>5730</v>
      </c>
      <c r="K65" s="96">
        <v>2004</v>
      </c>
      <c r="L65" s="96">
        <v>143</v>
      </c>
      <c r="M65" s="96">
        <f t="shared" si="27"/>
        <v>2147</v>
      </c>
      <c r="N65" s="96">
        <v>31461</v>
      </c>
      <c r="O65" s="96">
        <v>5521</v>
      </c>
      <c r="P65" s="96">
        <f t="shared" si="28"/>
        <v>36982</v>
      </c>
      <c r="Q65" s="96">
        <v>30451</v>
      </c>
      <c r="R65" s="96">
        <v>5451</v>
      </c>
      <c r="S65" s="96">
        <f>Q65+R65</f>
        <v>35902</v>
      </c>
    </row>
    <row r="66" spans="1:19" x14ac:dyDescent="0.25">
      <c r="A66" s="237" t="s">
        <v>1258</v>
      </c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</row>
    <row r="67" spans="1:19" x14ac:dyDescent="0.25">
      <c r="A67" s="95" t="s">
        <v>1115</v>
      </c>
      <c r="B67" s="95">
        <v>634</v>
      </c>
      <c r="C67" s="95">
        <v>77</v>
      </c>
      <c r="D67" s="95">
        <f>B67+C67</f>
        <v>711</v>
      </c>
      <c r="E67" s="95">
        <v>338</v>
      </c>
      <c r="F67" s="95">
        <v>15</v>
      </c>
      <c r="G67" s="95">
        <f>E67+F67</f>
        <v>353</v>
      </c>
      <c r="H67" s="95">
        <v>290</v>
      </c>
      <c r="I67" s="95">
        <v>20</v>
      </c>
      <c r="J67" s="95">
        <f>H67+I67</f>
        <v>310</v>
      </c>
      <c r="K67" s="95">
        <v>226</v>
      </c>
      <c r="L67" s="95">
        <v>16</v>
      </c>
      <c r="M67" s="95">
        <f>K67+L67</f>
        <v>242</v>
      </c>
      <c r="N67" s="95">
        <v>627</v>
      </c>
      <c r="O67" s="95">
        <v>63</v>
      </c>
      <c r="P67" s="95">
        <f>N67+O67</f>
        <v>690</v>
      </c>
      <c r="Q67" s="95">
        <v>625</v>
      </c>
      <c r="R67" s="95">
        <v>63</v>
      </c>
      <c r="S67" s="95">
        <f>Q67+R67</f>
        <v>688</v>
      </c>
    </row>
    <row r="68" spans="1:19" x14ac:dyDescent="0.25">
      <c r="A68" s="95" t="s">
        <v>162</v>
      </c>
      <c r="B68" s="95">
        <v>463</v>
      </c>
      <c r="C68" s="95">
        <v>231</v>
      </c>
      <c r="D68" s="95">
        <f t="shared" ref="D68:D81" si="30">B68+C68</f>
        <v>694</v>
      </c>
      <c r="E68" s="95">
        <v>16</v>
      </c>
      <c r="F68" s="95">
        <v>0</v>
      </c>
      <c r="G68" s="95">
        <f t="shared" ref="G68:G81" si="31">E68+F68</f>
        <v>16</v>
      </c>
      <c r="H68" s="95">
        <v>16</v>
      </c>
      <c r="I68" s="95">
        <v>0</v>
      </c>
      <c r="J68" s="95">
        <f t="shared" ref="J68:J81" si="32">H68+I68</f>
        <v>16</v>
      </c>
      <c r="K68" s="95">
        <v>14</v>
      </c>
      <c r="L68" s="95">
        <v>0</v>
      </c>
      <c r="M68" s="95">
        <f t="shared" ref="M68:M81" si="33">K68+L68</f>
        <v>14</v>
      </c>
      <c r="N68" s="95">
        <v>601</v>
      </c>
      <c r="O68" s="95">
        <v>306</v>
      </c>
      <c r="P68" s="95">
        <f t="shared" ref="P68:P81" si="34">N68+O68</f>
        <v>907</v>
      </c>
      <c r="Q68" s="95">
        <v>574</v>
      </c>
      <c r="R68" s="95">
        <v>296</v>
      </c>
      <c r="S68" s="95">
        <f t="shared" ref="S68:S81" si="35">Q68+R68</f>
        <v>870</v>
      </c>
    </row>
    <row r="69" spans="1:19" x14ac:dyDescent="0.25">
      <c r="A69" s="95" t="s">
        <v>1259</v>
      </c>
      <c r="B69" s="95">
        <v>4498</v>
      </c>
      <c r="C69" s="95">
        <v>273</v>
      </c>
      <c r="D69" s="95">
        <f t="shared" si="30"/>
        <v>4771</v>
      </c>
      <c r="E69" s="95">
        <v>126</v>
      </c>
      <c r="F69" s="95">
        <v>1</v>
      </c>
      <c r="G69" s="95">
        <f t="shared" si="31"/>
        <v>127</v>
      </c>
      <c r="H69" s="95">
        <v>102</v>
      </c>
      <c r="I69" s="95">
        <v>9</v>
      </c>
      <c r="J69" s="95">
        <f t="shared" si="32"/>
        <v>111</v>
      </c>
      <c r="K69" s="95">
        <v>102</v>
      </c>
      <c r="L69" s="95">
        <v>9</v>
      </c>
      <c r="M69" s="95">
        <f t="shared" si="33"/>
        <v>111</v>
      </c>
      <c r="N69" s="95">
        <v>4565</v>
      </c>
      <c r="O69" s="95">
        <v>280</v>
      </c>
      <c r="P69" s="95">
        <f t="shared" si="34"/>
        <v>4845</v>
      </c>
      <c r="Q69" s="95">
        <v>4370</v>
      </c>
      <c r="R69" s="95">
        <v>270</v>
      </c>
      <c r="S69" s="95">
        <f t="shared" si="35"/>
        <v>4640</v>
      </c>
    </row>
    <row r="70" spans="1:19" x14ac:dyDescent="0.25">
      <c r="A70" s="95" t="s">
        <v>1260</v>
      </c>
      <c r="B70" s="95">
        <v>760</v>
      </c>
      <c r="C70" s="95">
        <v>55</v>
      </c>
      <c r="D70" s="95">
        <f t="shared" si="30"/>
        <v>815</v>
      </c>
      <c r="E70" s="95">
        <v>114</v>
      </c>
      <c r="F70" s="95">
        <v>1</v>
      </c>
      <c r="G70" s="95">
        <f t="shared" si="31"/>
        <v>115</v>
      </c>
      <c r="H70" s="95">
        <v>83</v>
      </c>
      <c r="I70" s="95">
        <v>5</v>
      </c>
      <c r="J70" s="95">
        <f t="shared" si="32"/>
        <v>88</v>
      </c>
      <c r="K70" s="95">
        <v>16</v>
      </c>
      <c r="L70" s="95">
        <v>2</v>
      </c>
      <c r="M70" s="95">
        <f t="shared" si="33"/>
        <v>18</v>
      </c>
      <c r="N70" s="95">
        <v>856</v>
      </c>
      <c r="O70" s="95">
        <v>51</v>
      </c>
      <c r="P70" s="95">
        <f t="shared" si="34"/>
        <v>907</v>
      </c>
      <c r="Q70" s="95">
        <v>855</v>
      </c>
      <c r="R70" s="95">
        <v>51</v>
      </c>
      <c r="S70" s="95">
        <f t="shared" si="35"/>
        <v>906</v>
      </c>
    </row>
    <row r="71" spans="1:19" x14ac:dyDescent="0.25">
      <c r="A71" s="95" t="s">
        <v>182</v>
      </c>
      <c r="B71" s="95">
        <v>4044</v>
      </c>
      <c r="C71" s="95">
        <v>503</v>
      </c>
      <c r="D71" s="95">
        <f t="shared" si="30"/>
        <v>4547</v>
      </c>
      <c r="E71" s="95">
        <v>239</v>
      </c>
      <c r="F71" s="95">
        <v>7</v>
      </c>
      <c r="G71" s="95">
        <f t="shared" si="31"/>
        <v>246</v>
      </c>
      <c r="H71" s="95">
        <v>233</v>
      </c>
      <c r="I71" s="95">
        <v>13</v>
      </c>
      <c r="J71" s="95">
        <f t="shared" si="32"/>
        <v>246</v>
      </c>
      <c r="K71" s="95">
        <v>127</v>
      </c>
      <c r="L71" s="95">
        <v>14</v>
      </c>
      <c r="M71" s="95">
        <f t="shared" si="33"/>
        <v>141</v>
      </c>
      <c r="N71" s="95">
        <v>4289</v>
      </c>
      <c r="O71" s="95">
        <v>516</v>
      </c>
      <c r="P71" s="95">
        <f t="shared" si="34"/>
        <v>4805</v>
      </c>
      <c r="Q71" s="95">
        <v>4209</v>
      </c>
      <c r="R71" s="95">
        <v>509</v>
      </c>
      <c r="S71" s="95">
        <f t="shared" si="35"/>
        <v>4718</v>
      </c>
    </row>
    <row r="72" spans="1:19" x14ac:dyDescent="0.25">
      <c r="A72" s="95" t="s">
        <v>977</v>
      </c>
      <c r="B72" s="95">
        <v>1298</v>
      </c>
      <c r="C72" s="95">
        <v>240</v>
      </c>
      <c r="D72" s="95">
        <f t="shared" si="30"/>
        <v>1538</v>
      </c>
      <c r="E72" s="95">
        <v>276</v>
      </c>
      <c r="F72" s="95">
        <v>26</v>
      </c>
      <c r="G72" s="95">
        <f t="shared" si="31"/>
        <v>302</v>
      </c>
      <c r="H72" s="95">
        <v>394</v>
      </c>
      <c r="I72" s="95">
        <v>173</v>
      </c>
      <c r="J72" s="95">
        <f t="shared" si="32"/>
        <v>567</v>
      </c>
      <c r="K72" s="95">
        <v>219</v>
      </c>
      <c r="L72" s="95">
        <v>37</v>
      </c>
      <c r="M72" s="95">
        <f t="shared" si="33"/>
        <v>256</v>
      </c>
      <c r="N72" s="95">
        <v>1554</v>
      </c>
      <c r="O72" s="95">
        <v>321</v>
      </c>
      <c r="P72" s="95">
        <f t="shared" si="34"/>
        <v>1875</v>
      </c>
      <c r="Q72" s="95">
        <v>1431</v>
      </c>
      <c r="R72" s="95">
        <v>311</v>
      </c>
      <c r="S72" s="95">
        <f t="shared" si="35"/>
        <v>1742</v>
      </c>
    </row>
    <row r="73" spans="1:19" x14ac:dyDescent="0.25">
      <c r="A73" s="95" t="s">
        <v>184</v>
      </c>
      <c r="B73" s="95">
        <v>3905</v>
      </c>
      <c r="C73" s="95">
        <v>496</v>
      </c>
      <c r="D73" s="95">
        <f t="shared" si="30"/>
        <v>4401</v>
      </c>
      <c r="E73" s="95">
        <v>1031</v>
      </c>
      <c r="F73" s="95">
        <v>37</v>
      </c>
      <c r="G73" s="95">
        <f t="shared" si="31"/>
        <v>1068</v>
      </c>
      <c r="H73" s="95">
        <v>1288</v>
      </c>
      <c r="I73" s="95">
        <v>206</v>
      </c>
      <c r="J73" s="95">
        <f t="shared" si="32"/>
        <v>1494</v>
      </c>
      <c r="K73" s="95">
        <v>862</v>
      </c>
      <c r="L73" s="95">
        <v>100</v>
      </c>
      <c r="M73" s="95">
        <f t="shared" si="33"/>
        <v>962</v>
      </c>
      <c r="N73" s="95">
        <v>3912</v>
      </c>
      <c r="O73" s="95">
        <v>496</v>
      </c>
      <c r="P73" s="95">
        <f t="shared" si="34"/>
        <v>4408</v>
      </c>
      <c r="Q73" s="95">
        <v>3757</v>
      </c>
      <c r="R73" s="95">
        <v>480</v>
      </c>
      <c r="S73" s="95">
        <f t="shared" si="35"/>
        <v>4237</v>
      </c>
    </row>
    <row r="74" spans="1:19" x14ac:dyDescent="0.25">
      <c r="A74" s="95" t="s">
        <v>979</v>
      </c>
      <c r="B74" s="95">
        <v>303</v>
      </c>
      <c r="C74" s="95">
        <v>228</v>
      </c>
      <c r="D74" s="95">
        <f t="shared" si="30"/>
        <v>531</v>
      </c>
      <c r="E74" s="95">
        <v>131</v>
      </c>
      <c r="F74" s="95">
        <v>8</v>
      </c>
      <c r="G74" s="95">
        <f t="shared" si="31"/>
        <v>139</v>
      </c>
      <c r="H74" s="95">
        <v>131</v>
      </c>
      <c r="I74" s="95">
        <v>8</v>
      </c>
      <c r="J74" s="95">
        <f t="shared" si="32"/>
        <v>139</v>
      </c>
      <c r="K74" s="95">
        <v>131</v>
      </c>
      <c r="L74" s="95">
        <v>8</v>
      </c>
      <c r="M74" s="95">
        <f t="shared" si="33"/>
        <v>139</v>
      </c>
      <c r="N74" s="95">
        <v>582</v>
      </c>
      <c r="O74" s="95">
        <v>312</v>
      </c>
      <c r="P74" s="95">
        <f t="shared" si="34"/>
        <v>894</v>
      </c>
      <c r="Q74" s="95">
        <v>575</v>
      </c>
      <c r="R74" s="95">
        <v>304</v>
      </c>
      <c r="S74" s="95">
        <f t="shared" si="35"/>
        <v>879</v>
      </c>
    </row>
    <row r="75" spans="1:19" x14ac:dyDescent="0.25">
      <c r="A75" s="95" t="s">
        <v>1261</v>
      </c>
      <c r="B75" s="95">
        <v>478</v>
      </c>
      <c r="C75" s="95">
        <v>77</v>
      </c>
      <c r="D75" s="95">
        <f t="shared" si="30"/>
        <v>555</v>
      </c>
      <c r="E75" s="95">
        <v>69</v>
      </c>
      <c r="F75" s="95">
        <v>1</v>
      </c>
      <c r="G75" s="95">
        <f t="shared" si="31"/>
        <v>70</v>
      </c>
      <c r="H75" s="95">
        <v>65</v>
      </c>
      <c r="I75" s="95">
        <v>5</v>
      </c>
      <c r="J75" s="95">
        <f t="shared" si="32"/>
        <v>70</v>
      </c>
      <c r="K75" s="95">
        <v>63</v>
      </c>
      <c r="L75" s="95">
        <v>5</v>
      </c>
      <c r="M75" s="95">
        <f t="shared" si="33"/>
        <v>68</v>
      </c>
      <c r="N75" s="95">
        <v>398</v>
      </c>
      <c r="O75" s="95">
        <v>73</v>
      </c>
      <c r="P75" s="95">
        <f t="shared" si="34"/>
        <v>471</v>
      </c>
      <c r="Q75" s="95">
        <v>391</v>
      </c>
      <c r="R75" s="95">
        <v>73</v>
      </c>
      <c r="S75" s="95">
        <f t="shared" si="35"/>
        <v>464</v>
      </c>
    </row>
    <row r="76" spans="1:19" x14ac:dyDescent="0.25">
      <c r="A76" s="95" t="s">
        <v>197</v>
      </c>
      <c r="B76" s="95">
        <v>1254</v>
      </c>
      <c r="C76" s="95">
        <v>204</v>
      </c>
      <c r="D76" s="95">
        <f t="shared" si="30"/>
        <v>1458</v>
      </c>
      <c r="E76" s="95">
        <v>255</v>
      </c>
      <c r="F76" s="95">
        <v>10</v>
      </c>
      <c r="G76" s="95">
        <f t="shared" si="31"/>
        <v>265</v>
      </c>
      <c r="H76" s="95">
        <v>171</v>
      </c>
      <c r="I76" s="95">
        <v>23</v>
      </c>
      <c r="J76" s="95">
        <f t="shared" si="32"/>
        <v>194</v>
      </c>
      <c r="K76" s="95">
        <v>250</v>
      </c>
      <c r="L76" s="95">
        <v>25</v>
      </c>
      <c r="M76" s="95">
        <f t="shared" si="33"/>
        <v>275</v>
      </c>
      <c r="N76" s="95">
        <v>1256</v>
      </c>
      <c r="O76" s="95">
        <v>204</v>
      </c>
      <c r="P76" s="95">
        <f t="shared" si="34"/>
        <v>1460</v>
      </c>
      <c r="Q76" s="95">
        <v>1252</v>
      </c>
      <c r="R76" s="95">
        <v>202</v>
      </c>
      <c r="S76" s="95">
        <f t="shared" si="35"/>
        <v>1454</v>
      </c>
    </row>
    <row r="77" spans="1:19" x14ac:dyDescent="0.25">
      <c r="A77" s="95" t="s">
        <v>207</v>
      </c>
      <c r="B77" s="95">
        <v>8240</v>
      </c>
      <c r="C77" s="95">
        <v>1487</v>
      </c>
      <c r="D77" s="95">
        <f t="shared" si="30"/>
        <v>9727</v>
      </c>
      <c r="E77" s="95">
        <v>880</v>
      </c>
      <c r="F77" s="95">
        <v>17</v>
      </c>
      <c r="G77" s="95">
        <f t="shared" si="31"/>
        <v>897</v>
      </c>
      <c r="H77" s="95">
        <v>841</v>
      </c>
      <c r="I77" s="95">
        <v>76</v>
      </c>
      <c r="J77" s="95">
        <f t="shared" si="32"/>
        <v>917</v>
      </c>
      <c r="K77" s="95">
        <v>478</v>
      </c>
      <c r="L77" s="95">
        <v>50</v>
      </c>
      <c r="M77" s="95">
        <f t="shared" si="33"/>
        <v>528</v>
      </c>
      <c r="N77" s="95">
        <v>9363</v>
      </c>
      <c r="O77" s="95">
        <v>1673</v>
      </c>
      <c r="P77" s="95">
        <f t="shared" si="34"/>
        <v>11036</v>
      </c>
      <c r="Q77" s="95">
        <v>8878</v>
      </c>
      <c r="R77" s="95">
        <v>1623</v>
      </c>
      <c r="S77" s="95">
        <f t="shared" si="35"/>
        <v>10501</v>
      </c>
    </row>
    <row r="78" spans="1:19" x14ac:dyDescent="0.25">
      <c r="A78" s="95" t="s">
        <v>990</v>
      </c>
      <c r="B78" s="95">
        <v>1182</v>
      </c>
      <c r="C78" s="95">
        <v>49</v>
      </c>
      <c r="D78" s="95">
        <f t="shared" si="30"/>
        <v>1231</v>
      </c>
      <c r="E78" s="95">
        <v>268</v>
      </c>
      <c r="F78" s="95">
        <v>0</v>
      </c>
      <c r="G78" s="95">
        <f t="shared" si="31"/>
        <v>268</v>
      </c>
      <c r="H78" s="95">
        <v>241</v>
      </c>
      <c r="I78" s="95">
        <v>0</v>
      </c>
      <c r="J78" s="95">
        <f t="shared" si="32"/>
        <v>241</v>
      </c>
      <c r="K78" s="95">
        <v>241</v>
      </c>
      <c r="L78" s="95">
        <v>0</v>
      </c>
      <c r="M78" s="95">
        <f t="shared" si="33"/>
        <v>241</v>
      </c>
      <c r="N78" s="95">
        <v>1363</v>
      </c>
      <c r="O78" s="95">
        <v>73</v>
      </c>
      <c r="P78" s="95">
        <f t="shared" si="34"/>
        <v>1436</v>
      </c>
      <c r="Q78" s="95">
        <v>1315</v>
      </c>
      <c r="R78" s="95">
        <v>69</v>
      </c>
      <c r="S78" s="95">
        <f t="shared" si="35"/>
        <v>1384</v>
      </c>
    </row>
    <row r="79" spans="1:19" x14ac:dyDescent="0.25">
      <c r="A79" s="95" t="s">
        <v>1262</v>
      </c>
      <c r="B79" s="95">
        <v>251</v>
      </c>
      <c r="C79" s="95">
        <v>90</v>
      </c>
      <c r="D79" s="95">
        <f t="shared" si="30"/>
        <v>341</v>
      </c>
      <c r="E79" s="95">
        <v>50</v>
      </c>
      <c r="F79" s="95">
        <v>15</v>
      </c>
      <c r="G79" s="95">
        <f t="shared" si="31"/>
        <v>65</v>
      </c>
      <c r="H79" s="95">
        <v>69</v>
      </c>
      <c r="I79" s="95">
        <v>23</v>
      </c>
      <c r="J79" s="95">
        <f t="shared" si="32"/>
        <v>92</v>
      </c>
      <c r="K79" s="95">
        <v>47</v>
      </c>
      <c r="L79" s="95">
        <v>18</v>
      </c>
      <c r="M79" s="95">
        <f t="shared" si="33"/>
        <v>65</v>
      </c>
      <c r="N79" s="95">
        <v>288</v>
      </c>
      <c r="O79" s="95">
        <v>116</v>
      </c>
      <c r="P79" s="95">
        <f t="shared" si="34"/>
        <v>404</v>
      </c>
      <c r="Q79" s="95">
        <v>285</v>
      </c>
      <c r="R79" s="95">
        <v>116</v>
      </c>
      <c r="S79" s="95">
        <f t="shared" si="35"/>
        <v>401</v>
      </c>
    </row>
    <row r="80" spans="1:19" x14ac:dyDescent="0.25">
      <c r="A80" s="95" t="s">
        <v>229</v>
      </c>
      <c r="B80" s="95">
        <v>2006</v>
      </c>
      <c r="C80" s="95">
        <v>345</v>
      </c>
      <c r="D80" s="95">
        <f t="shared" si="30"/>
        <v>2351</v>
      </c>
      <c r="E80" s="95">
        <v>46</v>
      </c>
      <c r="F80" s="95">
        <v>0</v>
      </c>
      <c r="G80" s="95">
        <f t="shared" si="31"/>
        <v>46</v>
      </c>
      <c r="H80" s="95">
        <v>56</v>
      </c>
      <c r="I80" s="95">
        <v>1</v>
      </c>
      <c r="J80" s="95">
        <f t="shared" si="32"/>
        <v>57</v>
      </c>
      <c r="K80" s="95">
        <v>37</v>
      </c>
      <c r="L80" s="95">
        <v>1</v>
      </c>
      <c r="M80" s="95">
        <f t="shared" si="33"/>
        <v>38</v>
      </c>
      <c r="N80" s="95">
        <v>2391</v>
      </c>
      <c r="O80" s="95">
        <v>366</v>
      </c>
      <c r="P80" s="95">
        <f t="shared" si="34"/>
        <v>2757</v>
      </c>
      <c r="Q80" s="95">
        <v>2386</v>
      </c>
      <c r="R80" s="95">
        <v>365</v>
      </c>
      <c r="S80" s="95">
        <f t="shared" si="35"/>
        <v>2751</v>
      </c>
    </row>
    <row r="81" spans="1:19" s="58" customFormat="1" x14ac:dyDescent="0.25">
      <c r="A81" s="96" t="s">
        <v>1069</v>
      </c>
      <c r="B81" s="96">
        <v>29316</v>
      </c>
      <c r="C81" s="96">
        <v>4355</v>
      </c>
      <c r="D81" s="96">
        <f t="shared" si="30"/>
        <v>33671</v>
      </c>
      <c r="E81" s="96">
        <v>3839</v>
      </c>
      <c r="F81" s="96">
        <v>138</v>
      </c>
      <c r="G81" s="96">
        <f t="shared" si="31"/>
        <v>3977</v>
      </c>
      <c r="H81" s="96">
        <v>3980</v>
      </c>
      <c r="I81" s="96">
        <v>562</v>
      </c>
      <c r="J81" s="96">
        <f t="shared" si="32"/>
        <v>4542</v>
      </c>
      <c r="K81" s="96">
        <v>2813</v>
      </c>
      <c r="L81" s="96">
        <v>285</v>
      </c>
      <c r="M81" s="96">
        <f t="shared" si="33"/>
        <v>3098</v>
      </c>
      <c r="N81" s="96">
        <v>32045</v>
      </c>
      <c r="O81" s="96">
        <v>4850</v>
      </c>
      <c r="P81" s="96">
        <f t="shared" si="34"/>
        <v>36895</v>
      </c>
      <c r="Q81" s="96">
        <v>30903</v>
      </c>
      <c r="R81" s="96">
        <v>4732</v>
      </c>
      <c r="S81" s="96">
        <f t="shared" si="35"/>
        <v>35635</v>
      </c>
    </row>
    <row r="82" spans="1:19" x14ac:dyDescent="0.25">
      <c r="A82" s="237" t="s">
        <v>1263</v>
      </c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</row>
    <row r="83" spans="1:19" x14ac:dyDescent="0.25">
      <c r="A83" s="95" t="s">
        <v>159</v>
      </c>
      <c r="B83" s="95">
        <v>1582</v>
      </c>
      <c r="C83" s="95">
        <v>246</v>
      </c>
      <c r="D83" s="95">
        <f>B83+C83</f>
        <v>1828</v>
      </c>
      <c r="E83" s="95">
        <v>371</v>
      </c>
      <c r="F83" s="95">
        <v>9</v>
      </c>
      <c r="G83" s="95">
        <f>E83+F83</f>
        <v>380</v>
      </c>
      <c r="H83" s="95">
        <v>518</v>
      </c>
      <c r="I83" s="95">
        <v>47</v>
      </c>
      <c r="J83" s="95">
        <f>H83+I83</f>
        <v>565</v>
      </c>
      <c r="K83" s="95">
        <v>285</v>
      </c>
      <c r="L83" s="95">
        <v>23</v>
      </c>
      <c r="M83" s="95">
        <f>K83+L83</f>
        <v>308</v>
      </c>
      <c r="N83" s="95">
        <v>1523</v>
      </c>
      <c r="O83" s="95">
        <v>287</v>
      </c>
      <c r="P83" s="95">
        <f>N83+O83</f>
        <v>1810</v>
      </c>
      <c r="Q83" s="95">
        <v>1491</v>
      </c>
      <c r="R83" s="95">
        <v>280</v>
      </c>
      <c r="S83" s="95">
        <f>Q83+R83</f>
        <v>1771</v>
      </c>
    </row>
    <row r="84" spans="1:19" x14ac:dyDescent="0.25">
      <c r="A84" s="95" t="s">
        <v>1264</v>
      </c>
      <c r="B84" s="95">
        <v>1785</v>
      </c>
      <c r="C84" s="95">
        <v>260</v>
      </c>
      <c r="D84" s="95">
        <f t="shared" ref="D84:D101" si="36">B84+C84</f>
        <v>2045</v>
      </c>
      <c r="E84" s="95">
        <v>2740</v>
      </c>
      <c r="F84" s="95">
        <v>163</v>
      </c>
      <c r="G84" s="95">
        <f t="shared" ref="G84:G101" si="37">E84+F84</f>
        <v>2903</v>
      </c>
      <c r="H84" s="95">
        <v>1109</v>
      </c>
      <c r="I84" s="95">
        <v>52</v>
      </c>
      <c r="J84" s="95">
        <f t="shared" ref="J84:J101" si="38">H84+I84</f>
        <v>1161</v>
      </c>
      <c r="K84" s="95">
        <v>2727</v>
      </c>
      <c r="L84" s="95">
        <v>163</v>
      </c>
      <c r="M84" s="95">
        <f t="shared" ref="M84:M101" si="39">K84+L84</f>
        <v>2890</v>
      </c>
      <c r="N84" s="95">
        <v>1758</v>
      </c>
      <c r="O84" s="95">
        <v>247</v>
      </c>
      <c r="P84" s="95">
        <f t="shared" ref="P84:P101" si="40">N84+O84</f>
        <v>2005</v>
      </c>
      <c r="Q84" s="95">
        <v>1672</v>
      </c>
      <c r="R84" s="95">
        <v>241</v>
      </c>
      <c r="S84" s="95">
        <f t="shared" ref="S84:S101" si="41">Q84+R84</f>
        <v>1913</v>
      </c>
    </row>
    <row r="85" spans="1:19" x14ac:dyDescent="0.25">
      <c r="A85" s="95" t="s">
        <v>166</v>
      </c>
      <c r="B85" s="95">
        <v>9083</v>
      </c>
      <c r="C85" s="95">
        <v>180</v>
      </c>
      <c r="D85" s="95">
        <f t="shared" si="36"/>
        <v>9263</v>
      </c>
      <c r="E85" s="95">
        <v>115</v>
      </c>
      <c r="F85" s="95">
        <v>5</v>
      </c>
      <c r="G85" s="95">
        <f t="shared" si="37"/>
        <v>120</v>
      </c>
      <c r="H85" s="95">
        <v>112</v>
      </c>
      <c r="I85" s="95">
        <v>11</v>
      </c>
      <c r="J85" s="95">
        <f t="shared" si="38"/>
        <v>123</v>
      </c>
      <c r="K85" s="95">
        <v>82</v>
      </c>
      <c r="L85" s="95">
        <v>10</v>
      </c>
      <c r="M85" s="95">
        <f t="shared" si="39"/>
        <v>92</v>
      </c>
      <c r="N85" s="95">
        <v>10223</v>
      </c>
      <c r="O85" s="95">
        <v>199</v>
      </c>
      <c r="P85" s="95">
        <f t="shared" si="40"/>
        <v>10422</v>
      </c>
      <c r="Q85" s="95">
        <v>8290</v>
      </c>
      <c r="R85" s="95">
        <v>194</v>
      </c>
      <c r="S85" s="95">
        <f t="shared" si="41"/>
        <v>8484</v>
      </c>
    </row>
    <row r="86" spans="1:19" x14ac:dyDescent="0.25">
      <c r="A86" s="95" t="s">
        <v>168</v>
      </c>
      <c r="B86" s="95">
        <v>177</v>
      </c>
      <c r="C86" s="95">
        <v>66</v>
      </c>
      <c r="D86" s="95">
        <f t="shared" si="36"/>
        <v>243</v>
      </c>
      <c r="E86" s="95">
        <v>17</v>
      </c>
      <c r="F86" s="95">
        <v>13</v>
      </c>
      <c r="G86" s="95">
        <f t="shared" si="37"/>
        <v>30</v>
      </c>
      <c r="H86" s="95">
        <v>24</v>
      </c>
      <c r="I86" s="95">
        <v>15</v>
      </c>
      <c r="J86" s="95">
        <f t="shared" si="38"/>
        <v>39</v>
      </c>
      <c r="K86" s="95">
        <v>19</v>
      </c>
      <c r="L86" s="95">
        <v>13</v>
      </c>
      <c r="M86" s="95">
        <f t="shared" si="39"/>
        <v>32</v>
      </c>
      <c r="N86" s="95">
        <v>233</v>
      </c>
      <c r="O86" s="107">
        <v>53</v>
      </c>
      <c r="P86" s="95">
        <f t="shared" si="40"/>
        <v>286</v>
      </c>
      <c r="Q86" s="95">
        <v>213</v>
      </c>
      <c r="R86" s="95">
        <v>52</v>
      </c>
      <c r="S86" s="95">
        <f t="shared" si="41"/>
        <v>265</v>
      </c>
    </row>
    <row r="87" spans="1:19" x14ac:dyDescent="0.25">
      <c r="A87" s="95" t="s">
        <v>172</v>
      </c>
      <c r="B87" s="95">
        <v>1876</v>
      </c>
      <c r="C87" s="95">
        <v>598</v>
      </c>
      <c r="D87" s="95">
        <f t="shared" si="36"/>
        <v>2474</v>
      </c>
      <c r="E87" s="95">
        <v>326</v>
      </c>
      <c r="F87" s="95">
        <v>14</v>
      </c>
      <c r="G87" s="95">
        <f t="shared" si="37"/>
        <v>340</v>
      </c>
      <c r="H87" s="95">
        <v>462</v>
      </c>
      <c r="I87" s="95">
        <v>38</v>
      </c>
      <c r="J87" s="95">
        <f t="shared" si="38"/>
        <v>500</v>
      </c>
      <c r="K87" s="95">
        <v>263</v>
      </c>
      <c r="L87" s="95">
        <v>26</v>
      </c>
      <c r="M87" s="95">
        <f t="shared" si="39"/>
        <v>289</v>
      </c>
      <c r="N87" s="95">
        <v>2090</v>
      </c>
      <c r="O87" s="95">
        <v>668</v>
      </c>
      <c r="P87" s="95">
        <f t="shared" si="40"/>
        <v>2758</v>
      </c>
      <c r="Q87" s="95">
        <v>1959</v>
      </c>
      <c r="R87" s="95">
        <v>640</v>
      </c>
      <c r="S87" s="95">
        <f t="shared" si="41"/>
        <v>2599</v>
      </c>
    </row>
    <row r="88" spans="1:19" x14ac:dyDescent="0.25">
      <c r="A88" s="95" t="s">
        <v>1265</v>
      </c>
      <c r="B88" s="95">
        <v>2391</v>
      </c>
      <c r="C88" s="95">
        <v>574</v>
      </c>
      <c r="D88" s="95">
        <f t="shared" si="36"/>
        <v>2965</v>
      </c>
      <c r="E88" s="95">
        <v>339</v>
      </c>
      <c r="F88" s="95">
        <v>35</v>
      </c>
      <c r="G88" s="95">
        <f t="shared" si="37"/>
        <v>374</v>
      </c>
      <c r="H88" s="95">
        <v>468</v>
      </c>
      <c r="I88" s="95">
        <v>52</v>
      </c>
      <c r="J88" s="95">
        <f t="shared" si="38"/>
        <v>520</v>
      </c>
      <c r="K88" s="95">
        <v>161</v>
      </c>
      <c r="L88" s="95">
        <v>22</v>
      </c>
      <c r="M88" s="95">
        <f t="shared" si="39"/>
        <v>183</v>
      </c>
      <c r="N88" s="95">
        <v>3386</v>
      </c>
      <c r="O88" s="95">
        <v>662</v>
      </c>
      <c r="P88" s="95">
        <f t="shared" si="40"/>
        <v>4048</v>
      </c>
      <c r="Q88" s="95">
        <v>3133</v>
      </c>
      <c r="R88" s="95">
        <v>635</v>
      </c>
      <c r="S88" s="95">
        <f t="shared" si="41"/>
        <v>3768</v>
      </c>
    </row>
    <row r="89" spans="1:19" x14ac:dyDescent="0.25">
      <c r="A89" s="95" t="s">
        <v>1266</v>
      </c>
      <c r="B89" s="95">
        <v>2098</v>
      </c>
      <c r="C89" s="95">
        <v>305</v>
      </c>
      <c r="D89" s="95">
        <f t="shared" si="36"/>
        <v>2403</v>
      </c>
      <c r="E89" s="95">
        <v>384</v>
      </c>
      <c r="F89" s="95">
        <v>22</v>
      </c>
      <c r="G89" s="95">
        <f t="shared" si="37"/>
        <v>406</v>
      </c>
      <c r="H89" s="95">
        <v>411</v>
      </c>
      <c r="I89" s="95">
        <v>56</v>
      </c>
      <c r="J89" s="95">
        <f t="shared" si="38"/>
        <v>467</v>
      </c>
      <c r="K89" s="95">
        <v>289</v>
      </c>
      <c r="L89" s="95">
        <v>36</v>
      </c>
      <c r="M89" s="95">
        <f t="shared" si="39"/>
        <v>325</v>
      </c>
      <c r="N89" s="95">
        <v>2656</v>
      </c>
      <c r="O89" s="95">
        <v>328</v>
      </c>
      <c r="P89" s="95">
        <f t="shared" si="40"/>
        <v>2984</v>
      </c>
      <c r="Q89" s="95">
        <v>2566</v>
      </c>
      <c r="R89" s="95">
        <v>306</v>
      </c>
      <c r="S89" s="95">
        <f t="shared" si="41"/>
        <v>2872</v>
      </c>
    </row>
    <row r="90" spans="1:19" x14ac:dyDescent="0.25">
      <c r="A90" s="95" t="s">
        <v>1267</v>
      </c>
      <c r="B90" s="95">
        <v>1846</v>
      </c>
      <c r="C90" s="95">
        <v>618</v>
      </c>
      <c r="D90" s="95">
        <f t="shared" si="36"/>
        <v>2464</v>
      </c>
      <c r="E90" s="95">
        <v>573</v>
      </c>
      <c r="F90" s="95">
        <v>28</v>
      </c>
      <c r="G90" s="95">
        <f t="shared" si="37"/>
        <v>601</v>
      </c>
      <c r="H90" s="95">
        <v>71</v>
      </c>
      <c r="I90" s="95">
        <v>16</v>
      </c>
      <c r="J90" s="95">
        <f t="shared" si="38"/>
        <v>87</v>
      </c>
      <c r="K90" s="95">
        <v>563</v>
      </c>
      <c r="L90" s="95">
        <v>25</v>
      </c>
      <c r="M90" s="95">
        <f t="shared" si="39"/>
        <v>588</v>
      </c>
      <c r="N90" s="95">
        <v>1931</v>
      </c>
      <c r="O90" s="95">
        <v>650</v>
      </c>
      <c r="P90" s="95">
        <f t="shared" si="40"/>
        <v>2581</v>
      </c>
      <c r="Q90" s="95">
        <v>1879</v>
      </c>
      <c r="R90" s="107">
        <v>645</v>
      </c>
      <c r="S90" s="95">
        <f t="shared" si="41"/>
        <v>2524</v>
      </c>
    </row>
    <row r="91" spans="1:19" x14ac:dyDescent="0.25">
      <c r="A91" s="95" t="s">
        <v>1268</v>
      </c>
      <c r="B91" s="95">
        <v>763</v>
      </c>
      <c r="C91" s="95">
        <v>129</v>
      </c>
      <c r="D91" s="95">
        <f t="shared" si="36"/>
        <v>892</v>
      </c>
      <c r="E91" s="95">
        <v>335</v>
      </c>
      <c r="F91" s="95">
        <v>10</v>
      </c>
      <c r="G91" s="95">
        <f t="shared" si="37"/>
        <v>345</v>
      </c>
      <c r="H91" s="95">
        <v>369</v>
      </c>
      <c r="I91" s="95">
        <v>23</v>
      </c>
      <c r="J91" s="95">
        <f t="shared" si="38"/>
        <v>392</v>
      </c>
      <c r="K91" s="95">
        <v>312</v>
      </c>
      <c r="L91" s="95">
        <v>21</v>
      </c>
      <c r="M91" s="95">
        <f t="shared" si="39"/>
        <v>333</v>
      </c>
      <c r="N91" s="95">
        <v>602</v>
      </c>
      <c r="O91" s="95">
        <v>107</v>
      </c>
      <c r="P91" s="95">
        <f t="shared" si="40"/>
        <v>709</v>
      </c>
      <c r="Q91" s="95">
        <v>588</v>
      </c>
      <c r="R91" s="95">
        <v>107</v>
      </c>
      <c r="S91" s="95">
        <f t="shared" si="41"/>
        <v>695</v>
      </c>
    </row>
    <row r="92" spans="1:19" x14ac:dyDescent="0.25">
      <c r="A92" s="95" t="s">
        <v>982</v>
      </c>
      <c r="B92" s="95">
        <v>3690</v>
      </c>
      <c r="C92" s="95">
        <v>684</v>
      </c>
      <c r="D92" s="95">
        <f t="shared" si="36"/>
        <v>4374</v>
      </c>
      <c r="E92" s="95">
        <v>413</v>
      </c>
      <c r="F92" s="95">
        <v>36</v>
      </c>
      <c r="G92" s="95">
        <f t="shared" si="37"/>
        <v>449</v>
      </c>
      <c r="H92" s="95">
        <v>525</v>
      </c>
      <c r="I92" s="95">
        <v>73</v>
      </c>
      <c r="J92" s="95">
        <f t="shared" si="38"/>
        <v>598</v>
      </c>
      <c r="K92" s="95">
        <v>245</v>
      </c>
      <c r="L92" s="95">
        <v>31</v>
      </c>
      <c r="M92" s="95">
        <f t="shared" si="39"/>
        <v>276</v>
      </c>
      <c r="N92" s="95">
        <v>3901</v>
      </c>
      <c r="O92" s="95">
        <v>678</v>
      </c>
      <c r="P92" s="95">
        <f t="shared" si="40"/>
        <v>4579</v>
      </c>
      <c r="Q92" s="95">
        <v>3793</v>
      </c>
      <c r="R92" s="95">
        <v>645</v>
      </c>
      <c r="S92" s="95">
        <f t="shared" si="41"/>
        <v>4438</v>
      </c>
    </row>
    <row r="93" spans="1:19" x14ac:dyDescent="0.25">
      <c r="A93" s="95" t="s">
        <v>198</v>
      </c>
      <c r="B93" s="95">
        <v>2650</v>
      </c>
      <c r="C93" s="95">
        <v>423</v>
      </c>
      <c r="D93" s="95">
        <f t="shared" si="36"/>
        <v>3073</v>
      </c>
      <c r="E93" s="95">
        <v>758</v>
      </c>
      <c r="F93" s="95">
        <v>60</v>
      </c>
      <c r="G93" s="95">
        <f t="shared" si="37"/>
        <v>818</v>
      </c>
      <c r="H93" s="95">
        <v>464</v>
      </c>
      <c r="I93" s="95">
        <v>145</v>
      </c>
      <c r="J93" s="95">
        <f t="shared" si="38"/>
        <v>609</v>
      </c>
      <c r="K93" s="95">
        <v>485</v>
      </c>
      <c r="L93" s="95">
        <v>32</v>
      </c>
      <c r="M93" s="95">
        <f t="shared" si="39"/>
        <v>517</v>
      </c>
      <c r="N93" s="95">
        <v>2937</v>
      </c>
      <c r="O93" s="95">
        <v>508</v>
      </c>
      <c r="P93" s="95">
        <f t="shared" si="40"/>
        <v>3445</v>
      </c>
      <c r="Q93" s="95">
        <v>2715</v>
      </c>
      <c r="R93" s="95">
        <v>486</v>
      </c>
      <c r="S93" s="95">
        <f t="shared" si="41"/>
        <v>3201</v>
      </c>
    </row>
    <row r="94" spans="1:19" x14ac:dyDescent="0.25">
      <c r="A94" s="95" t="s">
        <v>214</v>
      </c>
      <c r="B94" s="95">
        <v>2139</v>
      </c>
      <c r="C94" s="95">
        <v>715</v>
      </c>
      <c r="D94" s="95">
        <f t="shared" si="36"/>
        <v>2854</v>
      </c>
      <c r="E94" s="95">
        <v>383</v>
      </c>
      <c r="F94" s="95">
        <v>49</v>
      </c>
      <c r="G94" s="95">
        <f t="shared" si="37"/>
        <v>432</v>
      </c>
      <c r="H94" s="95">
        <v>321</v>
      </c>
      <c r="I94" s="95">
        <v>74</v>
      </c>
      <c r="J94" s="95">
        <f t="shared" si="38"/>
        <v>395</v>
      </c>
      <c r="K94" s="95">
        <v>223</v>
      </c>
      <c r="L94" s="95">
        <v>38</v>
      </c>
      <c r="M94" s="95">
        <f t="shared" si="39"/>
        <v>261</v>
      </c>
      <c r="N94" s="95">
        <v>2205</v>
      </c>
      <c r="O94" s="95">
        <v>738</v>
      </c>
      <c r="P94" s="95">
        <f t="shared" si="40"/>
        <v>2943</v>
      </c>
      <c r="Q94" s="95">
        <v>2163</v>
      </c>
      <c r="R94" s="95">
        <v>732</v>
      </c>
      <c r="S94" s="95">
        <f t="shared" si="41"/>
        <v>2895</v>
      </c>
    </row>
    <row r="95" spans="1:19" x14ac:dyDescent="0.25">
      <c r="A95" s="95" t="s">
        <v>992</v>
      </c>
      <c r="B95" s="95">
        <v>1831</v>
      </c>
      <c r="C95" s="95">
        <v>317</v>
      </c>
      <c r="D95" s="95">
        <f t="shared" si="36"/>
        <v>2148</v>
      </c>
      <c r="E95" s="95">
        <v>632</v>
      </c>
      <c r="F95" s="95">
        <v>6</v>
      </c>
      <c r="G95" s="95">
        <f t="shared" si="37"/>
        <v>638</v>
      </c>
      <c r="H95" s="95">
        <v>565</v>
      </c>
      <c r="I95" s="95">
        <v>56</v>
      </c>
      <c r="J95" s="95">
        <f t="shared" si="38"/>
        <v>621</v>
      </c>
      <c r="K95" s="95">
        <v>512</v>
      </c>
      <c r="L95" s="95">
        <v>54</v>
      </c>
      <c r="M95" s="95">
        <f t="shared" si="39"/>
        <v>566</v>
      </c>
      <c r="N95" s="95">
        <v>1493</v>
      </c>
      <c r="O95" s="95">
        <v>312</v>
      </c>
      <c r="P95" s="95">
        <f t="shared" si="40"/>
        <v>1805</v>
      </c>
      <c r="Q95" s="95">
        <v>1378</v>
      </c>
      <c r="R95" s="95">
        <v>296</v>
      </c>
      <c r="S95" s="95">
        <f t="shared" si="41"/>
        <v>1674</v>
      </c>
    </row>
    <row r="96" spans="1:19" x14ac:dyDescent="0.25">
      <c r="A96" s="95" t="s">
        <v>218</v>
      </c>
      <c r="B96" s="95">
        <v>6686</v>
      </c>
      <c r="C96" s="95">
        <v>2057</v>
      </c>
      <c r="D96" s="95">
        <f t="shared" si="36"/>
        <v>8743</v>
      </c>
      <c r="E96" s="95">
        <v>1328</v>
      </c>
      <c r="F96" s="95">
        <v>253</v>
      </c>
      <c r="G96" s="95">
        <f t="shared" si="37"/>
        <v>1581</v>
      </c>
      <c r="H96" s="95">
        <v>1641</v>
      </c>
      <c r="I96" s="95">
        <v>571</v>
      </c>
      <c r="J96" s="95">
        <f t="shared" si="38"/>
        <v>2212</v>
      </c>
      <c r="K96" s="95">
        <v>632</v>
      </c>
      <c r="L96" s="95">
        <v>190</v>
      </c>
      <c r="M96" s="95">
        <f t="shared" si="39"/>
        <v>822</v>
      </c>
      <c r="N96" s="95">
        <v>8016</v>
      </c>
      <c r="O96" s="95">
        <v>2385</v>
      </c>
      <c r="P96" s="95">
        <f t="shared" si="40"/>
        <v>10401</v>
      </c>
      <c r="Q96" s="95">
        <v>7668</v>
      </c>
      <c r="R96" s="95">
        <v>2334</v>
      </c>
      <c r="S96" s="95">
        <f t="shared" si="41"/>
        <v>10002</v>
      </c>
    </row>
    <row r="97" spans="1:19" x14ac:dyDescent="0.25">
      <c r="A97" s="95" t="s">
        <v>1269</v>
      </c>
      <c r="B97" s="95">
        <v>865</v>
      </c>
      <c r="C97" s="95">
        <v>413</v>
      </c>
      <c r="D97" s="95">
        <f t="shared" si="36"/>
        <v>1278</v>
      </c>
      <c r="E97" s="95">
        <v>384</v>
      </c>
      <c r="F97" s="95">
        <v>3</v>
      </c>
      <c r="G97" s="95">
        <f t="shared" si="37"/>
        <v>387</v>
      </c>
      <c r="H97" s="95">
        <v>256</v>
      </c>
      <c r="I97" s="95">
        <v>102</v>
      </c>
      <c r="J97" s="95">
        <f t="shared" si="38"/>
        <v>358</v>
      </c>
      <c r="K97" s="95">
        <v>203</v>
      </c>
      <c r="L97" s="95">
        <v>99</v>
      </c>
      <c r="M97" s="95">
        <f t="shared" si="39"/>
        <v>302</v>
      </c>
      <c r="N97" s="95">
        <v>807</v>
      </c>
      <c r="O97" s="95">
        <v>376</v>
      </c>
      <c r="P97" s="95">
        <f t="shared" si="40"/>
        <v>1183</v>
      </c>
      <c r="Q97" s="95">
        <v>799</v>
      </c>
      <c r="R97" s="95">
        <v>372</v>
      </c>
      <c r="S97" s="95">
        <f t="shared" si="41"/>
        <v>1171</v>
      </c>
    </row>
    <row r="98" spans="1:19" x14ac:dyDescent="0.25">
      <c r="A98" s="95" t="s">
        <v>225</v>
      </c>
      <c r="B98" s="95">
        <v>2536</v>
      </c>
      <c r="C98" s="95">
        <v>677</v>
      </c>
      <c r="D98" s="95">
        <f t="shared" si="36"/>
        <v>3213</v>
      </c>
      <c r="E98" s="95">
        <v>429</v>
      </c>
      <c r="F98" s="95">
        <v>90</v>
      </c>
      <c r="G98" s="95">
        <f t="shared" si="37"/>
        <v>519</v>
      </c>
      <c r="H98" s="95">
        <v>419</v>
      </c>
      <c r="I98" s="95">
        <v>160</v>
      </c>
      <c r="J98" s="95">
        <f t="shared" si="38"/>
        <v>579</v>
      </c>
      <c r="K98" s="95">
        <v>218</v>
      </c>
      <c r="L98" s="95">
        <v>57</v>
      </c>
      <c r="M98" s="95">
        <f t="shared" si="39"/>
        <v>275</v>
      </c>
      <c r="N98" s="95">
        <v>2705</v>
      </c>
      <c r="O98" s="95">
        <v>724</v>
      </c>
      <c r="P98" s="95">
        <f t="shared" si="40"/>
        <v>3429</v>
      </c>
      <c r="Q98" s="95">
        <v>2655</v>
      </c>
      <c r="R98" s="95">
        <v>706</v>
      </c>
      <c r="S98" s="95">
        <f t="shared" si="41"/>
        <v>3361</v>
      </c>
    </row>
    <row r="99" spans="1:19" x14ac:dyDescent="0.25">
      <c r="A99" s="95" t="s">
        <v>226</v>
      </c>
      <c r="B99" s="95">
        <v>3003</v>
      </c>
      <c r="C99" s="95">
        <v>903</v>
      </c>
      <c r="D99" s="95">
        <f t="shared" si="36"/>
        <v>3906</v>
      </c>
      <c r="E99" s="95">
        <v>3459</v>
      </c>
      <c r="F99" s="95">
        <v>127</v>
      </c>
      <c r="G99" s="95">
        <f t="shared" si="37"/>
        <v>3586</v>
      </c>
      <c r="H99" s="95">
        <v>1156</v>
      </c>
      <c r="I99" s="95">
        <v>118</v>
      </c>
      <c r="J99" s="95">
        <f t="shared" si="38"/>
        <v>1274</v>
      </c>
      <c r="K99" s="95">
        <v>3333</v>
      </c>
      <c r="L99" s="95">
        <v>135</v>
      </c>
      <c r="M99" s="95">
        <f t="shared" si="39"/>
        <v>3468</v>
      </c>
      <c r="N99" s="95">
        <v>3755</v>
      </c>
      <c r="O99" s="95">
        <v>1134</v>
      </c>
      <c r="P99" s="95">
        <f t="shared" si="40"/>
        <v>4889</v>
      </c>
      <c r="Q99" s="95">
        <v>3649</v>
      </c>
      <c r="R99" s="95">
        <v>1125</v>
      </c>
      <c r="S99" s="95">
        <f t="shared" si="41"/>
        <v>4774</v>
      </c>
    </row>
    <row r="100" spans="1:19" x14ac:dyDescent="0.25">
      <c r="A100" s="95" t="s">
        <v>232</v>
      </c>
      <c r="B100" s="95">
        <v>28822</v>
      </c>
      <c r="C100" s="95">
        <v>1717</v>
      </c>
      <c r="D100" s="95">
        <f t="shared" si="36"/>
        <v>30539</v>
      </c>
      <c r="E100" s="95">
        <v>1030</v>
      </c>
      <c r="F100" s="95">
        <v>79</v>
      </c>
      <c r="G100" s="95">
        <f t="shared" si="37"/>
        <v>1109</v>
      </c>
      <c r="H100" s="95">
        <v>553</v>
      </c>
      <c r="I100" s="95">
        <v>140</v>
      </c>
      <c r="J100" s="95">
        <f t="shared" si="38"/>
        <v>693</v>
      </c>
      <c r="K100" s="95">
        <v>422</v>
      </c>
      <c r="L100" s="95">
        <v>96</v>
      </c>
      <c r="M100" s="95">
        <f t="shared" si="39"/>
        <v>518</v>
      </c>
      <c r="N100" s="95">
        <v>27543</v>
      </c>
      <c r="O100" s="95">
        <v>1547</v>
      </c>
      <c r="P100" s="95">
        <f t="shared" si="40"/>
        <v>29090</v>
      </c>
      <c r="Q100" s="95">
        <v>26505</v>
      </c>
      <c r="R100" s="95">
        <v>1519</v>
      </c>
      <c r="S100" s="95">
        <f t="shared" si="41"/>
        <v>28024</v>
      </c>
    </row>
    <row r="101" spans="1:19" s="58" customFormat="1" x14ac:dyDescent="0.25">
      <c r="A101" s="96" t="s">
        <v>1069</v>
      </c>
      <c r="B101" s="96">
        <v>73823</v>
      </c>
      <c r="C101" s="96">
        <v>10882</v>
      </c>
      <c r="D101" s="96">
        <f t="shared" si="36"/>
        <v>84705</v>
      </c>
      <c r="E101" s="96">
        <v>14016</v>
      </c>
      <c r="F101" s="96">
        <v>1002</v>
      </c>
      <c r="G101" s="96">
        <f t="shared" si="37"/>
        <v>15018</v>
      </c>
      <c r="H101" s="96">
        <v>944</v>
      </c>
      <c r="I101" s="96">
        <v>1749</v>
      </c>
      <c r="J101" s="96">
        <f t="shared" si="38"/>
        <v>2693</v>
      </c>
      <c r="K101" s="96">
        <v>10974</v>
      </c>
      <c r="L101" s="96">
        <v>1071</v>
      </c>
      <c r="M101" s="96">
        <f t="shared" si="39"/>
        <v>12045</v>
      </c>
      <c r="N101" s="96">
        <v>77764</v>
      </c>
      <c r="O101" s="96">
        <v>11603</v>
      </c>
      <c r="P101" s="96">
        <f t="shared" si="40"/>
        <v>89367</v>
      </c>
      <c r="Q101" s="96">
        <v>73116</v>
      </c>
      <c r="R101" s="96">
        <v>11315</v>
      </c>
      <c r="S101" s="96">
        <f t="shared" si="41"/>
        <v>84431</v>
      </c>
    </row>
    <row r="102" spans="1:19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</row>
  </sheetData>
  <mergeCells count="18">
    <mergeCell ref="A1:S1"/>
    <mergeCell ref="A2:S2"/>
    <mergeCell ref="A3:S3"/>
    <mergeCell ref="A4:S4"/>
    <mergeCell ref="A5:A6"/>
    <mergeCell ref="B5:D5"/>
    <mergeCell ref="E5:G5"/>
    <mergeCell ref="H5:J5"/>
    <mergeCell ref="K5:M5"/>
    <mergeCell ref="N5:P5"/>
    <mergeCell ref="A66:S66"/>
    <mergeCell ref="A82:S82"/>
    <mergeCell ref="Q5:S5"/>
    <mergeCell ref="A7:S7"/>
    <mergeCell ref="A20:S20"/>
    <mergeCell ref="A30:S30"/>
    <mergeCell ref="A40:S40"/>
    <mergeCell ref="A55:S55"/>
  </mergeCells>
  <pageMargins left="0.7" right="0.7" top="0.75" bottom="0.75" header="0.3" footer="0.3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topLeftCell="B34" zoomScale="90" zoomScaleNormal="90" workbookViewId="0">
      <selection activeCell="B7" sqref="A7:S94"/>
    </sheetView>
  </sheetViews>
  <sheetFormatPr defaultRowHeight="15" x14ac:dyDescent="0.25"/>
  <cols>
    <col min="1" max="1" width="15.85546875" bestFit="1" customWidth="1"/>
  </cols>
  <sheetData>
    <row r="1" spans="1:19" x14ac:dyDescent="0.25">
      <c r="A1" s="229" t="s">
        <v>1273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</row>
    <row r="2" spans="1:19" x14ac:dyDescent="0.25">
      <c r="A2" s="229" t="s">
        <v>1274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</row>
    <row r="3" spans="1:19" x14ac:dyDescent="0.25">
      <c r="A3" s="229" t="s">
        <v>1275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x14ac:dyDescent="0.25">
      <c r="A4" s="229" t="s">
        <v>1276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</row>
    <row r="5" spans="1:19" ht="60" customHeight="1" x14ac:dyDescent="0.25">
      <c r="A5" s="216" t="s">
        <v>1238</v>
      </c>
      <c r="B5" s="229" t="s">
        <v>1239</v>
      </c>
      <c r="C5" s="229"/>
      <c r="D5" s="229"/>
      <c r="E5" s="229" t="s">
        <v>1270</v>
      </c>
      <c r="F5" s="229"/>
      <c r="G5" s="229"/>
      <c r="H5" s="229" t="s">
        <v>1271</v>
      </c>
      <c r="I5" s="229"/>
      <c r="J5" s="229"/>
      <c r="K5" s="229" t="s">
        <v>1240</v>
      </c>
      <c r="L5" s="229"/>
      <c r="M5" s="229"/>
      <c r="N5" s="229" t="s">
        <v>1241</v>
      </c>
      <c r="O5" s="229"/>
      <c r="P5" s="229"/>
      <c r="Q5" s="229" t="s">
        <v>1272</v>
      </c>
      <c r="R5" s="229"/>
      <c r="S5" s="229"/>
    </row>
    <row r="6" spans="1:19" ht="31.5" customHeight="1" x14ac:dyDescent="0.25">
      <c r="A6" s="216"/>
      <c r="B6" s="62" t="s">
        <v>413</v>
      </c>
      <c r="C6" s="65" t="s">
        <v>414</v>
      </c>
      <c r="D6" s="65" t="s">
        <v>415</v>
      </c>
      <c r="E6" s="62" t="s">
        <v>413</v>
      </c>
      <c r="F6" s="65" t="s">
        <v>414</v>
      </c>
      <c r="G6" s="65" t="s">
        <v>415</v>
      </c>
      <c r="H6" s="62" t="s">
        <v>413</v>
      </c>
      <c r="I6" s="65" t="s">
        <v>414</v>
      </c>
      <c r="J6" s="65" t="s">
        <v>415</v>
      </c>
      <c r="K6" s="62" t="s">
        <v>413</v>
      </c>
      <c r="L6" s="65" t="s">
        <v>414</v>
      </c>
      <c r="M6" s="65" t="s">
        <v>415</v>
      </c>
      <c r="N6" s="62" t="s">
        <v>413</v>
      </c>
      <c r="O6" s="65" t="s">
        <v>414</v>
      </c>
      <c r="P6" s="65" t="s">
        <v>415</v>
      </c>
      <c r="Q6" s="62" t="s">
        <v>413</v>
      </c>
      <c r="R6" s="65" t="s">
        <v>414</v>
      </c>
      <c r="S6" s="65" t="s">
        <v>415</v>
      </c>
    </row>
    <row r="7" spans="1:19" x14ac:dyDescent="0.25">
      <c r="A7" s="95" t="s">
        <v>1277</v>
      </c>
      <c r="B7" s="95">
        <v>3948</v>
      </c>
      <c r="C7" s="95">
        <v>1625</v>
      </c>
      <c r="D7" s="95">
        <f>B7+C7</f>
        <v>5573</v>
      </c>
      <c r="E7" s="95">
        <v>165</v>
      </c>
      <c r="F7" s="95">
        <v>6</v>
      </c>
      <c r="G7" s="95">
        <f>E7+F7</f>
        <v>171</v>
      </c>
      <c r="H7" s="95">
        <v>148</v>
      </c>
      <c r="I7" s="95">
        <v>3</v>
      </c>
      <c r="J7" s="95">
        <f>H7+I7</f>
        <v>151</v>
      </c>
      <c r="K7" s="95">
        <v>103</v>
      </c>
      <c r="L7" s="95">
        <v>21</v>
      </c>
      <c r="M7" s="95">
        <f>K7+L7</f>
        <v>124</v>
      </c>
      <c r="N7" s="95">
        <v>4404</v>
      </c>
      <c r="O7" s="95">
        <v>1671</v>
      </c>
      <c r="P7" s="95">
        <f>N7+O7</f>
        <v>6075</v>
      </c>
      <c r="Q7" s="95">
        <v>4377</v>
      </c>
      <c r="R7" s="95">
        <v>1660</v>
      </c>
      <c r="S7" s="95">
        <f>Q7+R7</f>
        <v>6037</v>
      </c>
    </row>
    <row r="8" spans="1:19" x14ac:dyDescent="0.25">
      <c r="A8" s="95" t="s">
        <v>1115</v>
      </c>
      <c r="B8" s="95">
        <v>634</v>
      </c>
      <c r="C8" s="95">
        <v>77</v>
      </c>
      <c r="D8" s="95">
        <f t="shared" ref="D8:D43" si="0">B8+C8</f>
        <v>711</v>
      </c>
      <c r="E8" s="95">
        <v>338</v>
      </c>
      <c r="F8" s="95">
        <v>15</v>
      </c>
      <c r="G8" s="95">
        <f t="shared" ref="G8:G43" si="1">E8+F8</f>
        <v>353</v>
      </c>
      <c r="H8" s="95">
        <v>290</v>
      </c>
      <c r="I8" s="95">
        <v>20</v>
      </c>
      <c r="J8" s="95">
        <f t="shared" ref="J8:J43" si="2">H8+I8</f>
        <v>310</v>
      </c>
      <c r="K8" s="95">
        <v>226</v>
      </c>
      <c r="L8" s="95">
        <v>16</v>
      </c>
      <c r="M8" s="95">
        <f t="shared" ref="M8:M43" si="3">K8+L8</f>
        <v>242</v>
      </c>
      <c r="N8" s="95">
        <v>627</v>
      </c>
      <c r="O8" s="95">
        <v>63</v>
      </c>
      <c r="P8" s="95">
        <f t="shared" ref="P8:P43" si="4">N8+O8</f>
        <v>690</v>
      </c>
      <c r="Q8" s="95">
        <v>625</v>
      </c>
      <c r="R8" s="95">
        <v>63</v>
      </c>
      <c r="S8" s="95">
        <f t="shared" ref="S8:S43" si="5">Q8+R8</f>
        <v>688</v>
      </c>
    </row>
    <row r="9" spans="1:19" x14ac:dyDescent="0.25">
      <c r="A9" s="95" t="s">
        <v>159</v>
      </c>
      <c r="B9" s="95">
        <v>1582</v>
      </c>
      <c r="C9" s="95">
        <v>246</v>
      </c>
      <c r="D9" s="95">
        <f t="shared" si="0"/>
        <v>1828</v>
      </c>
      <c r="E9" s="95">
        <v>371</v>
      </c>
      <c r="F9" s="95">
        <v>9</v>
      </c>
      <c r="G9" s="95">
        <f t="shared" si="1"/>
        <v>380</v>
      </c>
      <c r="H9" s="95">
        <v>518</v>
      </c>
      <c r="I9" s="95">
        <v>47</v>
      </c>
      <c r="J9" s="95">
        <f t="shared" si="2"/>
        <v>565</v>
      </c>
      <c r="K9" s="95">
        <v>285</v>
      </c>
      <c r="L9" s="95">
        <v>23</v>
      </c>
      <c r="M9" s="95">
        <f t="shared" si="3"/>
        <v>308</v>
      </c>
      <c r="N9" s="95">
        <v>1523</v>
      </c>
      <c r="O9" s="95">
        <v>287</v>
      </c>
      <c r="P9" s="95">
        <f t="shared" si="4"/>
        <v>1810</v>
      </c>
      <c r="Q9" s="95">
        <v>1491</v>
      </c>
      <c r="R9" s="95">
        <v>280</v>
      </c>
      <c r="S9" s="95">
        <f t="shared" si="5"/>
        <v>1771</v>
      </c>
    </row>
    <row r="10" spans="1:19" x14ac:dyDescent="0.25">
      <c r="A10" s="95" t="s">
        <v>1264</v>
      </c>
      <c r="B10" s="95">
        <v>1785</v>
      </c>
      <c r="C10" s="95">
        <v>260</v>
      </c>
      <c r="D10" s="95">
        <f t="shared" si="0"/>
        <v>2045</v>
      </c>
      <c r="E10" s="95">
        <v>2740</v>
      </c>
      <c r="F10" s="95">
        <v>163</v>
      </c>
      <c r="G10" s="95">
        <f t="shared" si="1"/>
        <v>2903</v>
      </c>
      <c r="H10" s="95">
        <v>1109</v>
      </c>
      <c r="I10" s="95">
        <v>52</v>
      </c>
      <c r="J10" s="95">
        <f t="shared" si="2"/>
        <v>1161</v>
      </c>
      <c r="K10" s="95">
        <v>2727</v>
      </c>
      <c r="L10" s="95">
        <v>163</v>
      </c>
      <c r="M10" s="95">
        <f t="shared" si="3"/>
        <v>2890</v>
      </c>
      <c r="N10" s="95">
        <v>1758</v>
      </c>
      <c r="O10" s="95">
        <v>247</v>
      </c>
      <c r="P10" s="95">
        <f t="shared" si="4"/>
        <v>2005</v>
      </c>
      <c r="Q10" s="95">
        <v>1672</v>
      </c>
      <c r="R10" s="95">
        <v>241</v>
      </c>
      <c r="S10" s="95">
        <f t="shared" si="5"/>
        <v>1913</v>
      </c>
    </row>
    <row r="11" spans="1:19" x14ac:dyDescent="0.25">
      <c r="A11" s="95" t="s">
        <v>162</v>
      </c>
      <c r="B11" s="95">
        <v>463</v>
      </c>
      <c r="C11" s="95">
        <v>231</v>
      </c>
      <c r="D11" s="95">
        <f t="shared" si="0"/>
        <v>694</v>
      </c>
      <c r="E11" s="95">
        <v>16</v>
      </c>
      <c r="F11" s="95">
        <v>0</v>
      </c>
      <c r="G11" s="95">
        <f t="shared" si="1"/>
        <v>16</v>
      </c>
      <c r="H11" s="95">
        <v>16</v>
      </c>
      <c r="I11" s="95">
        <v>0</v>
      </c>
      <c r="J11" s="95">
        <f t="shared" si="2"/>
        <v>16</v>
      </c>
      <c r="K11" s="95">
        <v>14</v>
      </c>
      <c r="L11" s="95">
        <v>0</v>
      </c>
      <c r="M11" s="95">
        <f t="shared" si="3"/>
        <v>14</v>
      </c>
      <c r="N11" s="95">
        <v>601</v>
      </c>
      <c r="O11" s="95">
        <v>306</v>
      </c>
      <c r="P11" s="95">
        <f t="shared" si="4"/>
        <v>907</v>
      </c>
      <c r="Q11" s="95">
        <v>574</v>
      </c>
      <c r="R11" s="95">
        <v>296</v>
      </c>
      <c r="S11" s="95">
        <f t="shared" si="5"/>
        <v>870</v>
      </c>
    </row>
    <row r="12" spans="1:19" x14ac:dyDescent="0.25">
      <c r="A12" s="95" t="s">
        <v>166</v>
      </c>
      <c r="B12" s="95">
        <v>9083</v>
      </c>
      <c r="C12" s="95">
        <v>180</v>
      </c>
      <c r="D12" s="95">
        <f t="shared" si="0"/>
        <v>9263</v>
      </c>
      <c r="E12" s="95">
        <v>115</v>
      </c>
      <c r="F12" s="95">
        <v>5</v>
      </c>
      <c r="G12" s="95">
        <f t="shared" si="1"/>
        <v>120</v>
      </c>
      <c r="H12" s="95">
        <v>112</v>
      </c>
      <c r="I12" s="95">
        <v>11</v>
      </c>
      <c r="J12" s="95">
        <f t="shared" si="2"/>
        <v>123</v>
      </c>
      <c r="K12" s="95">
        <v>82</v>
      </c>
      <c r="L12" s="95">
        <v>10</v>
      </c>
      <c r="M12" s="95">
        <f t="shared" si="3"/>
        <v>92</v>
      </c>
      <c r="N12" s="95">
        <v>10223</v>
      </c>
      <c r="O12" s="95">
        <v>199</v>
      </c>
      <c r="P12" s="95">
        <f t="shared" si="4"/>
        <v>10422</v>
      </c>
      <c r="Q12" s="95">
        <v>8290</v>
      </c>
      <c r="R12" s="95">
        <v>194</v>
      </c>
      <c r="S12" s="95">
        <f t="shared" si="5"/>
        <v>8484</v>
      </c>
    </row>
    <row r="13" spans="1:19" x14ac:dyDescent="0.25">
      <c r="A13" s="95" t="s">
        <v>167</v>
      </c>
      <c r="B13" s="95">
        <v>1422</v>
      </c>
      <c r="C13" s="95">
        <v>377</v>
      </c>
      <c r="D13" s="95">
        <f t="shared" si="0"/>
        <v>1799</v>
      </c>
      <c r="E13" s="95">
        <v>152</v>
      </c>
      <c r="F13" s="95">
        <v>0</v>
      </c>
      <c r="G13" s="95">
        <f t="shared" si="1"/>
        <v>152</v>
      </c>
      <c r="H13" s="95">
        <v>250</v>
      </c>
      <c r="I13" s="95">
        <v>1</v>
      </c>
      <c r="J13" s="95">
        <f t="shared" si="2"/>
        <v>251</v>
      </c>
      <c r="K13" s="95">
        <v>107</v>
      </c>
      <c r="L13" s="95">
        <v>1</v>
      </c>
      <c r="M13" s="95">
        <f t="shared" si="3"/>
        <v>108</v>
      </c>
      <c r="N13" s="95">
        <v>1969</v>
      </c>
      <c r="O13" s="110">
        <v>428</v>
      </c>
      <c r="P13" s="95">
        <f t="shared" si="4"/>
        <v>2397</v>
      </c>
      <c r="Q13" s="95">
        <v>1850</v>
      </c>
      <c r="R13" s="95">
        <v>423</v>
      </c>
      <c r="S13" s="95">
        <f t="shared" si="5"/>
        <v>2273</v>
      </c>
    </row>
    <row r="14" spans="1:19" x14ac:dyDescent="0.25">
      <c r="A14" s="95" t="s">
        <v>168</v>
      </c>
      <c r="B14" s="110">
        <v>177</v>
      </c>
      <c r="C14" s="95">
        <v>66</v>
      </c>
      <c r="D14" s="95">
        <f t="shared" si="0"/>
        <v>243</v>
      </c>
      <c r="E14" s="95">
        <v>17</v>
      </c>
      <c r="F14" s="95">
        <v>13</v>
      </c>
      <c r="G14" s="95">
        <f t="shared" si="1"/>
        <v>30</v>
      </c>
      <c r="H14" s="95">
        <v>24</v>
      </c>
      <c r="I14" s="95">
        <v>15</v>
      </c>
      <c r="J14" s="95">
        <f t="shared" si="2"/>
        <v>39</v>
      </c>
      <c r="K14" s="95">
        <v>19</v>
      </c>
      <c r="L14" s="95">
        <v>13</v>
      </c>
      <c r="M14" s="95">
        <f t="shared" si="3"/>
        <v>32</v>
      </c>
      <c r="N14" s="95">
        <v>233</v>
      </c>
      <c r="O14" s="95">
        <v>53</v>
      </c>
      <c r="P14" s="95">
        <f t="shared" si="4"/>
        <v>286</v>
      </c>
      <c r="Q14" s="95">
        <v>213</v>
      </c>
      <c r="R14" s="95">
        <v>52</v>
      </c>
      <c r="S14" s="95">
        <f t="shared" si="5"/>
        <v>265</v>
      </c>
    </row>
    <row r="15" spans="1:19" x14ac:dyDescent="0.25">
      <c r="A15" s="95" t="s">
        <v>1259</v>
      </c>
      <c r="B15" s="95">
        <v>4498</v>
      </c>
      <c r="C15" s="95">
        <v>273</v>
      </c>
      <c r="D15" s="95">
        <f t="shared" si="0"/>
        <v>4771</v>
      </c>
      <c r="E15" s="95">
        <v>126</v>
      </c>
      <c r="F15" s="95">
        <v>1</v>
      </c>
      <c r="G15" s="95">
        <f t="shared" si="1"/>
        <v>127</v>
      </c>
      <c r="H15" s="95">
        <v>102</v>
      </c>
      <c r="I15" s="95">
        <v>9</v>
      </c>
      <c r="J15" s="95">
        <f t="shared" si="2"/>
        <v>111</v>
      </c>
      <c r="K15" s="95">
        <v>102</v>
      </c>
      <c r="L15" s="95">
        <v>9</v>
      </c>
      <c r="M15" s="95">
        <f t="shared" si="3"/>
        <v>111</v>
      </c>
      <c r="N15" s="95">
        <v>4565</v>
      </c>
      <c r="O15" s="95">
        <v>280</v>
      </c>
      <c r="P15" s="95">
        <f t="shared" si="4"/>
        <v>4845</v>
      </c>
      <c r="Q15" s="95">
        <v>4370</v>
      </c>
      <c r="R15" s="95">
        <v>270</v>
      </c>
      <c r="S15" s="95">
        <f t="shared" si="5"/>
        <v>4640</v>
      </c>
    </row>
    <row r="16" spans="1:19" x14ac:dyDescent="0.25">
      <c r="A16" s="95" t="s">
        <v>1260</v>
      </c>
      <c r="B16" s="95">
        <v>760</v>
      </c>
      <c r="C16" s="95">
        <v>55</v>
      </c>
      <c r="D16" s="95">
        <f t="shared" si="0"/>
        <v>815</v>
      </c>
      <c r="E16" s="95">
        <v>114</v>
      </c>
      <c r="F16" s="95">
        <v>1</v>
      </c>
      <c r="G16" s="95">
        <f t="shared" si="1"/>
        <v>115</v>
      </c>
      <c r="H16" s="95">
        <v>83</v>
      </c>
      <c r="I16" s="95">
        <v>5</v>
      </c>
      <c r="J16" s="95">
        <f t="shared" si="2"/>
        <v>88</v>
      </c>
      <c r="K16" s="95">
        <v>16</v>
      </c>
      <c r="L16" s="95">
        <v>2</v>
      </c>
      <c r="M16" s="95">
        <f t="shared" si="3"/>
        <v>18</v>
      </c>
      <c r="N16" s="95">
        <v>856</v>
      </c>
      <c r="O16" s="95">
        <v>51</v>
      </c>
      <c r="P16" s="95">
        <f t="shared" si="4"/>
        <v>907</v>
      </c>
      <c r="Q16" s="95">
        <v>855</v>
      </c>
      <c r="R16" s="95">
        <v>51</v>
      </c>
      <c r="S16" s="95">
        <f t="shared" si="5"/>
        <v>906</v>
      </c>
    </row>
    <row r="17" spans="1:19" x14ac:dyDescent="0.25">
      <c r="A17" s="95" t="s">
        <v>973</v>
      </c>
      <c r="B17" s="95">
        <v>1221</v>
      </c>
      <c r="C17" s="95">
        <v>272</v>
      </c>
      <c r="D17" s="95">
        <f t="shared" si="0"/>
        <v>1493</v>
      </c>
      <c r="E17" s="95">
        <v>115</v>
      </c>
      <c r="F17" s="95">
        <v>0</v>
      </c>
      <c r="G17" s="95">
        <f t="shared" si="1"/>
        <v>115</v>
      </c>
      <c r="H17" s="95">
        <v>179</v>
      </c>
      <c r="I17" s="95">
        <v>6</v>
      </c>
      <c r="J17" s="95">
        <f t="shared" si="2"/>
        <v>185</v>
      </c>
      <c r="K17" s="95">
        <v>107</v>
      </c>
      <c r="L17" s="95">
        <v>5</v>
      </c>
      <c r="M17" s="95">
        <f t="shared" si="3"/>
        <v>112</v>
      </c>
      <c r="N17" s="95">
        <v>1624</v>
      </c>
      <c r="O17" s="95">
        <v>340</v>
      </c>
      <c r="P17" s="95">
        <f t="shared" si="4"/>
        <v>1964</v>
      </c>
      <c r="Q17" s="95">
        <v>1537</v>
      </c>
      <c r="R17" s="95">
        <v>334</v>
      </c>
      <c r="S17" s="95">
        <f t="shared" si="5"/>
        <v>1871</v>
      </c>
    </row>
    <row r="18" spans="1:19" x14ac:dyDescent="0.25">
      <c r="A18" s="95" t="s">
        <v>1278</v>
      </c>
      <c r="B18" s="95">
        <v>2391</v>
      </c>
      <c r="C18" s="95">
        <v>574</v>
      </c>
      <c r="D18" s="95">
        <f t="shared" si="0"/>
        <v>2965</v>
      </c>
      <c r="E18" s="95">
        <v>339</v>
      </c>
      <c r="F18" s="95">
        <v>35</v>
      </c>
      <c r="G18" s="95">
        <f t="shared" si="1"/>
        <v>374</v>
      </c>
      <c r="H18" s="95">
        <v>468</v>
      </c>
      <c r="I18" s="95">
        <v>52</v>
      </c>
      <c r="J18" s="95">
        <f t="shared" si="2"/>
        <v>520</v>
      </c>
      <c r="K18" s="95">
        <v>161</v>
      </c>
      <c r="L18" s="95">
        <v>22</v>
      </c>
      <c r="M18" s="95">
        <f t="shared" si="3"/>
        <v>183</v>
      </c>
      <c r="N18" s="95">
        <v>3386</v>
      </c>
      <c r="O18" s="95">
        <v>662</v>
      </c>
      <c r="P18" s="95">
        <f t="shared" si="4"/>
        <v>4048</v>
      </c>
      <c r="Q18" s="95">
        <v>3133</v>
      </c>
      <c r="R18" s="95">
        <v>635</v>
      </c>
      <c r="S18" s="95">
        <f t="shared" si="5"/>
        <v>3768</v>
      </c>
    </row>
    <row r="19" spans="1:19" x14ac:dyDescent="0.25">
      <c r="A19" s="95" t="s">
        <v>975</v>
      </c>
      <c r="B19" s="95">
        <v>7097</v>
      </c>
      <c r="C19" s="95">
        <v>1377</v>
      </c>
      <c r="D19" s="95">
        <f t="shared" si="0"/>
        <v>8474</v>
      </c>
      <c r="E19" s="95">
        <v>600</v>
      </c>
      <c r="F19" s="95">
        <v>8</v>
      </c>
      <c r="G19" s="95">
        <f t="shared" si="1"/>
        <v>608</v>
      </c>
      <c r="H19" s="95">
        <v>506</v>
      </c>
      <c r="I19" s="95">
        <v>174</v>
      </c>
      <c r="J19" s="95">
        <f t="shared" si="2"/>
        <v>680</v>
      </c>
      <c r="K19" s="95">
        <v>260</v>
      </c>
      <c r="L19" s="95">
        <v>41</v>
      </c>
      <c r="M19" s="95">
        <f t="shared" si="3"/>
        <v>301</v>
      </c>
      <c r="N19" s="95">
        <v>6911</v>
      </c>
      <c r="O19" s="95">
        <v>1393</v>
      </c>
      <c r="P19" s="95">
        <f t="shared" si="4"/>
        <v>8304</v>
      </c>
      <c r="Q19" s="95">
        <v>6539</v>
      </c>
      <c r="R19" s="95">
        <v>1367</v>
      </c>
      <c r="S19" s="95">
        <f t="shared" si="5"/>
        <v>7906</v>
      </c>
    </row>
    <row r="20" spans="1:19" x14ac:dyDescent="0.25">
      <c r="A20" s="95" t="s">
        <v>1279</v>
      </c>
      <c r="B20" s="95">
        <v>4044</v>
      </c>
      <c r="C20" s="95">
        <v>503</v>
      </c>
      <c r="D20" s="95">
        <f t="shared" si="0"/>
        <v>4547</v>
      </c>
      <c r="E20" s="95">
        <v>239</v>
      </c>
      <c r="F20" s="95">
        <v>7</v>
      </c>
      <c r="G20" s="95">
        <f t="shared" si="1"/>
        <v>246</v>
      </c>
      <c r="H20" s="95">
        <v>233</v>
      </c>
      <c r="I20" s="95">
        <v>13</v>
      </c>
      <c r="J20" s="95">
        <f t="shared" si="2"/>
        <v>246</v>
      </c>
      <c r="K20" s="95">
        <v>127</v>
      </c>
      <c r="L20" s="95">
        <v>14</v>
      </c>
      <c r="M20" s="95">
        <f t="shared" si="3"/>
        <v>141</v>
      </c>
      <c r="N20" s="95">
        <v>4289</v>
      </c>
      <c r="O20" s="95">
        <v>516</v>
      </c>
      <c r="P20" s="95">
        <f t="shared" si="4"/>
        <v>4805</v>
      </c>
      <c r="Q20" s="95">
        <v>4209</v>
      </c>
      <c r="R20" s="95">
        <v>509</v>
      </c>
      <c r="S20" s="95">
        <f t="shared" si="5"/>
        <v>4718</v>
      </c>
    </row>
    <row r="21" spans="1:19" x14ac:dyDescent="0.25">
      <c r="A21" s="95" t="s">
        <v>977</v>
      </c>
      <c r="B21" s="95">
        <v>1298</v>
      </c>
      <c r="C21" s="95">
        <v>240</v>
      </c>
      <c r="D21" s="95">
        <f t="shared" si="0"/>
        <v>1538</v>
      </c>
      <c r="E21" s="95">
        <v>276</v>
      </c>
      <c r="F21" s="95">
        <v>26</v>
      </c>
      <c r="G21" s="95">
        <f t="shared" si="1"/>
        <v>302</v>
      </c>
      <c r="H21" s="95">
        <v>394</v>
      </c>
      <c r="I21" s="95">
        <v>173</v>
      </c>
      <c r="J21" s="95">
        <f t="shared" si="2"/>
        <v>567</v>
      </c>
      <c r="K21" s="95">
        <v>219</v>
      </c>
      <c r="L21" s="95">
        <v>37</v>
      </c>
      <c r="M21" s="95">
        <f t="shared" si="3"/>
        <v>256</v>
      </c>
      <c r="N21" s="95">
        <v>1554</v>
      </c>
      <c r="O21" s="95">
        <v>321</v>
      </c>
      <c r="P21" s="95">
        <f t="shared" si="4"/>
        <v>1875</v>
      </c>
      <c r="Q21" s="95">
        <v>1431</v>
      </c>
      <c r="R21" s="95">
        <v>311</v>
      </c>
      <c r="S21" s="95">
        <f t="shared" si="5"/>
        <v>1742</v>
      </c>
    </row>
    <row r="22" spans="1:19" x14ac:dyDescent="0.25">
      <c r="A22" s="95" t="s">
        <v>184</v>
      </c>
      <c r="B22" s="95">
        <v>3905</v>
      </c>
      <c r="C22" s="95">
        <v>496</v>
      </c>
      <c r="D22" s="95">
        <f t="shared" si="0"/>
        <v>4401</v>
      </c>
      <c r="E22" s="95">
        <v>1031</v>
      </c>
      <c r="F22" s="95">
        <v>37</v>
      </c>
      <c r="G22" s="95">
        <f t="shared" si="1"/>
        <v>1068</v>
      </c>
      <c r="H22" s="95">
        <v>1288</v>
      </c>
      <c r="I22" s="95">
        <v>206</v>
      </c>
      <c r="J22" s="95">
        <f t="shared" si="2"/>
        <v>1494</v>
      </c>
      <c r="K22" s="95">
        <v>862</v>
      </c>
      <c r="L22" s="95">
        <v>100</v>
      </c>
      <c r="M22" s="95">
        <f t="shared" si="3"/>
        <v>962</v>
      </c>
      <c r="N22" s="95">
        <v>3912</v>
      </c>
      <c r="O22" s="95">
        <v>496</v>
      </c>
      <c r="P22" s="95">
        <f t="shared" si="4"/>
        <v>4408</v>
      </c>
      <c r="Q22" s="95">
        <v>3757</v>
      </c>
      <c r="R22" s="95">
        <v>480</v>
      </c>
      <c r="S22" s="95">
        <f t="shared" si="5"/>
        <v>4237</v>
      </c>
    </row>
    <row r="23" spans="1:19" x14ac:dyDescent="0.25">
      <c r="A23" s="95" t="s">
        <v>1268</v>
      </c>
      <c r="B23" s="95">
        <v>763</v>
      </c>
      <c r="C23" s="95">
        <v>129</v>
      </c>
      <c r="D23" s="95">
        <f t="shared" si="0"/>
        <v>892</v>
      </c>
      <c r="E23" s="95">
        <v>335</v>
      </c>
      <c r="F23" s="95">
        <v>10</v>
      </c>
      <c r="G23" s="95">
        <f t="shared" si="1"/>
        <v>345</v>
      </c>
      <c r="H23" s="95">
        <v>369</v>
      </c>
      <c r="I23" s="95">
        <v>23</v>
      </c>
      <c r="J23" s="95">
        <f t="shared" si="2"/>
        <v>392</v>
      </c>
      <c r="K23" s="95">
        <v>312</v>
      </c>
      <c r="L23" s="95">
        <v>21</v>
      </c>
      <c r="M23" s="95">
        <f t="shared" si="3"/>
        <v>333</v>
      </c>
      <c r="N23" s="95">
        <v>602</v>
      </c>
      <c r="O23" s="95">
        <v>107</v>
      </c>
      <c r="P23" s="95">
        <f t="shared" si="4"/>
        <v>709</v>
      </c>
      <c r="Q23" s="95">
        <v>588</v>
      </c>
      <c r="R23" s="95">
        <v>107</v>
      </c>
      <c r="S23" s="95">
        <f t="shared" si="5"/>
        <v>695</v>
      </c>
    </row>
    <row r="24" spans="1:19" x14ac:dyDescent="0.25">
      <c r="A24" s="95" t="s">
        <v>979</v>
      </c>
      <c r="B24" s="95">
        <v>303</v>
      </c>
      <c r="C24" s="95">
        <v>228</v>
      </c>
      <c r="D24" s="95">
        <f t="shared" si="0"/>
        <v>531</v>
      </c>
      <c r="E24" s="95">
        <v>131</v>
      </c>
      <c r="F24" s="95">
        <v>8</v>
      </c>
      <c r="G24" s="95">
        <f t="shared" si="1"/>
        <v>139</v>
      </c>
      <c r="H24" s="95">
        <v>131</v>
      </c>
      <c r="I24" s="95">
        <v>8</v>
      </c>
      <c r="J24" s="95">
        <f t="shared" si="2"/>
        <v>139</v>
      </c>
      <c r="K24" s="95">
        <v>131</v>
      </c>
      <c r="L24" s="95">
        <v>8</v>
      </c>
      <c r="M24" s="95">
        <f t="shared" si="3"/>
        <v>139</v>
      </c>
      <c r="N24" s="95">
        <v>582</v>
      </c>
      <c r="O24" s="95">
        <v>312</v>
      </c>
      <c r="P24" s="95">
        <f t="shared" si="4"/>
        <v>894</v>
      </c>
      <c r="Q24" s="95">
        <v>575</v>
      </c>
      <c r="R24" s="95">
        <v>304</v>
      </c>
      <c r="S24" s="95">
        <f t="shared" si="5"/>
        <v>879</v>
      </c>
    </row>
    <row r="25" spans="1:19" x14ac:dyDescent="0.25">
      <c r="A25" s="95" t="s">
        <v>1261</v>
      </c>
      <c r="B25" s="95">
        <v>478</v>
      </c>
      <c r="C25" s="95">
        <v>77</v>
      </c>
      <c r="D25" s="95">
        <f t="shared" si="0"/>
        <v>555</v>
      </c>
      <c r="E25" s="95">
        <v>69</v>
      </c>
      <c r="F25" s="95">
        <v>1</v>
      </c>
      <c r="G25" s="95">
        <f t="shared" si="1"/>
        <v>70</v>
      </c>
      <c r="H25" s="95">
        <v>65</v>
      </c>
      <c r="I25" s="95">
        <v>5</v>
      </c>
      <c r="J25" s="95">
        <f t="shared" si="2"/>
        <v>70</v>
      </c>
      <c r="K25" s="95">
        <v>63</v>
      </c>
      <c r="L25" s="95">
        <v>5</v>
      </c>
      <c r="M25" s="95">
        <f t="shared" si="3"/>
        <v>68</v>
      </c>
      <c r="N25" s="95">
        <v>398</v>
      </c>
      <c r="O25" s="95">
        <v>73</v>
      </c>
      <c r="P25" s="95">
        <f t="shared" si="4"/>
        <v>471</v>
      </c>
      <c r="Q25" s="95">
        <v>391</v>
      </c>
      <c r="R25" s="95">
        <v>73</v>
      </c>
      <c r="S25" s="95">
        <f t="shared" si="5"/>
        <v>464</v>
      </c>
    </row>
    <row r="26" spans="1:19" x14ac:dyDescent="0.25">
      <c r="A26" s="95" t="s">
        <v>982</v>
      </c>
      <c r="B26" s="95">
        <v>3690</v>
      </c>
      <c r="C26" s="95">
        <v>684</v>
      </c>
      <c r="D26" s="95">
        <f t="shared" si="0"/>
        <v>4374</v>
      </c>
      <c r="E26" s="95">
        <v>413</v>
      </c>
      <c r="F26" s="95">
        <v>36</v>
      </c>
      <c r="G26" s="95">
        <f t="shared" si="1"/>
        <v>449</v>
      </c>
      <c r="H26" s="95">
        <v>525</v>
      </c>
      <c r="I26" s="95">
        <v>73</v>
      </c>
      <c r="J26" s="95">
        <f t="shared" si="2"/>
        <v>598</v>
      </c>
      <c r="K26" s="95">
        <v>245</v>
      </c>
      <c r="L26" s="95">
        <v>31</v>
      </c>
      <c r="M26" s="95">
        <f t="shared" si="3"/>
        <v>276</v>
      </c>
      <c r="N26" s="95">
        <v>3901</v>
      </c>
      <c r="O26" s="95">
        <v>678</v>
      </c>
      <c r="P26" s="95">
        <f t="shared" si="4"/>
        <v>4579</v>
      </c>
      <c r="Q26" s="95">
        <v>3793</v>
      </c>
      <c r="R26" s="95">
        <v>645</v>
      </c>
      <c r="S26" s="95">
        <f t="shared" si="5"/>
        <v>4438</v>
      </c>
    </row>
    <row r="27" spans="1:19" x14ac:dyDescent="0.25">
      <c r="A27" s="95" t="s">
        <v>197</v>
      </c>
      <c r="B27" s="95">
        <v>1254</v>
      </c>
      <c r="C27" s="95">
        <v>204</v>
      </c>
      <c r="D27" s="95">
        <f t="shared" si="0"/>
        <v>1458</v>
      </c>
      <c r="E27" s="95">
        <v>255</v>
      </c>
      <c r="F27" s="95">
        <v>10</v>
      </c>
      <c r="G27" s="95">
        <f t="shared" si="1"/>
        <v>265</v>
      </c>
      <c r="H27" s="95">
        <v>171</v>
      </c>
      <c r="I27" s="95">
        <v>23</v>
      </c>
      <c r="J27" s="95">
        <f t="shared" si="2"/>
        <v>194</v>
      </c>
      <c r="K27" s="95">
        <v>250</v>
      </c>
      <c r="L27" s="95">
        <v>25</v>
      </c>
      <c r="M27" s="95">
        <f t="shared" si="3"/>
        <v>275</v>
      </c>
      <c r="N27" s="95">
        <v>1256</v>
      </c>
      <c r="O27" s="95">
        <v>204</v>
      </c>
      <c r="P27" s="95">
        <f t="shared" si="4"/>
        <v>1460</v>
      </c>
      <c r="Q27" s="95">
        <v>1252</v>
      </c>
      <c r="R27" s="95">
        <v>202</v>
      </c>
      <c r="S27" s="95">
        <f t="shared" si="5"/>
        <v>1454</v>
      </c>
    </row>
    <row r="28" spans="1:19" x14ac:dyDescent="0.25">
      <c r="A28" s="95" t="s">
        <v>198</v>
      </c>
      <c r="B28" s="95">
        <v>2650</v>
      </c>
      <c r="C28" s="95">
        <v>423</v>
      </c>
      <c r="D28" s="95">
        <f t="shared" si="0"/>
        <v>3073</v>
      </c>
      <c r="E28" s="95">
        <v>758</v>
      </c>
      <c r="F28" s="95">
        <v>60</v>
      </c>
      <c r="G28" s="95">
        <f t="shared" si="1"/>
        <v>818</v>
      </c>
      <c r="H28" s="95">
        <v>464</v>
      </c>
      <c r="I28" s="95">
        <v>145</v>
      </c>
      <c r="J28" s="95">
        <f t="shared" si="2"/>
        <v>609</v>
      </c>
      <c r="K28" s="95">
        <v>485</v>
      </c>
      <c r="L28" s="95">
        <v>32</v>
      </c>
      <c r="M28" s="95">
        <f t="shared" si="3"/>
        <v>517</v>
      </c>
      <c r="N28" s="95">
        <v>2937</v>
      </c>
      <c r="O28" s="95">
        <v>508</v>
      </c>
      <c r="P28" s="95">
        <f t="shared" si="4"/>
        <v>3445</v>
      </c>
      <c r="Q28" s="95">
        <v>2715</v>
      </c>
      <c r="R28" s="95">
        <v>486</v>
      </c>
      <c r="S28" s="95">
        <f t="shared" si="5"/>
        <v>3201</v>
      </c>
    </row>
    <row r="29" spans="1:19" x14ac:dyDescent="0.25">
      <c r="A29" s="95" t="s">
        <v>207</v>
      </c>
      <c r="B29" s="95">
        <v>8240</v>
      </c>
      <c r="C29" s="95">
        <v>1487</v>
      </c>
      <c r="D29" s="95">
        <f t="shared" si="0"/>
        <v>9727</v>
      </c>
      <c r="E29" s="95">
        <v>880</v>
      </c>
      <c r="F29" s="95">
        <v>17</v>
      </c>
      <c r="G29" s="95">
        <f t="shared" si="1"/>
        <v>897</v>
      </c>
      <c r="H29" s="95">
        <v>841</v>
      </c>
      <c r="I29" s="95">
        <v>76</v>
      </c>
      <c r="J29" s="95">
        <f t="shared" si="2"/>
        <v>917</v>
      </c>
      <c r="K29" s="95">
        <v>478</v>
      </c>
      <c r="L29" s="95">
        <v>50</v>
      </c>
      <c r="M29" s="95">
        <f t="shared" si="3"/>
        <v>528</v>
      </c>
      <c r="N29" s="95">
        <v>9363</v>
      </c>
      <c r="O29" s="95">
        <v>1673</v>
      </c>
      <c r="P29" s="95">
        <f t="shared" si="4"/>
        <v>11036</v>
      </c>
      <c r="Q29" s="95">
        <v>8878</v>
      </c>
      <c r="R29" s="95">
        <v>1623</v>
      </c>
      <c r="S29" s="95">
        <f t="shared" si="5"/>
        <v>10501</v>
      </c>
    </row>
    <row r="30" spans="1:19" x14ac:dyDescent="0.25">
      <c r="A30" s="95" t="s">
        <v>987</v>
      </c>
      <c r="B30" s="95">
        <v>4697</v>
      </c>
      <c r="C30" s="95">
        <v>462</v>
      </c>
      <c r="D30" s="95">
        <f t="shared" si="0"/>
        <v>5159</v>
      </c>
      <c r="E30" s="95">
        <v>631</v>
      </c>
      <c r="F30" s="95">
        <v>27</v>
      </c>
      <c r="G30" s="95">
        <f t="shared" si="1"/>
        <v>658</v>
      </c>
      <c r="H30" s="95">
        <v>785</v>
      </c>
      <c r="I30" s="95">
        <v>80</v>
      </c>
      <c r="J30" s="95">
        <f t="shared" si="2"/>
        <v>865</v>
      </c>
      <c r="K30" s="95">
        <v>493</v>
      </c>
      <c r="L30" s="95">
        <v>64</v>
      </c>
      <c r="M30" s="95">
        <f t="shared" si="3"/>
        <v>557</v>
      </c>
      <c r="N30" s="95">
        <v>4763</v>
      </c>
      <c r="O30" s="95">
        <v>493</v>
      </c>
      <c r="P30" s="95">
        <f t="shared" si="4"/>
        <v>5256</v>
      </c>
      <c r="Q30" s="95">
        <v>4425</v>
      </c>
      <c r="R30" s="95">
        <v>476</v>
      </c>
      <c r="S30" s="95">
        <f t="shared" si="5"/>
        <v>4901</v>
      </c>
    </row>
    <row r="31" spans="1:19" x14ac:dyDescent="0.25">
      <c r="A31" s="95" t="s">
        <v>988</v>
      </c>
      <c r="B31" s="95">
        <v>701</v>
      </c>
      <c r="C31" s="95">
        <v>63</v>
      </c>
      <c r="D31" s="95">
        <f t="shared" si="0"/>
        <v>764</v>
      </c>
      <c r="E31" s="95">
        <v>93</v>
      </c>
      <c r="F31" s="95">
        <v>1</v>
      </c>
      <c r="G31" s="95">
        <f t="shared" si="1"/>
        <v>94</v>
      </c>
      <c r="H31" s="95">
        <v>77</v>
      </c>
      <c r="I31" s="95">
        <v>7</v>
      </c>
      <c r="J31" s="95">
        <f t="shared" si="2"/>
        <v>84</v>
      </c>
      <c r="K31" s="95">
        <v>29</v>
      </c>
      <c r="L31" s="95">
        <v>2</v>
      </c>
      <c r="M31" s="95">
        <f t="shared" si="3"/>
        <v>31</v>
      </c>
      <c r="N31" s="95">
        <v>915</v>
      </c>
      <c r="O31" s="95">
        <v>97</v>
      </c>
      <c r="P31" s="95">
        <f t="shared" si="4"/>
        <v>1012</v>
      </c>
      <c r="Q31" s="95">
        <v>878</v>
      </c>
      <c r="R31" s="95">
        <v>95</v>
      </c>
      <c r="S31" s="95">
        <f t="shared" si="5"/>
        <v>973</v>
      </c>
    </row>
    <row r="32" spans="1:19" x14ac:dyDescent="0.25">
      <c r="A32" s="95" t="s">
        <v>990</v>
      </c>
      <c r="B32" s="95">
        <v>1182</v>
      </c>
      <c r="C32" s="95">
        <v>49</v>
      </c>
      <c r="D32" s="95">
        <f t="shared" si="0"/>
        <v>1231</v>
      </c>
      <c r="E32" s="95">
        <v>268</v>
      </c>
      <c r="F32" s="95">
        <v>0</v>
      </c>
      <c r="G32" s="95">
        <f t="shared" si="1"/>
        <v>268</v>
      </c>
      <c r="H32" s="95">
        <v>241</v>
      </c>
      <c r="I32" s="95">
        <v>0</v>
      </c>
      <c r="J32" s="95">
        <f t="shared" si="2"/>
        <v>241</v>
      </c>
      <c r="K32" s="95">
        <v>241</v>
      </c>
      <c r="L32" s="95">
        <v>0</v>
      </c>
      <c r="M32" s="95">
        <f t="shared" si="3"/>
        <v>241</v>
      </c>
      <c r="N32" s="95">
        <v>1363</v>
      </c>
      <c r="O32" s="95">
        <v>73</v>
      </c>
      <c r="P32" s="95">
        <f t="shared" si="4"/>
        <v>1436</v>
      </c>
      <c r="Q32" s="95">
        <v>1315</v>
      </c>
      <c r="R32" s="95">
        <v>69</v>
      </c>
      <c r="S32" s="95">
        <f t="shared" si="5"/>
        <v>1384</v>
      </c>
    </row>
    <row r="33" spans="1:19" x14ac:dyDescent="0.25">
      <c r="A33" s="95" t="s">
        <v>993</v>
      </c>
      <c r="B33" s="95">
        <v>593</v>
      </c>
      <c r="C33" s="95">
        <v>190</v>
      </c>
      <c r="D33" s="95">
        <f t="shared" si="0"/>
        <v>783</v>
      </c>
      <c r="E33" s="95">
        <v>86</v>
      </c>
      <c r="F33" s="95">
        <v>7</v>
      </c>
      <c r="G33" s="95">
        <f t="shared" si="1"/>
        <v>93</v>
      </c>
      <c r="H33" s="95">
        <v>111</v>
      </c>
      <c r="I33" s="95">
        <v>11</v>
      </c>
      <c r="J33" s="95">
        <f t="shared" si="2"/>
        <v>122</v>
      </c>
      <c r="K33" s="95">
        <v>86</v>
      </c>
      <c r="L33" s="95">
        <v>2</v>
      </c>
      <c r="M33" s="95">
        <f t="shared" si="3"/>
        <v>88</v>
      </c>
      <c r="N33" s="95">
        <v>1289</v>
      </c>
      <c r="O33" s="95">
        <v>133</v>
      </c>
      <c r="P33" s="95">
        <f t="shared" si="4"/>
        <v>1422</v>
      </c>
      <c r="Q33" s="95">
        <v>1267</v>
      </c>
      <c r="R33" s="95">
        <v>130</v>
      </c>
      <c r="S33" s="95">
        <f t="shared" si="5"/>
        <v>1397</v>
      </c>
    </row>
    <row r="34" spans="1:19" x14ac:dyDescent="0.25">
      <c r="A34" s="95" t="s">
        <v>1269</v>
      </c>
      <c r="B34" s="95">
        <v>865</v>
      </c>
      <c r="C34" s="95">
        <v>413</v>
      </c>
      <c r="D34" s="95">
        <f t="shared" si="0"/>
        <v>1278</v>
      </c>
      <c r="E34" s="95">
        <v>384</v>
      </c>
      <c r="F34" s="95">
        <v>3</v>
      </c>
      <c r="G34" s="95">
        <f t="shared" si="1"/>
        <v>387</v>
      </c>
      <c r="H34" s="95">
        <v>256</v>
      </c>
      <c r="I34" s="95">
        <v>102</v>
      </c>
      <c r="J34" s="95">
        <f t="shared" si="2"/>
        <v>358</v>
      </c>
      <c r="K34" s="95">
        <v>203</v>
      </c>
      <c r="L34" s="95">
        <v>99</v>
      </c>
      <c r="M34" s="95">
        <f t="shared" si="3"/>
        <v>302</v>
      </c>
      <c r="N34" s="95">
        <v>807</v>
      </c>
      <c r="O34" s="95">
        <v>376</v>
      </c>
      <c r="P34" s="95">
        <f t="shared" si="4"/>
        <v>1183</v>
      </c>
      <c r="Q34" s="95">
        <v>799</v>
      </c>
      <c r="R34" s="95">
        <v>372</v>
      </c>
      <c r="S34" s="95">
        <f t="shared" si="5"/>
        <v>1171</v>
      </c>
    </row>
    <row r="35" spans="1:19" x14ac:dyDescent="0.25">
      <c r="A35" s="95" t="s">
        <v>610</v>
      </c>
      <c r="B35" s="95">
        <v>795</v>
      </c>
      <c r="C35" s="95">
        <v>71</v>
      </c>
      <c r="D35" s="95">
        <f t="shared" si="0"/>
        <v>866</v>
      </c>
      <c r="E35" s="95">
        <v>123</v>
      </c>
      <c r="F35" s="110">
        <v>0</v>
      </c>
      <c r="G35" s="95">
        <f t="shared" si="1"/>
        <v>123</v>
      </c>
      <c r="H35" s="95">
        <v>277</v>
      </c>
      <c r="I35" s="95">
        <v>5</v>
      </c>
      <c r="J35" s="95">
        <f t="shared" si="2"/>
        <v>282</v>
      </c>
      <c r="K35" s="95">
        <v>96</v>
      </c>
      <c r="L35" s="95">
        <v>1</v>
      </c>
      <c r="M35" s="95">
        <f t="shared" si="3"/>
        <v>97</v>
      </c>
      <c r="N35" s="95">
        <v>775</v>
      </c>
      <c r="O35" s="95">
        <v>86</v>
      </c>
      <c r="P35" s="95">
        <f t="shared" si="4"/>
        <v>861</v>
      </c>
      <c r="Q35" s="95">
        <v>769</v>
      </c>
      <c r="R35" s="95">
        <v>85</v>
      </c>
      <c r="S35" s="95">
        <f t="shared" si="5"/>
        <v>854</v>
      </c>
    </row>
    <row r="36" spans="1:19" x14ac:dyDescent="0.25">
      <c r="A36" s="95" t="s">
        <v>611</v>
      </c>
      <c r="B36" s="95">
        <v>3643</v>
      </c>
      <c r="C36" s="95">
        <v>875</v>
      </c>
      <c r="D36" s="95">
        <f t="shared" si="0"/>
        <v>4518</v>
      </c>
      <c r="E36" s="95">
        <v>521</v>
      </c>
      <c r="F36" s="95">
        <v>78</v>
      </c>
      <c r="G36" s="95">
        <f t="shared" si="1"/>
        <v>599</v>
      </c>
      <c r="H36" s="95">
        <v>1267</v>
      </c>
      <c r="I36" s="95">
        <v>566</v>
      </c>
      <c r="J36" s="95">
        <f t="shared" si="2"/>
        <v>1833</v>
      </c>
      <c r="K36" s="95">
        <v>185</v>
      </c>
      <c r="L36" s="95">
        <v>33</v>
      </c>
      <c r="M36" s="95">
        <f t="shared" si="3"/>
        <v>218</v>
      </c>
      <c r="N36" s="95">
        <v>4880</v>
      </c>
      <c r="O36" s="95">
        <v>1099</v>
      </c>
      <c r="P36" s="95">
        <f t="shared" si="4"/>
        <v>5979</v>
      </c>
      <c r="Q36" s="95">
        <v>4801</v>
      </c>
      <c r="R36" s="95">
        <v>1088</v>
      </c>
      <c r="S36" s="95">
        <f t="shared" si="5"/>
        <v>5889</v>
      </c>
    </row>
    <row r="37" spans="1:19" x14ac:dyDescent="0.25">
      <c r="A37" s="95" t="s">
        <v>225</v>
      </c>
      <c r="B37" s="95">
        <v>2536</v>
      </c>
      <c r="C37" s="95">
        <v>677</v>
      </c>
      <c r="D37" s="95">
        <f t="shared" si="0"/>
        <v>3213</v>
      </c>
      <c r="E37" s="95">
        <v>429</v>
      </c>
      <c r="F37" s="95">
        <v>90</v>
      </c>
      <c r="G37" s="95">
        <f t="shared" si="1"/>
        <v>519</v>
      </c>
      <c r="H37" s="95">
        <v>419</v>
      </c>
      <c r="I37" s="95">
        <v>160</v>
      </c>
      <c r="J37" s="95">
        <f t="shared" si="2"/>
        <v>579</v>
      </c>
      <c r="K37" s="95">
        <v>218</v>
      </c>
      <c r="L37" s="95">
        <v>57</v>
      </c>
      <c r="M37" s="95">
        <f t="shared" si="3"/>
        <v>275</v>
      </c>
      <c r="N37" s="95">
        <v>2705</v>
      </c>
      <c r="O37" s="95">
        <v>724</v>
      </c>
      <c r="P37" s="95">
        <f t="shared" si="4"/>
        <v>3429</v>
      </c>
      <c r="Q37" s="95">
        <v>2655</v>
      </c>
      <c r="R37" s="95">
        <v>706</v>
      </c>
      <c r="S37" s="95">
        <f t="shared" si="5"/>
        <v>3361</v>
      </c>
    </row>
    <row r="38" spans="1:19" x14ac:dyDescent="0.25">
      <c r="A38" s="95" t="s">
        <v>1262</v>
      </c>
      <c r="B38" s="95">
        <v>251</v>
      </c>
      <c r="C38" s="95">
        <v>90</v>
      </c>
      <c r="D38" s="95">
        <f t="shared" si="0"/>
        <v>341</v>
      </c>
      <c r="E38" s="95">
        <v>50</v>
      </c>
      <c r="F38" s="95">
        <v>15</v>
      </c>
      <c r="G38" s="95">
        <f t="shared" si="1"/>
        <v>65</v>
      </c>
      <c r="H38" s="95">
        <v>69</v>
      </c>
      <c r="I38" s="95">
        <v>23</v>
      </c>
      <c r="J38" s="95">
        <f t="shared" si="2"/>
        <v>92</v>
      </c>
      <c r="K38" s="95">
        <v>47</v>
      </c>
      <c r="L38" s="95">
        <v>18</v>
      </c>
      <c r="M38" s="95">
        <f t="shared" si="3"/>
        <v>65</v>
      </c>
      <c r="N38" s="95">
        <v>288</v>
      </c>
      <c r="O38" s="95">
        <v>116</v>
      </c>
      <c r="P38" s="95">
        <f t="shared" si="4"/>
        <v>404</v>
      </c>
      <c r="Q38" s="95">
        <v>285</v>
      </c>
      <c r="R38" s="95">
        <v>116</v>
      </c>
      <c r="S38" s="95">
        <f t="shared" si="5"/>
        <v>401</v>
      </c>
    </row>
    <row r="39" spans="1:19" x14ac:dyDescent="0.25">
      <c r="A39" s="95" t="s">
        <v>994</v>
      </c>
      <c r="B39" s="95">
        <v>7561</v>
      </c>
      <c r="C39" s="95">
        <v>552</v>
      </c>
      <c r="D39" s="95">
        <f t="shared" si="0"/>
        <v>8113</v>
      </c>
      <c r="E39" s="95">
        <v>674</v>
      </c>
      <c r="F39" s="95">
        <v>6</v>
      </c>
      <c r="G39" s="95">
        <f t="shared" si="1"/>
        <v>680</v>
      </c>
      <c r="H39" s="95">
        <v>832</v>
      </c>
      <c r="I39" s="95">
        <v>35</v>
      </c>
      <c r="J39" s="95">
        <f t="shared" si="2"/>
        <v>867</v>
      </c>
      <c r="K39" s="95">
        <v>477</v>
      </c>
      <c r="L39" s="95">
        <v>11</v>
      </c>
      <c r="M39" s="95">
        <f t="shared" si="3"/>
        <v>488</v>
      </c>
      <c r="N39" s="95">
        <v>6016</v>
      </c>
      <c r="O39" s="95">
        <v>541</v>
      </c>
      <c r="P39" s="95">
        <f t="shared" si="4"/>
        <v>6557</v>
      </c>
      <c r="Q39" s="95">
        <v>5656</v>
      </c>
      <c r="R39" s="95">
        <v>532</v>
      </c>
      <c r="S39" s="95">
        <f t="shared" si="5"/>
        <v>6188</v>
      </c>
    </row>
    <row r="40" spans="1:19" x14ac:dyDescent="0.25">
      <c r="A40" s="95" t="s">
        <v>229</v>
      </c>
      <c r="B40" s="95">
        <v>2006</v>
      </c>
      <c r="C40" s="95">
        <v>345</v>
      </c>
      <c r="D40" s="95">
        <f t="shared" si="0"/>
        <v>2351</v>
      </c>
      <c r="E40" s="95">
        <v>46</v>
      </c>
      <c r="F40" s="95">
        <v>0</v>
      </c>
      <c r="G40" s="95">
        <f t="shared" si="1"/>
        <v>46</v>
      </c>
      <c r="H40" s="95">
        <v>56</v>
      </c>
      <c r="I40" s="95">
        <v>1</v>
      </c>
      <c r="J40" s="95">
        <f t="shared" si="2"/>
        <v>57</v>
      </c>
      <c r="K40" s="95">
        <v>37</v>
      </c>
      <c r="L40" s="95">
        <v>1</v>
      </c>
      <c r="M40" s="95">
        <f t="shared" si="3"/>
        <v>38</v>
      </c>
      <c r="N40" s="95">
        <v>2391</v>
      </c>
      <c r="O40" s="95">
        <v>366</v>
      </c>
      <c r="P40" s="95">
        <f t="shared" si="4"/>
        <v>2757</v>
      </c>
      <c r="Q40" s="95">
        <v>2386</v>
      </c>
      <c r="R40" s="95">
        <v>365</v>
      </c>
      <c r="S40" s="95">
        <f t="shared" si="5"/>
        <v>2751</v>
      </c>
    </row>
    <row r="41" spans="1:19" x14ac:dyDescent="0.25">
      <c r="A41" s="95" t="s">
        <v>231</v>
      </c>
      <c r="B41" s="95">
        <v>2102</v>
      </c>
      <c r="C41" s="95">
        <v>224</v>
      </c>
      <c r="D41" s="95">
        <f t="shared" si="0"/>
        <v>2326</v>
      </c>
      <c r="E41" s="95">
        <v>729</v>
      </c>
      <c r="F41" s="95">
        <v>5</v>
      </c>
      <c r="G41" s="95">
        <f t="shared" si="1"/>
        <v>734</v>
      </c>
      <c r="H41" s="95">
        <v>648</v>
      </c>
      <c r="I41" s="95">
        <v>24</v>
      </c>
      <c r="J41" s="95">
        <f t="shared" si="2"/>
        <v>672</v>
      </c>
      <c r="K41" s="95">
        <v>546</v>
      </c>
      <c r="L41" s="95">
        <v>16</v>
      </c>
      <c r="M41" s="95">
        <f t="shared" si="3"/>
        <v>562</v>
      </c>
      <c r="N41" s="95">
        <v>1618</v>
      </c>
      <c r="O41" s="95">
        <v>215</v>
      </c>
      <c r="P41" s="95">
        <f t="shared" si="4"/>
        <v>1833</v>
      </c>
      <c r="Q41" s="95">
        <v>1606</v>
      </c>
      <c r="R41" s="95">
        <v>213</v>
      </c>
      <c r="S41" s="95">
        <f t="shared" si="5"/>
        <v>1819</v>
      </c>
    </row>
    <row r="42" spans="1:19" x14ac:dyDescent="0.25">
      <c r="A42" s="95" t="s">
        <v>232</v>
      </c>
      <c r="B42" s="95">
        <v>28822</v>
      </c>
      <c r="C42" s="95">
        <v>1717</v>
      </c>
      <c r="D42" s="95">
        <f t="shared" si="0"/>
        <v>30539</v>
      </c>
      <c r="E42" s="95">
        <v>1030</v>
      </c>
      <c r="F42" s="95">
        <v>79</v>
      </c>
      <c r="G42" s="95">
        <f t="shared" si="1"/>
        <v>1109</v>
      </c>
      <c r="H42" s="95">
        <v>553</v>
      </c>
      <c r="I42" s="95">
        <v>140</v>
      </c>
      <c r="J42" s="95">
        <f t="shared" si="2"/>
        <v>693</v>
      </c>
      <c r="K42" s="95">
        <v>422</v>
      </c>
      <c r="L42" s="95">
        <v>96</v>
      </c>
      <c r="M42" s="95">
        <f t="shared" si="3"/>
        <v>518</v>
      </c>
      <c r="N42" s="95">
        <v>27543</v>
      </c>
      <c r="O42" s="95">
        <v>1547</v>
      </c>
      <c r="P42" s="95">
        <f t="shared" si="4"/>
        <v>29090</v>
      </c>
      <c r="Q42" s="95">
        <v>26505</v>
      </c>
      <c r="R42" s="95">
        <v>1519</v>
      </c>
      <c r="S42" s="95">
        <f t="shared" si="5"/>
        <v>28024</v>
      </c>
    </row>
    <row r="43" spans="1:19" s="58" customFormat="1" x14ac:dyDescent="0.25">
      <c r="A43" s="96" t="s">
        <v>996</v>
      </c>
      <c r="B43" s="96">
        <v>117440</v>
      </c>
      <c r="C43" s="96">
        <v>15812</v>
      </c>
      <c r="D43" s="96">
        <f t="shared" si="0"/>
        <v>133252</v>
      </c>
      <c r="E43" s="96">
        <v>14659</v>
      </c>
      <c r="F43" s="96">
        <v>779</v>
      </c>
      <c r="G43" s="96">
        <f t="shared" si="1"/>
        <v>15438</v>
      </c>
      <c r="H43" s="96">
        <v>13877</v>
      </c>
      <c r="I43" s="96">
        <v>2312</v>
      </c>
      <c r="J43" s="96">
        <f t="shared" si="2"/>
        <v>16189</v>
      </c>
      <c r="K43" s="96">
        <v>10461</v>
      </c>
      <c r="L43" s="96">
        <v>1049</v>
      </c>
      <c r="M43" s="96">
        <f t="shared" si="3"/>
        <v>11510</v>
      </c>
      <c r="N43" s="96">
        <v>122827</v>
      </c>
      <c r="O43" s="96">
        <v>16734</v>
      </c>
      <c r="P43" s="96">
        <f t="shared" si="4"/>
        <v>139561</v>
      </c>
      <c r="Q43" s="96">
        <v>116462</v>
      </c>
      <c r="R43" s="96">
        <v>16362</v>
      </c>
      <c r="S43" s="96">
        <f t="shared" si="5"/>
        <v>132824</v>
      </c>
    </row>
    <row r="44" spans="1:19" s="58" customFormat="1" x14ac:dyDescent="0.25">
      <c r="A44" s="237" t="s">
        <v>1280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</row>
    <row r="45" spans="1:19" x14ac:dyDescent="0.25">
      <c r="A45" s="95" t="s">
        <v>1277</v>
      </c>
      <c r="B45" s="95">
        <v>3948</v>
      </c>
      <c r="C45" s="95">
        <v>1625</v>
      </c>
      <c r="D45" s="95">
        <f>B45+C45</f>
        <v>5573</v>
      </c>
      <c r="E45" s="95">
        <v>165</v>
      </c>
      <c r="F45" s="95">
        <v>6</v>
      </c>
      <c r="G45" s="95">
        <f>E45+F45</f>
        <v>171</v>
      </c>
      <c r="H45" s="95">
        <v>148</v>
      </c>
      <c r="I45" s="95">
        <v>21</v>
      </c>
      <c r="J45" s="95">
        <f>H45+I45</f>
        <v>169</v>
      </c>
      <c r="K45" s="95">
        <v>103</v>
      </c>
      <c r="L45" s="95">
        <v>21</v>
      </c>
      <c r="M45" s="95">
        <f>K45+L45</f>
        <v>124</v>
      </c>
      <c r="N45" s="95">
        <v>4404</v>
      </c>
      <c r="O45" s="95">
        <v>1671</v>
      </c>
      <c r="P45" s="95">
        <f>N45+O45</f>
        <v>6075</v>
      </c>
      <c r="Q45" s="95">
        <v>4377</v>
      </c>
      <c r="R45" s="95">
        <v>1660</v>
      </c>
      <c r="S45" s="95">
        <f>Q45+R45</f>
        <v>6037</v>
      </c>
    </row>
    <row r="46" spans="1:19" x14ac:dyDescent="0.25">
      <c r="A46" s="95" t="s">
        <v>1115</v>
      </c>
      <c r="B46" s="95">
        <v>634</v>
      </c>
      <c r="C46" s="95">
        <v>77</v>
      </c>
      <c r="D46" s="95">
        <f t="shared" ref="D46:D69" si="6">B46+C46</f>
        <v>711</v>
      </c>
      <c r="E46" s="95">
        <v>338</v>
      </c>
      <c r="F46" s="95">
        <v>15</v>
      </c>
      <c r="G46" s="95">
        <f t="shared" ref="G46:G69" si="7">E46+F46</f>
        <v>353</v>
      </c>
      <c r="H46" s="95">
        <v>290</v>
      </c>
      <c r="I46" s="95">
        <v>20</v>
      </c>
      <c r="J46" s="95">
        <f t="shared" ref="J46:J69" si="8">H46+I46</f>
        <v>310</v>
      </c>
      <c r="K46" s="95">
        <v>226</v>
      </c>
      <c r="L46" s="95">
        <v>16</v>
      </c>
      <c r="M46" s="95">
        <f t="shared" ref="M46:M69" si="9">K46+L46</f>
        <v>242</v>
      </c>
      <c r="N46" s="95">
        <v>627</v>
      </c>
      <c r="O46" s="95">
        <v>63</v>
      </c>
      <c r="P46" s="95">
        <f t="shared" ref="P46:P69" si="10">N46+O46</f>
        <v>690</v>
      </c>
      <c r="Q46" s="95">
        <v>625</v>
      </c>
      <c r="R46" s="95">
        <v>63</v>
      </c>
      <c r="S46" s="95">
        <f t="shared" ref="S46:S69" si="11">Q46+R46</f>
        <v>688</v>
      </c>
    </row>
    <row r="47" spans="1:19" x14ac:dyDescent="0.25">
      <c r="A47" s="95" t="s">
        <v>1264</v>
      </c>
      <c r="B47" s="95">
        <v>1785</v>
      </c>
      <c r="C47" s="95">
        <v>260</v>
      </c>
      <c r="D47" s="95">
        <f t="shared" si="6"/>
        <v>2045</v>
      </c>
      <c r="E47" s="95">
        <v>2740</v>
      </c>
      <c r="F47" s="95">
        <v>163</v>
      </c>
      <c r="G47" s="95">
        <f t="shared" si="7"/>
        <v>2903</v>
      </c>
      <c r="H47" s="95">
        <v>1109</v>
      </c>
      <c r="I47" s="95">
        <v>52</v>
      </c>
      <c r="J47" s="95">
        <f t="shared" si="8"/>
        <v>1161</v>
      </c>
      <c r="K47" s="95">
        <v>2727</v>
      </c>
      <c r="L47" s="95">
        <v>163</v>
      </c>
      <c r="M47" s="95">
        <f t="shared" si="9"/>
        <v>2890</v>
      </c>
      <c r="N47" s="95">
        <v>1758</v>
      </c>
      <c r="O47" s="95">
        <v>247</v>
      </c>
      <c r="P47" s="95">
        <f t="shared" si="10"/>
        <v>2005</v>
      </c>
      <c r="Q47" s="95">
        <v>1672</v>
      </c>
      <c r="R47" s="95">
        <v>241</v>
      </c>
      <c r="S47" s="95">
        <f t="shared" si="11"/>
        <v>1913</v>
      </c>
    </row>
    <row r="48" spans="1:19" x14ac:dyDescent="0.25">
      <c r="A48" s="95" t="s">
        <v>162</v>
      </c>
      <c r="B48" s="95">
        <v>463</v>
      </c>
      <c r="C48" s="95">
        <v>231</v>
      </c>
      <c r="D48" s="95">
        <f t="shared" si="6"/>
        <v>694</v>
      </c>
      <c r="E48" s="95">
        <v>16</v>
      </c>
      <c r="F48" s="95">
        <v>0</v>
      </c>
      <c r="G48" s="95">
        <f t="shared" si="7"/>
        <v>16</v>
      </c>
      <c r="H48" s="95">
        <v>16</v>
      </c>
      <c r="I48" s="95">
        <v>0</v>
      </c>
      <c r="J48" s="95">
        <f t="shared" si="8"/>
        <v>16</v>
      </c>
      <c r="K48" s="95">
        <v>14</v>
      </c>
      <c r="L48" s="95">
        <v>0</v>
      </c>
      <c r="M48" s="95">
        <f t="shared" si="9"/>
        <v>14</v>
      </c>
      <c r="N48" s="95">
        <v>601</v>
      </c>
      <c r="O48" s="95">
        <v>306</v>
      </c>
      <c r="P48" s="95">
        <f t="shared" si="10"/>
        <v>907</v>
      </c>
      <c r="Q48" s="95">
        <v>574</v>
      </c>
      <c r="R48" s="95">
        <v>296</v>
      </c>
      <c r="S48" s="95">
        <f t="shared" si="11"/>
        <v>870</v>
      </c>
    </row>
    <row r="49" spans="1:19" x14ac:dyDescent="0.25">
      <c r="A49" s="95" t="s">
        <v>166</v>
      </c>
      <c r="B49" s="95">
        <v>9083</v>
      </c>
      <c r="C49" s="95">
        <v>180</v>
      </c>
      <c r="D49" s="95">
        <f t="shared" si="6"/>
        <v>9263</v>
      </c>
      <c r="E49" s="95">
        <v>115</v>
      </c>
      <c r="F49" s="95">
        <v>5</v>
      </c>
      <c r="G49" s="95">
        <f t="shared" si="7"/>
        <v>120</v>
      </c>
      <c r="H49" s="95">
        <v>112</v>
      </c>
      <c r="I49" s="95">
        <v>11</v>
      </c>
      <c r="J49" s="95">
        <f t="shared" si="8"/>
        <v>123</v>
      </c>
      <c r="K49" s="95">
        <v>82</v>
      </c>
      <c r="L49" s="95">
        <v>10</v>
      </c>
      <c r="M49" s="95">
        <f t="shared" si="9"/>
        <v>92</v>
      </c>
      <c r="N49" s="95">
        <v>10223</v>
      </c>
      <c r="O49" s="95">
        <v>199</v>
      </c>
      <c r="P49" s="95">
        <f t="shared" si="10"/>
        <v>10422</v>
      </c>
      <c r="Q49" s="95">
        <v>8290</v>
      </c>
      <c r="R49" s="95">
        <v>194</v>
      </c>
      <c r="S49" s="95">
        <f t="shared" si="11"/>
        <v>8484</v>
      </c>
    </row>
    <row r="50" spans="1:19" x14ac:dyDescent="0.25">
      <c r="A50" s="95" t="s">
        <v>167</v>
      </c>
      <c r="B50" s="95">
        <v>1422</v>
      </c>
      <c r="C50" s="95">
        <v>377</v>
      </c>
      <c r="D50" s="95">
        <f t="shared" si="6"/>
        <v>1799</v>
      </c>
      <c r="E50" s="95">
        <v>152</v>
      </c>
      <c r="F50" s="95">
        <v>0</v>
      </c>
      <c r="G50" s="95">
        <f t="shared" si="7"/>
        <v>152</v>
      </c>
      <c r="H50" s="95">
        <v>250</v>
      </c>
      <c r="I50" s="95">
        <v>1</v>
      </c>
      <c r="J50" s="95">
        <f t="shared" si="8"/>
        <v>251</v>
      </c>
      <c r="K50" s="95">
        <v>107</v>
      </c>
      <c r="L50" s="95">
        <v>1</v>
      </c>
      <c r="M50" s="95">
        <f t="shared" si="9"/>
        <v>108</v>
      </c>
      <c r="N50" s="95">
        <v>1969</v>
      </c>
      <c r="O50" s="95">
        <v>428</v>
      </c>
      <c r="P50" s="95">
        <f t="shared" si="10"/>
        <v>2397</v>
      </c>
      <c r="Q50" s="95">
        <v>1850</v>
      </c>
      <c r="R50" s="95">
        <v>423</v>
      </c>
      <c r="S50" s="95">
        <f t="shared" si="11"/>
        <v>2273</v>
      </c>
    </row>
    <row r="51" spans="1:19" x14ac:dyDescent="0.25">
      <c r="A51" s="95" t="s">
        <v>168</v>
      </c>
      <c r="B51" s="95">
        <v>177</v>
      </c>
      <c r="C51" s="95">
        <v>66</v>
      </c>
      <c r="D51" s="95">
        <f t="shared" si="6"/>
        <v>243</v>
      </c>
      <c r="E51" s="95">
        <v>17</v>
      </c>
      <c r="F51" s="95">
        <v>13</v>
      </c>
      <c r="G51" s="95">
        <f t="shared" si="7"/>
        <v>30</v>
      </c>
      <c r="H51" s="95">
        <v>24</v>
      </c>
      <c r="I51" s="95">
        <v>15</v>
      </c>
      <c r="J51" s="95">
        <f t="shared" si="8"/>
        <v>39</v>
      </c>
      <c r="K51" s="95">
        <v>19</v>
      </c>
      <c r="L51" s="95">
        <v>13</v>
      </c>
      <c r="M51" s="95">
        <f t="shared" si="9"/>
        <v>32</v>
      </c>
      <c r="N51" s="95">
        <v>233</v>
      </c>
      <c r="O51" s="95">
        <v>53</v>
      </c>
      <c r="P51" s="95">
        <f t="shared" si="10"/>
        <v>286</v>
      </c>
      <c r="Q51" s="95">
        <v>213</v>
      </c>
      <c r="R51" s="95">
        <v>52</v>
      </c>
      <c r="S51" s="95">
        <f t="shared" si="11"/>
        <v>265</v>
      </c>
    </row>
    <row r="52" spans="1:19" x14ac:dyDescent="0.25">
      <c r="A52" s="95" t="s">
        <v>1259</v>
      </c>
      <c r="B52" s="95">
        <v>4498</v>
      </c>
      <c r="C52" s="95">
        <v>273</v>
      </c>
      <c r="D52" s="95">
        <f t="shared" si="6"/>
        <v>4771</v>
      </c>
      <c r="E52" s="95">
        <v>126</v>
      </c>
      <c r="F52" s="95">
        <v>1</v>
      </c>
      <c r="G52" s="95">
        <f t="shared" si="7"/>
        <v>127</v>
      </c>
      <c r="H52" s="95">
        <v>102</v>
      </c>
      <c r="I52" s="95">
        <v>9</v>
      </c>
      <c r="J52" s="95">
        <f t="shared" si="8"/>
        <v>111</v>
      </c>
      <c r="K52" s="95">
        <v>102</v>
      </c>
      <c r="L52" s="95">
        <v>9</v>
      </c>
      <c r="M52" s="95">
        <f t="shared" si="9"/>
        <v>111</v>
      </c>
      <c r="N52" s="95">
        <v>4565</v>
      </c>
      <c r="O52" s="95">
        <v>280</v>
      </c>
      <c r="P52" s="95">
        <f t="shared" si="10"/>
        <v>4845</v>
      </c>
      <c r="Q52" s="95">
        <v>4370</v>
      </c>
      <c r="R52" s="95">
        <v>270</v>
      </c>
      <c r="S52" s="95">
        <f t="shared" si="11"/>
        <v>4640</v>
      </c>
    </row>
    <row r="53" spans="1:19" x14ac:dyDescent="0.25">
      <c r="A53" s="95" t="s">
        <v>1260</v>
      </c>
      <c r="B53" s="95">
        <v>760</v>
      </c>
      <c r="C53" s="95">
        <v>55</v>
      </c>
      <c r="D53" s="95">
        <f t="shared" si="6"/>
        <v>815</v>
      </c>
      <c r="E53" s="95">
        <v>114</v>
      </c>
      <c r="F53" s="95">
        <v>1</v>
      </c>
      <c r="G53" s="95">
        <f t="shared" si="7"/>
        <v>115</v>
      </c>
      <c r="H53" s="95">
        <v>83</v>
      </c>
      <c r="I53" s="95">
        <v>5</v>
      </c>
      <c r="J53" s="95">
        <f t="shared" si="8"/>
        <v>88</v>
      </c>
      <c r="K53" s="95">
        <v>16</v>
      </c>
      <c r="L53" s="95">
        <v>2</v>
      </c>
      <c r="M53" s="95">
        <f t="shared" si="9"/>
        <v>18</v>
      </c>
      <c r="N53" s="95">
        <v>856</v>
      </c>
      <c r="O53" s="95">
        <v>51</v>
      </c>
      <c r="P53" s="95">
        <f t="shared" si="10"/>
        <v>907</v>
      </c>
      <c r="Q53" s="95">
        <v>855</v>
      </c>
      <c r="R53" s="95">
        <v>51</v>
      </c>
      <c r="S53" s="95">
        <f t="shared" si="11"/>
        <v>906</v>
      </c>
    </row>
    <row r="54" spans="1:19" x14ac:dyDescent="0.25">
      <c r="A54" s="95" t="s">
        <v>975</v>
      </c>
      <c r="B54" s="95">
        <v>7097</v>
      </c>
      <c r="C54" s="95">
        <v>1377</v>
      </c>
      <c r="D54" s="95">
        <f t="shared" si="6"/>
        <v>8474</v>
      </c>
      <c r="E54" s="95">
        <v>600</v>
      </c>
      <c r="F54" s="95">
        <v>8</v>
      </c>
      <c r="G54" s="95">
        <f t="shared" si="7"/>
        <v>608</v>
      </c>
      <c r="H54" s="95">
        <v>506</v>
      </c>
      <c r="I54" s="95">
        <v>174</v>
      </c>
      <c r="J54" s="95">
        <f t="shared" si="8"/>
        <v>680</v>
      </c>
      <c r="K54" s="95">
        <v>260</v>
      </c>
      <c r="L54" s="95">
        <v>41</v>
      </c>
      <c r="M54" s="95">
        <f t="shared" si="9"/>
        <v>301</v>
      </c>
      <c r="N54" s="95">
        <v>6911</v>
      </c>
      <c r="O54" s="95">
        <v>1393</v>
      </c>
      <c r="P54" s="95">
        <f t="shared" si="10"/>
        <v>8304</v>
      </c>
      <c r="Q54" s="95">
        <v>6539</v>
      </c>
      <c r="R54" s="95">
        <v>1367</v>
      </c>
      <c r="S54" s="95">
        <f t="shared" si="11"/>
        <v>7906</v>
      </c>
    </row>
    <row r="55" spans="1:19" x14ac:dyDescent="0.25">
      <c r="A55" s="95" t="s">
        <v>977</v>
      </c>
      <c r="B55" s="95">
        <v>1298</v>
      </c>
      <c r="C55" s="95">
        <v>240</v>
      </c>
      <c r="D55" s="95">
        <f t="shared" si="6"/>
        <v>1538</v>
      </c>
      <c r="E55" s="95">
        <v>276</v>
      </c>
      <c r="F55" s="95">
        <v>26</v>
      </c>
      <c r="G55" s="95">
        <f t="shared" si="7"/>
        <v>302</v>
      </c>
      <c r="H55" s="95">
        <v>394</v>
      </c>
      <c r="I55" s="95">
        <v>173</v>
      </c>
      <c r="J55" s="95">
        <f t="shared" si="8"/>
        <v>567</v>
      </c>
      <c r="K55" s="95">
        <v>219</v>
      </c>
      <c r="L55" s="95">
        <v>37</v>
      </c>
      <c r="M55" s="95">
        <f t="shared" si="9"/>
        <v>256</v>
      </c>
      <c r="N55" s="95">
        <v>1554</v>
      </c>
      <c r="O55" s="95">
        <v>321</v>
      </c>
      <c r="P55" s="95">
        <f t="shared" si="10"/>
        <v>1875</v>
      </c>
      <c r="Q55" s="95">
        <v>1431</v>
      </c>
      <c r="R55" s="95">
        <v>311</v>
      </c>
      <c r="S55" s="95">
        <f t="shared" si="11"/>
        <v>1742</v>
      </c>
    </row>
    <row r="56" spans="1:19" x14ac:dyDescent="0.25">
      <c r="A56" s="95" t="s">
        <v>1268</v>
      </c>
      <c r="B56" s="95">
        <v>763</v>
      </c>
      <c r="C56" s="95">
        <v>129</v>
      </c>
      <c r="D56" s="95">
        <f t="shared" si="6"/>
        <v>892</v>
      </c>
      <c r="E56" s="95">
        <v>335</v>
      </c>
      <c r="F56" s="95">
        <v>10</v>
      </c>
      <c r="G56" s="95">
        <f t="shared" si="7"/>
        <v>345</v>
      </c>
      <c r="H56" s="95">
        <v>369</v>
      </c>
      <c r="I56" s="95">
        <v>23</v>
      </c>
      <c r="J56" s="95">
        <f t="shared" si="8"/>
        <v>392</v>
      </c>
      <c r="K56" s="95">
        <v>312</v>
      </c>
      <c r="L56" s="95">
        <v>21</v>
      </c>
      <c r="M56" s="95">
        <f t="shared" si="9"/>
        <v>333</v>
      </c>
      <c r="N56" s="95">
        <v>602</v>
      </c>
      <c r="O56" s="95">
        <v>107</v>
      </c>
      <c r="P56" s="95">
        <f t="shared" si="10"/>
        <v>709</v>
      </c>
      <c r="Q56" s="95">
        <v>588</v>
      </c>
      <c r="R56" s="95">
        <v>107</v>
      </c>
      <c r="S56" s="95">
        <f t="shared" si="11"/>
        <v>695</v>
      </c>
    </row>
    <row r="57" spans="1:19" x14ac:dyDescent="0.25">
      <c r="A57" s="95" t="s">
        <v>979</v>
      </c>
      <c r="B57" s="95">
        <v>303</v>
      </c>
      <c r="C57" s="95">
        <v>228</v>
      </c>
      <c r="D57" s="95">
        <f t="shared" si="6"/>
        <v>531</v>
      </c>
      <c r="E57" s="95">
        <v>131</v>
      </c>
      <c r="F57" s="95">
        <v>8</v>
      </c>
      <c r="G57" s="95">
        <f t="shared" si="7"/>
        <v>139</v>
      </c>
      <c r="H57" s="95">
        <v>131</v>
      </c>
      <c r="I57" s="95">
        <v>8</v>
      </c>
      <c r="J57" s="95">
        <f t="shared" si="8"/>
        <v>139</v>
      </c>
      <c r="K57" s="95">
        <v>131</v>
      </c>
      <c r="L57" s="95">
        <v>8</v>
      </c>
      <c r="M57" s="95">
        <f t="shared" si="9"/>
        <v>139</v>
      </c>
      <c r="N57" s="95">
        <v>582</v>
      </c>
      <c r="O57" s="95">
        <v>312</v>
      </c>
      <c r="P57" s="95">
        <f t="shared" si="10"/>
        <v>894</v>
      </c>
      <c r="Q57" s="95">
        <v>575</v>
      </c>
      <c r="R57" s="95">
        <v>304</v>
      </c>
      <c r="S57" s="95">
        <f t="shared" si="11"/>
        <v>879</v>
      </c>
    </row>
    <row r="58" spans="1:19" x14ac:dyDescent="0.25">
      <c r="A58" s="95" t="s">
        <v>1261</v>
      </c>
      <c r="B58" s="95">
        <v>478</v>
      </c>
      <c r="C58" s="95">
        <v>77</v>
      </c>
      <c r="D58" s="95">
        <f t="shared" si="6"/>
        <v>555</v>
      </c>
      <c r="E58" s="95">
        <v>69</v>
      </c>
      <c r="F58" s="95">
        <v>1</v>
      </c>
      <c r="G58" s="95">
        <f t="shared" si="7"/>
        <v>70</v>
      </c>
      <c r="H58" s="95">
        <v>65</v>
      </c>
      <c r="I58" s="95">
        <v>5</v>
      </c>
      <c r="J58" s="95">
        <f t="shared" si="8"/>
        <v>70</v>
      </c>
      <c r="K58" s="95">
        <v>63</v>
      </c>
      <c r="L58" s="95">
        <v>5</v>
      </c>
      <c r="M58" s="95">
        <f t="shared" si="9"/>
        <v>68</v>
      </c>
      <c r="N58" s="95">
        <v>398</v>
      </c>
      <c r="O58" s="95">
        <v>73</v>
      </c>
      <c r="P58" s="95">
        <f t="shared" si="10"/>
        <v>471</v>
      </c>
      <c r="Q58" s="95">
        <v>391</v>
      </c>
      <c r="R58" s="95">
        <v>73</v>
      </c>
      <c r="S58" s="95">
        <f t="shared" si="11"/>
        <v>464</v>
      </c>
    </row>
    <row r="59" spans="1:19" x14ac:dyDescent="0.25">
      <c r="A59" s="95" t="s">
        <v>982</v>
      </c>
      <c r="B59" s="95">
        <v>3690</v>
      </c>
      <c r="C59" s="95">
        <v>684</v>
      </c>
      <c r="D59" s="95">
        <f t="shared" si="6"/>
        <v>4374</v>
      </c>
      <c r="E59" s="95">
        <v>413</v>
      </c>
      <c r="F59" s="95">
        <v>36</v>
      </c>
      <c r="G59" s="95">
        <f t="shared" si="7"/>
        <v>449</v>
      </c>
      <c r="H59" s="95">
        <v>525</v>
      </c>
      <c r="I59" s="95">
        <v>73</v>
      </c>
      <c r="J59" s="95">
        <f t="shared" si="8"/>
        <v>598</v>
      </c>
      <c r="K59" s="95">
        <v>245</v>
      </c>
      <c r="L59" s="95">
        <v>31</v>
      </c>
      <c r="M59" s="95">
        <f t="shared" si="9"/>
        <v>276</v>
      </c>
      <c r="N59" s="95">
        <v>3901</v>
      </c>
      <c r="O59" s="95">
        <v>678</v>
      </c>
      <c r="P59" s="95">
        <f t="shared" si="10"/>
        <v>4579</v>
      </c>
      <c r="Q59" s="95">
        <v>3793</v>
      </c>
      <c r="R59" s="95">
        <v>645</v>
      </c>
      <c r="S59" s="95">
        <f t="shared" si="11"/>
        <v>4438</v>
      </c>
    </row>
    <row r="60" spans="1:19" x14ac:dyDescent="0.25">
      <c r="A60" s="95" t="s">
        <v>197</v>
      </c>
      <c r="B60" s="95">
        <v>1254</v>
      </c>
      <c r="C60" s="95">
        <v>204</v>
      </c>
      <c r="D60" s="95">
        <f t="shared" si="6"/>
        <v>1458</v>
      </c>
      <c r="E60" s="95">
        <v>255</v>
      </c>
      <c r="F60" s="95">
        <v>10</v>
      </c>
      <c r="G60" s="95">
        <f t="shared" si="7"/>
        <v>265</v>
      </c>
      <c r="H60" s="95">
        <v>171</v>
      </c>
      <c r="I60" s="95">
        <v>23</v>
      </c>
      <c r="J60" s="95">
        <f t="shared" si="8"/>
        <v>194</v>
      </c>
      <c r="K60" s="95">
        <v>250</v>
      </c>
      <c r="L60" s="95">
        <v>25</v>
      </c>
      <c r="M60" s="95">
        <f t="shared" si="9"/>
        <v>275</v>
      </c>
      <c r="N60" s="95">
        <v>1256</v>
      </c>
      <c r="O60" s="95">
        <v>204</v>
      </c>
      <c r="P60" s="95">
        <f t="shared" si="10"/>
        <v>1460</v>
      </c>
      <c r="Q60" s="95">
        <v>1252</v>
      </c>
      <c r="R60" s="95">
        <v>202</v>
      </c>
      <c r="S60" s="95">
        <f t="shared" si="11"/>
        <v>1454</v>
      </c>
    </row>
    <row r="61" spans="1:19" x14ac:dyDescent="0.25">
      <c r="A61" s="95" t="s">
        <v>988</v>
      </c>
      <c r="B61" s="95">
        <v>701</v>
      </c>
      <c r="C61" s="95">
        <v>63</v>
      </c>
      <c r="D61" s="95">
        <f t="shared" si="6"/>
        <v>764</v>
      </c>
      <c r="E61" s="95">
        <v>93</v>
      </c>
      <c r="F61" s="95">
        <v>1</v>
      </c>
      <c r="G61" s="95">
        <f t="shared" si="7"/>
        <v>94</v>
      </c>
      <c r="H61" s="95">
        <v>77</v>
      </c>
      <c r="I61" s="95">
        <v>7</v>
      </c>
      <c r="J61" s="95">
        <f t="shared" si="8"/>
        <v>84</v>
      </c>
      <c r="K61" s="95">
        <v>29</v>
      </c>
      <c r="L61" s="95">
        <v>2</v>
      </c>
      <c r="M61" s="95">
        <f t="shared" si="9"/>
        <v>31</v>
      </c>
      <c r="N61" s="95">
        <v>915</v>
      </c>
      <c r="O61" s="95">
        <v>97</v>
      </c>
      <c r="P61" s="95">
        <f t="shared" si="10"/>
        <v>1012</v>
      </c>
      <c r="Q61" s="95">
        <v>878</v>
      </c>
      <c r="R61" s="95">
        <v>95</v>
      </c>
      <c r="S61" s="95">
        <f t="shared" si="11"/>
        <v>973</v>
      </c>
    </row>
    <row r="62" spans="1:19" x14ac:dyDescent="0.25">
      <c r="A62" s="95" t="s">
        <v>990</v>
      </c>
      <c r="B62" s="95">
        <v>1182</v>
      </c>
      <c r="C62" s="95">
        <v>49</v>
      </c>
      <c r="D62" s="95">
        <f t="shared" si="6"/>
        <v>1231</v>
      </c>
      <c r="E62" s="95">
        <v>268</v>
      </c>
      <c r="F62" s="95">
        <v>0</v>
      </c>
      <c r="G62" s="95">
        <f t="shared" si="7"/>
        <v>268</v>
      </c>
      <c r="H62" s="95">
        <v>241</v>
      </c>
      <c r="I62" s="95">
        <v>0</v>
      </c>
      <c r="J62" s="95">
        <f t="shared" si="8"/>
        <v>241</v>
      </c>
      <c r="K62" s="95">
        <v>241</v>
      </c>
      <c r="L62" s="95">
        <v>0</v>
      </c>
      <c r="M62" s="95">
        <f t="shared" si="9"/>
        <v>241</v>
      </c>
      <c r="N62" s="95">
        <v>1363</v>
      </c>
      <c r="O62" s="95">
        <v>73</v>
      </c>
      <c r="P62" s="95">
        <f t="shared" si="10"/>
        <v>1436</v>
      </c>
      <c r="Q62" s="95">
        <v>1315</v>
      </c>
      <c r="R62" s="95">
        <v>69</v>
      </c>
      <c r="S62" s="95">
        <f t="shared" si="11"/>
        <v>1384</v>
      </c>
    </row>
    <row r="63" spans="1:19" x14ac:dyDescent="0.25">
      <c r="A63" s="95" t="s">
        <v>993</v>
      </c>
      <c r="B63" s="95">
        <v>593</v>
      </c>
      <c r="C63" s="95">
        <v>190</v>
      </c>
      <c r="D63" s="95">
        <f t="shared" si="6"/>
        <v>783</v>
      </c>
      <c r="E63" s="95">
        <v>86</v>
      </c>
      <c r="F63" s="95">
        <v>7</v>
      </c>
      <c r="G63" s="95">
        <f t="shared" si="7"/>
        <v>93</v>
      </c>
      <c r="H63" s="95">
        <v>111</v>
      </c>
      <c r="I63" s="95">
        <v>11</v>
      </c>
      <c r="J63" s="95">
        <f t="shared" si="8"/>
        <v>122</v>
      </c>
      <c r="K63" s="95">
        <v>86</v>
      </c>
      <c r="L63" s="95">
        <v>2</v>
      </c>
      <c r="M63" s="95">
        <f t="shared" si="9"/>
        <v>88</v>
      </c>
      <c r="N63" s="95">
        <v>1289</v>
      </c>
      <c r="O63" s="95">
        <v>133</v>
      </c>
      <c r="P63" s="95">
        <f t="shared" si="10"/>
        <v>1422</v>
      </c>
      <c r="Q63" s="95">
        <v>1267</v>
      </c>
      <c r="R63" s="95">
        <v>130</v>
      </c>
      <c r="S63" s="95">
        <f t="shared" si="11"/>
        <v>1397</v>
      </c>
    </row>
    <row r="64" spans="1:19" x14ac:dyDescent="0.25">
      <c r="A64" s="95" t="s">
        <v>610</v>
      </c>
      <c r="B64" s="95">
        <v>795</v>
      </c>
      <c r="C64" s="95">
        <v>71</v>
      </c>
      <c r="D64" s="95">
        <f t="shared" si="6"/>
        <v>866</v>
      </c>
      <c r="E64" s="95">
        <v>123</v>
      </c>
      <c r="F64" s="95">
        <v>0</v>
      </c>
      <c r="G64" s="95">
        <f t="shared" si="7"/>
        <v>123</v>
      </c>
      <c r="H64" s="95">
        <v>277</v>
      </c>
      <c r="I64" s="95">
        <v>5</v>
      </c>
      <c r="J64" s="95">
        <f t="shared" si="8"/>
        <v>282</v>
      </c>
      <c r="K64" s="95">
        <v>96</v>
      </c>
      <c r="L64" s="95">
        <v>1</v>
      </c>
      <c r="M64" s="95">
        <f t="shared" si="9"/>
        <v>97</v>
      </c>
      <c r="N64" s="95">
        <v>775</v>
      </c>
      <c r="O64" s="95">
        <v>86</v>
      </c>
      <c r="P64" s="95">
        <f t="shared" si="10"/>
        <v>861</v>
      </c>
      <c r="Q64" s="95">
        <v>769</v>
      </c>
      <c r="R64" s="95">
        <v>85</v>
      </c>
      <c r="S64" s="95">
        <f t="shared" si="11"/>
        <v>854</v>
      </c>
    </row>
    <row r="65" spans="1:19" x14ac:dyDescent="0.25">
      <c r="A65" s="95" t="s">
        <v>1262</v>
      </c>
      <c r="B65" s="95">
        <v>251</v>
      </c>
      <c r="C65" s="95">
        <v>90</v>
      </c>
      <c r="D65" s="95">
        <f t="shared" si="6"/>
        <v>341</v>
      </c>
      <c r="E65" s="95">
        <v>50</v>
      </c>
      <c r="F65" s="95">
        <v>15</v>
      </c>
      <c r="G65" s="95">
        <f t="shared" si="7"/>
        <v>65</v>
      </c>
      <c r="H65" s="95">
        <v>69</v>
      </c>
      <c r="I65" s="95">
        <v>23</v>
      </c>
      <c r="J65" s="95">
        <f t="shared" si="8"/>
        <v>92</v>
      </c>
      <c r="K65" s="95">
        <v>47</v>
      </c>
      <c r="L65" s="95">
        <v>18</v>
      </c>
      <c r="M65" s="95">
        <f t="shared" si="9"/>
        <v>65</v>
      </c>
      <c r="N65" s="95">
        <v>288</v>
      </c>
      <c r="O65" s="95">
        <v>116</v>
      </c>
      <c r="P65" s="95">
        <f t="shared" si="10"/>
        <v>404</v>
      </c>
      <c r="Q65" s="95">
        <v>285</v>
      </c>
      <c r="R65" s="95">
        <v>116</v>
      </c>
      <c r="S65" s="95">
        <f t="shared" si="11"/>
        <v>401</v>
      </c>
    </row>
    <row r="66" spans="1:19" x14ac:dyDescent="0.25">
      <c r="A66" s="95" t="s">
        <v>994</v>
      </c>
      <c r="B66" s="95">
        <v>7561</v>
      </c>
      <c r="C66" s="95">
        <v>552</v>
      </c>
      <c r="D66" s="95">
        <f t="shared" si="6"/>
        <v>8113</v>
      </c>
      <c r="E66" s="95">
        <v>674</v>
      </c>
      <c r="F66" s="95">
        <v>6</v>
      </c>
      <c r="G66" s="95">
        <f t="shared" si="7"/>
        <v>680</v>
      </c>
      <c r="H66" s="95">
        <v>832</v>
      </c>
      <c r="I66" s="95">
        <v>35</v>
      </c>
      <c r="J66" s="95">
        <f t="shared" si="8"/>
        <v>867</v>
      </c>
      <c r="K66" s="95">
        <v>477</v>
      </c>
      <c r="L66" s="95">
        <v>11</v>
      </c>
      <c r="M66" s="95">
        <f t="shared" si="9"/>
        <v>488</v>
      </c>
      <c r="N66" s="95">
        <v>6016</v>
      </c>
      <c r="O66" s="95">
        <v>541</v>
      </c>
      <c r="P66" s="95">
        <f t="shared" si="10"/>
        <v>6557</v>
      </c>
      <c r="Q66" s="95">
        <v>5656</v>
      </c>
      <c r="R66" s="95">
        <v>532</v>
      </c>
      <c r="S66" s="95">
        <f t="shared" si="11"/>
        <v>6188</v>
      </c>
    </row>
    <row r="67" spans="1:19" x14ac:dyDescent="0.25">
      <c r="A67" s="95" t="s">
        <v>229</v>
      </c>
      <c r="B67" s="95">
        <v>2006</v>
      </c>
      <c r="C67" s="95">
        <v>345</v>
      </c>
      <c r="D67" s="95">
        <f t="shared" si="6"/>
        <v>2351</v>
      </c>
      <c r="E67" s="95">
        <v>546</v>
      </c>
      <c r="F67" s="95">
        <v>0</v>
      </c>
      <c r="G67" s="95">
        <f t="shared" si="7"/>
        <v>546</v>
      </c>
      <c r="H67" s="95">
        <v>56</v>
      </c>
      <c r="I67" s="95">
        <v>1</v>
      </c>
      <c r="J67" s="95">
        <f t="shared" si="8"/>
        <v>57</v>
      </c>
      <c r="K67" s="95">
        <v>37</v>
      </c>
      <c r="L67" s="95">
        <v>1</v>
      </c>
      <c r="M67" s="95">
        <f t="shared" si="9"/>
        <v>38</v>
      </c>
      <c r="N67" s="95">
        <v>2391</v>
      </c>
      <c r="O67" s="95">
        <v>366</v>
      </c>
      <c r="P67" s="95">
        <f t="shared" si="10"/>
        <v>2757</v>
      </c>
      <c r="Q67" s="95">
        <v>2386</v>
      </c>
      <c r="R67" s="95">
        <v>365</v>
      </c>
      <c r="S67" s="95">
        <f t="shared" si="11"/>
        <v>2751</v>
      </c>
    </row>
    <row r="68" spans="1:19" x14ac:dyDescent="0.25">
      <c r="A68" s="95" t="s">
        <v>232</v>
      </c>
      <c r="B68" s="95">
        <v>28822</v>
      </c>
      <c r="C68" s="95">
        <v>1717</v>
      </c>
      <c r="D68" s="95">
        <f t="shared" si="6"/>
        <v>30539</v>
      </c>
      <c r="E68" s="95">
        <v>1030</v>
      </c>
      <c r="F68" s="95">
        <v>79</v>
      </c>
      <c r="G68" s="95">
        <f t="shared" si="7"/>
        <v>1109</v>
      </c>
      <c r="H68" s="95">
        <v>553</v>
      </c>
      <c r="I68" s="95">
        <v>140</v>
      </c>
      <c r="J68" s="95">
        <f t="shared" si="8"/>
        <v>693</v>
      </c>
      <c r="K68" s="95">
        <v>422</v>
      </c>
      <c r="L68" s="95">
        <v>96</v>
      </c>
      <c r="M68" s="95">
        <f t="shared" si="9"/>
        <v>518</v>
      </c>
      <c r="N68" s="95">
        <v>27543</v>
      </c>
      <c r="O68" s="95">
        <v>1547</v>
      </c>
      <c r="P68" s="95">
        <f t="shared" si="10"/>
        <v>29090</v>
      </c>
      <c r="Q68" s="95">
        <v>26505</v>
      </c>
      <c r="R68" s="95">
        <v>1519</v>
      </c>
      <c r="S68" s="95">
        <f t="shared" si="11"/>
        <v>28024</v>
      </c>
    </row>
    <row r="69" spans="1:19" s="58" customFormat="1" x14ac:dyDescent="0.25">
      <c r="A69" s="96" t="s">
        <v>996</v>
      </c>
      <c r="B69" s="96">
        <v>79564</v>
      </c>
      <c r="C69" s="96">
        <v>9160</v>
      </c>
      <c r="D69" s="96">
        <f t="shared" si="6"/>
        <v>88724</v>
      </c>
      <c r="E69" s="96">
        <v>8232</v>
      </c>
      <c r="F69" s="96">
        <v>411</v>
      </c>
      <c r="G69" s="96">
        <f t="shared" si="7"/>
        <v>8643</v>
      </c>
      <c r="H69" s="96">
        <v>6511</v>
      </c>
      <c r="I69" s="96">
        <v>835</v>
      </c>
      <c r="J69" s="96">
        <f t="shared" si="8"/>
        <v>7346</v>
      </c>
      <c r="K69" s="96">
        <v>6311</v>
      </c>
      <c r="L69" s="96">
        <v>534</v>
      </c>
      <c r="M69" s="96">
        <f t="shared" si="9"/>
        <v>6845</v>
      </c>
      <c r="N69" s="96">
        <v>81020</v>
      </c>
      <c r="O69" s="96">
        <v>9345</v>
      </c>
      <c r="P69" s="96">
        <f t="shared" si="10"/>
        <v>90365</v>
      </c>
      <c r="Q69" s="96">
        <v>90365</v>
      </c>
      <c r="R69" s="96">
        <v>76456</v>
      </c>
      <c r="S69" s="96">
        <f t="shared" si="11"/>
        <v>166821</v>
      </c>
    </row>
    <row r="70" spans="1:19" s="58" customFormat="1" x14ac:dyDescent="0.25">
      <c r="A70" s="126" t="s">
        <v>1281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</row>
    <row r="71" spans="1:19" s="92" customFormat="1" x14ac:dyDescent="0.25">
      <c r="A71" s="127" t="s">
        <v>159</v>
      </c>
      <c r="B71" s="128">
        <v>1582</v>
      </c>
      <c r="C71" s="128">
        <v>246</v>
      </c>
      <c r="D71" s="128">
        <f>B71+C71</f>
        <v>1828</v>
      </c>
      <c r="E71" s="128">
        <v>371</v>
      </c>
      <c r="F71" s="128">
        <v>9</v>
      </c>
      <c r="G71" s="128">
        <f>E71+F71</f>
        <v>380</v>
      </c>
      <c r="H71" s="128">
        <v>518</v>
      </c>
      <c r="I71" s="128">
        <v>47</v>
      </c>
      <c r="J71" s="128">
        <f>H71+I71</f>
        <v>565</v>
      </c>
      <c r="K71" s="128">
        <v>285</v>
      </c>
      <c r="L71" s="128">
        <v>23</v>
      </c>
      <c r="M71" s="128">
        <f>K71+L71</f>
        <v>308</v>
      </c>
      <c r="N71" s="128">
        <v>1523</v>
      </c>
      <c r="O71" s="128">
        <v>287</v>
      </c>
      <c r="P71" s="128">
        <f>N71+O71</f>
        <v>1810</v>
      </c>
      <c r="Q71" s="128">
        <v>1491</v>
      </c>
      <c r="R71" s="128">
        <v>280</v>
      </c>
      <c r="S71" s="128">
        <f>Q71+R71</f>
        <v>1771</v>
      </c>
    </row>
    <row r="72" spans="1:19" x14ac:dyDescent="0.25">
      <c r="A72" s="95" t="s">
        <v>973</v>
      </c>
      <c r="B72" s="95">
        <v>1221</v>
      </c>
      <c r="C72" s="95">
        <v>272</v>
      </c>
      <c r="D72" s="128">
        <f t="shared" ref="D72:D82" si="12">B72+C72</f>
        <v>1493</v>
      </c>
      <c r="E72" s="99">
        <v>115</v>
      </c>
      <c r="F72" s="99">
        <v>0</v>
      </c>
      <c r="G72" s="128">
        <f t="shared" ref="G72:G82" si="13">E72+F72</f>
        <v>115</v>
      </c>
      <c r="H72" s="99">
        <v>179</v>
      </c>
      <c r="I72" s="99">
        <v>6</v>
      </c>
      <c r="J72" s="128">
        <f t="shared" ref="J72:J82" si="14">H72+I72</f>
        <v>185</v>
      </c>
      <c r="K72" s="99">
        <v>107</v>
      </c>
      <c r="L72" s="99">
        <v>5</v>
      </c>
      <c r="M72" s="128">
        <f t="shared" ref="M72:M82" si="15">K72+L72</f>
        <v>112</v>
      </c>
      <c r="N72" s="99">
        <v>1624</v>
      </c>
      <c r="O72" s="99">
        <v>340</v>
      </c>
      <c r="P72" s="128">
        <f t="shared" ref="P72:P82" si="16">N72+O72</f>
        <v>1964</v>
      </c>
      <c r="Q72" s="99">
        <v>1537</v>
      </c>
      <c r="R72" s="99">
        <v>334</v>
      </c>
      <c r="S72" s="128">
        <f t="shared" ref="S72:S82" si="17">Q72+R72</f>
        <v>1871</v>
      </c>
    </row>
    <row r="73" spans="1:19" x14ac:dyDescent="0.25">
      <c r="A73" s="95" t="s">
        <v>1278</v>
      </c>
      <c r="B73" s="95">
        <v>2391</v>
      </c>
      <c r="C73" s="95">
        <v>574</v>
      </c>
      <c r="D73" s="128">
        <f t="shared" si="12"/>
        <v>2965</v>
      </c>
      <c r="E73" s="99">
        <v>339</v>
      </c>
      <c r="F73" s="99">
        <v>35</v>
      </c>
      <c r="G73" s="128">
        <f t="shared" si="13"/>
        <v>374</v>
      </c>
      <c r="H73" s="99">
        <v>468</v>
      </c>
      <c r="I73" s="99">
        <v>52</v>
      </c>
      <c r="J73" s="128">
        <f t="shared" si="14"/>
        <v>520</v>
      </c>
      <c r="K73" s="99">
        <v>161</v>
      </c>
      <c r="L73" s="99">
        <v>22</v>
      </c>
      <c r="M73" s="128">
        <f t="shared" si="15"/>
        <v>183</v>
      </c>
      <c r="N73" s="99">
        <v>3386</v>
      </c>
      <c r="O73" s="99">
        <v>662</v>
      </c>
      <c r="P73" s="128">
        <f t="shared" si="16"/>
        <v>4048</v>
      </c>
      <c r="Q73" s="99">
        <v>3133</v>
      </c>
      <c r="R73" s="99">
        <v>635</v>
      </c>
      <c r="S73" s="128">
        <f t="shared" si="17"/>
        <v>3768</v>
      </c>
    </row>
    <row r="74" spans="1:19" x14ac:dyDescent="0.25">
      <c r="A74" s="95" t="s">
        <v>1279</v>
      </c>
      <c r="B74" s="95">
        <v>4044</v>
      </c>
      <c r="C74" s="95">
        <v>503</v>
      </c>
      <c r="D74" s="128">
        <f t="shared" si="12"/>
        <v>4547</v>
      </c>
      <c r="E74" s="99">
        <v>239</v>
      </c>
      <c r="F74" s="99">
        <v>7</v>
      </c>
      <c r="G74" s="128">
        <f t="shared" si="13"/>
        <v>246</v>
      </c>
      <c r="H74" s="99">
        <v>233</v>
      </c>
      <c r="I74" s="99">
        <v>13</v>
      </c>
      <c r="J74" s="128">
        <f t="shared" si="14"/>
        <v>246</v>
      </c>
      <c r="K74" s="99">
        <v>127</v>
      </c>
      <c r="L74" s="99">
        <v>14</v>
      </c>
      <c r="M74" s="128">
        <f t="shared" si="15"/>
        <v>141</v>
      </c>
      <c r="N74" s="99">
        <v>4289</v>
      </c>
      <c r="O74" s="99">
        <v>516</v>
      </c>
      <c r="P74" s="128">
        <f t="shared" si="16"/>
        <v>4805</v>
      </c>
      <c r="Q74" s="99">
        <v>4209</v>
      </c>
      <c r="R74" s="99">
        <v>509</v>
      </c>
      <c r="S74" s="128">
        <f t="shared" si="17"/>
        <v>4718</v>
      </c>
    </row>
    <row r="75" spans="1:19" x14ac:dyDescent="0.25">
      <c r="A75" s="95" t="s">
        <v>184</v>
      </c>
      <c r="B75" s="95">
        <v>3905</v>
      </c>
      <c r="C75" s="95">
        <v>496</v>
      </c>
      <c r="D75" s="128">
        <f t="shared" si="12"/>
        <v>4401</v>
      </c>
      <c r="E75" s="99">
        <v>1031</v>
      </c>
      <c r="F75" s="99">
        <v>37</v>
      </c>
      <c r="G75" s="128">
        <f t="shared" si="13"/>
        <v>1068</v>
      </c>
      <c r="H75" s="99">
        <v>1288</v>
      </c>
      <c r="I75" s="99">
        <v>206</v>
      </c>
      <c r="J75" s="128">
        <f t="shared" si="14"/>
        <v>1494</v>
      </c>
      <c r="K75" s="99">
        <v>862</v>
      </c>
      <c r="L75" s="99">
        <v>100</v>
      </c>
      <c r="M75" s="128">
        <f t="shared" si="15"/>
        <v>962</v>
      </c>
      <c r="N75" s="99">
        <v>3912</v>
      </c>
      <c r="O75" s="99">
        <v>496</v>
      </c>
      <c r="P75" s="128">
        <f t="shared" si="16"/>
        <v>4408</v>
      </c>
      <c r="Q75" s="99">
        <v>3757</v>
      </c>
      <c r="R75" s="99">
        <v>480</v>
      </c>
      <c r="S75" s="128">
        <f t="shared" si="17"/>
        <v>4237</v>
      </c>
    </row>
    <row r="76" spans="1:19" x14ac:dyDescent="0.25">
      <c r="A76" s="95" t="s">
        <v>198</v>
      </c>
      <c r="B76" s="95">
        <v>2650</v>
      </c>
      <c r="C76" s="95">
        <v>423</v>
      </c>
      <c r="D76" s="128">
        <f t="shared" si="12"/>
        <v>3073</v>
      </c>
      <c r="E76" s="99">
        <v>758</v>
      </c>
      <c r="F76" s="99">
        <v>60</v>
      </c>
      <c r="G76" s="128">
        <f t="shared" si="13"/>
        <v>818</v>
      </c>
      <c r="H76" s="99">
        <v>464</v>
      </c>
      <c r="I76" s="99">
        <v>145</v>
      </c>
      <c r="J76" s="128">
        <f t="shared" si="14"/>
        <v>609</v>
      </c>
      <c r="K76" s="99">
        <v>485</v>
      </c>
      <c r="L76" s="99">
        <v>32</v>
      </c>
      <c r="M76" s="128">
        <f t="shared" si="15"/>
        <v>517</v>
      </c>
      <c r="N76" s="99">
        <v>2937</v>
      </c>
      <c r="O76" s="99">
        <v>508</v>
      </c>
      <c r="P76" s="128">
        <f t="shared" si="16"/>
        <v>3445</v>
      </c>
      <c r="Q76" s="99">
        <v>2715</v>
      </c>
      <c r="R76" s="99">
        <v>486</v>
      </c>
      <c r="S76" s="128">
        <f t="shared" si="17"/>
        <v>3201</v>
      </c>
    </row>
    <row r="77" spans="1:19" x14ac:dyDescent="0.25">
      <c r="A77" s="95" t="s">
        <v>207</v>
      </c>
      <c r="B77" s="95">
        <v>8240</v>
      </c>
      <c r="C77" s="95">
        <v>1487</v>
      </c>
      <c r="D77" s="128">
        <f t="shared" si="12"/>
        <v>9727</v>
      </c>
      <c r="E77" s="99">
        <v>880</v>
      </c>
      <c r="F77" s="99">
        <v>17</v>
      </c>
      <c r="G77" s="128">
        <f t="shared" si="13"/>
        <v>897</v>
      </c>
      <c r="H77" s="99">
        <v>841</v>
      </c>
      <c r="I77" s="99">
        <v>76</v>
      </c>
      <c r="J77" s="128">
        <f t="shared" si="14"/>
        <v>917</v>
      </c>
      <c r="K77" s="99">
        <v>478</v>
      </c>
      <c r="L77" s="99">
        <v>50</v>
      </c>
      <c r="M77" s="128">
        <f t="shared" si="15"/>
        <v>528</v>
      </c>
      <c r="N77" s="99">
        <v>9363</v>
      </c>
      <c r="O77" s="99">
        <v>1673</v>
      </c>
      <c r="P77" s="128">
        <f t="shared" si="16"/>
        <v>11036</v>
      </c>
      <c r="Q77" s="99">
        <v>8878</v>
      </c>
      <c r="R77" s="99">
        <v>1623</v>
      </c>
      <c r="S77" s="128">
        <f t="shared" si="17"/>
        <v>10501</v>
      </c>
    </row>
    <row r="78" spans="1:19" x14ac:dyDescent="0.25">
      <c r="A78" s="95" t="s">
        <v>987</v>
      </c>
      <c r="B78" s="95">
        <v>4697</v>
      </c>
      <c r="C78" s="95">
        <v>462</v>
      </c>
      <c r="D78" s="128">
        <f t="shared" si="12"/>
        <v>5159</v>
      </c>
      <c r="E78" s="99">
        <v>631</v>
      </c>
      <c r="F78" s="99">
        <v>27</v>
      </c>
      <c r="G78" s="128">
        <f t="shared" si="13"/>
        <v>658</v>
      </c>
      <c r="H78" s="99">
        <v>785</v>
      </c>
      <c r="I78" s="99">
        <v>80</v>
      </c>
      <c r="J78" s="128">
        <f t="shared" si="14"/>
        <v>865</v>
      </c>
      <c r="K78" s="99">
        <v>493</v>
      </c>
      <c r="L78" s="99">
        <v>64</v>
      </c>
      <c r="M78" s="128">
        <f t="shared" si="15"/>
        <v>557</v>
      </c>
      <c r="N78" s="99">
        <v>4763</v>
      </c>
      <c r="O78" s="99">
        <v>493</v>
      </c>
      <c r="P78" s="128">
        <f t="shared" si="16"/>
        <v>5256</v>
      </c>
      <c r="Q78" s="99">
        <v>4425</v>
      </c>
      <c r="R78" s="99">
        <v>476</v>
      </c>
      <c r="S78" s="128">
        <f t="shared" si="17"/>
        <v>4901</v>
      </c>
    </row>
    <row r="79" spans="1:19" x14ac:dyDescent="0.25">
      <c r="A79" s="95" t="s">
        <v>1269</v>
      </c>
      <c r="B79" s="95">
        <v>865</v>
      </c>
      <c r="C79" s="95">
        <v>413</v>
      </c>
      <c r="D79" s="128">
        <f t="shared" si="12"/>
        <v>1278</v>
      </c>
      <c r="E79" s="99">
        <v>384</v>
      </c>
      <c r="F79" s="99">
        <v>3</v>
      </c>
      <c r="G79" s="128">
        <f t="shared" si="13"/>
        <v>387</v>
      </c>
      <c r="H79" s="99">
        <v>256</v>
      </c>
      <c r="I79" s="99">
        <v>102</v>
      </c>
      <c r="J79" s="128">
        <f t="shared" si="14"/>
        <v>358</v>
      </c>
      <c r="K79" s="99">
        <v>203</v>
      </c>
      <c r="L79" s="99">
        <v>99</v>
      </c>
      <c r="M79" s="128">
        <f t="shared" si="15"/>
        <v>302</v>
      </c>
      <c r="N79" s="99">
        <v>807</v>
      </c>
      <c r="O79" s="99">
        <v>376</v>
      </c>
      <c r="P79" s="128">
        <f t="shared" si="16"/>
        <v>1183</v>
      </c>
      <c r="Q79" s="99">
        <v>799</v>
      </c>
      <c r="R79" s="99">
        <v>372</v>
      </c>
      <c r="S79" s="128">
        <f t="shared" si="17"/>
        <v>1171</v>
      </c>
    </row>
    <row r="80" spans="1:19" x14ac:dyDescent="0.25">
      <c r="A80" s="95" t="s">
        <v>611</v>
      </c>
      <c r="B80" s="95">
        <v>3643</v>
      </c>
      <c r="C80" s="95">
        <v>875</v>
      </c>
      <c r="D80" s="128">
        <f t="shared" si="12"/>
        <v>4518</v>
      </c>
      <c r="E80" s="99">
        <v>521</v>
      </c>
      <c r="F80" s="107">
        <v>78</v>
      </c>
      <c r="G80" s="128">
        <f t="shared" si="13"/>
        <v>599</v>
      </c>
      <c r="H80" s="99">
        <v>1267</v>
      </c>
      <c r="I80" s="99">
        <v>566</v>
      </c>
      <c r="J80" s="128">
        <f t="shared" si="14"/>
        <v>1833</v>
      </c>
      <c r="K80" s="99">
        <v>185</v>
      </c>
      <c r="L80" s="99">
        <v>33</v>
      </c>
      <c r="M80" s="128">
        <f t="shared" si="15"/>
        <v>218</v>
      </c>
      <c r="N80" s="99">
        <v>4880</v>
      </c>
      <c r="O80" s="99">
        <v>1099</v>
      </c>
      <c r="P80" s="128">
        <f t="shared" si="16"/>
        <v>5979</v>
      </c>
      <c r="Q80" s="99">
        <v>4801</v>
      </c>
      <c r="R80" s="99">
        <v>1088</v>
      </c>
      <c r="S80" s="128">
        <f t="shared" si="17"/>
        <v>5889</v>
      </c>
    </row>
    <row r="81" spans="1:19" x14ac:dyDescent="0.25">
      <c r="A81" s="95" t="s">
        <v>225</v>
      </c>
      <c r="B81" s="95">
        <v>2536</v>
      </c>
      <c r="C81" s="95">
        <v>677</v>
      </c>
      <c r="D81" s="128">
        <f t="shared" si="12"/>
        <v>3213</v>
      </c>
      <c r="E81" s="99">
        <v>429</v>
      </c>
      <c r="F81" s="99">
        <v>90</v>
      </c>
      <c r="G81" s="128">
        <f t="shared" si="13"/>
        <v>519</v>
      </c>
      <c r="H81" s="99">
        <v>419</v>
      </c>
      <c r="I81" s="99">
        <v>160</v>
      </c>
      <c r="J81" s="128">
        <f t="shared" si="14"/>
        <v>579</v>
      </c>
      <c r="K81" s="99">
        <v>218</v>
      </c>
      <c r="L81" s="99">
        <v>57</v>
      </c>
      <c r="M81" s="128">
        <f t="shared" si="15"/>
        <v>275</v>
      </c>
      <c r="N81" s="99">
        <v>2705</v>
      </c>
      <c r="O81" s="99">
        <v>724</v>
      </c>
      <c r="P81" s="128">
        <f t="shared" si="16"/>
        <v>3429</v>
      </c>
      <c r="Q81" s="99">
        <v>2655</v>
      </c>
      <c r="R81" s="99">
        <v>706</v>
      </c>
      <c r="S81" s="128">
        <f t="shared" si="17"/>
        <v>3361</v>
      </c>
    </row>
    <row r="82" spans="1:19" x14ac:dyDescent="0.25">
      <c r="A82" s="95" t="s">
        <v>231</v>
      </c>
      <c r="B82" s="95">
        <v>2102</v>
      </c>
      <c r="C82" s="95">
        <v>224</v>
      </c>
      <c r="D82" s="128">
        <f t="shared" si="12"/>
        <v>2326</v>
      </c>
      <c r="E82" s="99">
        <v>729</v>
      </c>
      <c r="F82" s="99">
        <v>5</v>
      </c>
      <c r="G82" s="128">
        <f t="shared" si="13"/>
        <v>734</v>
      </c>
      <c r="H82" s="99">
        <v>648</v>
      </c>
      <c r="I82" s="99">
        <v>24</v>
      </c>
      <c r="J82" s="128">
        <f t="shared" si="14"/>
        <v>672</v>
      </c>
      <c r="K82" s="99">
        <v>546</v>
      </c>
      <c r="L82" s="99">
        <v>16</v>
      </c>
      <c r="M82" s="128">
        <f t="shared" si="15"/>
        <v>562</v>
      </c>
      <c r="N82" s="99">
        <v>1618</v>
      </c>
      <c r="O82" s="99">
        <v>215</v>
      </c>
      <c r="P82" s="128">
        <f t="shared" si="16"/>
        <v>1833</v>
      </c>
      <c r="Q82" s="99">
        <v>1606</v>
      </c>
      <c r="R82" s="99">
        <v>213</v>
      </c>
      <c r="S82" s="128">
        <f t="shared" si="17"/>
        <v>1819</v>
      </c>
    </row>
    <row r="83" spans="1:19" s="58" customFormat="1" x14ac:dyDescent="0.25">
      <c r="A83" s="96" t="s">
        <v>996</v>
      </c>
      <c r="B83" s="96">
        <f>B71+B72+B73+B74+B75+B76+B77+B78+B79+B80+B81+B82</f>
        <v>37876</v>
      </c>
      <c r="C83" s="96">
        <f>C71+C72+C73+C74+C75+C76+C77+C78+C79+C80+C81+C82</f>
        <v>6652</v>
      </c>
      <c r="D83" s="96">
        <f t="shared" ref="D83:S83" si="18">D71+D72+D73+D74+D75+D76+D77+D78+D79+D80+D81+D82</f>
        <v>44528</v>
      </c>
      <c r="E83" s="96">
        <f t="shared" si="18"/>
        <v>6427</v>
      </c>
      <c r="F83" s="96">
        <f t="shared" si="18"/>
        <v>368</v>
      </c>
      <c r="G83" s="96">
        <f t="shared" si="18"/>
        <v>6795</v>
      </c>
      <c r="H83" s="96">
        <f t="shared" si="18"/>
        <v>7366</v>
      </c>
      <c r="I83" s="96">
        <f t="shared" si="18"/>
        <v>1477</v>
      </c>
      <c r="J83" s="96">
        <f t="shared" si="18"/>
        <v>8843</v>
      </c>
      <c r="K83" s="96">
        <f t="shared" si="18"/>
        <v>4150</v>
      </c>
      <c r="L83" s="96">
        <f t="shared" si="18"/>
        <v>515</v>
      </c>
      <c r="M83" s="96">
        <f t="shared" si="18"/>
        <v>4665</v>
      </c>
      <c r="N83" s="96">
        <f t="shared" si="18"/>
        <v>41807</v>
      </c>
      <c r="O83" s="96">
        <f t="shared" si="18"/>
        <v>7389</v>
      </c>
      <c r="P83" s="96">
        <f t="shared" si="18"/>
        <v>49196</v>
      </c>
      <c r="Q83" s="96">
        <f t="shared" si="18"/>
        <v>40006</v>
      </c>
      <c r="R83" s="96">
        <f t="shared" si="18"/>
        <v>7202</v>
      </c>
      <c r="S83" s="96">
        <f t="shared" si="18"/>
        <v>47208</v>
      </c>
    </row>
    <row r="84" spans="1:19" s="58" customFormat="1" x14ac:dyDescent="0.25">
      <c r="A84" s="126" t="s">
        <v>1282</v>
      </c>
      <c r="B84" s="96"/>
      <c r="C84" s="96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</row>
    <row r="85" spans="1:19" s="92" customFormat="1" x14ac:dyDescent="0.25">
      <c r="A85" s="127" t="s">
        <v>1277</v>
      </c>
      <c r="B85" s="128">
        <v>3948</v>
      </c>
      <c r="C85" s="128">
        <v>1625</v>
      </c>
      <c r="D85" s="128">
        <f>B85+C85</f>
        <v>5573</v>
      </c>
      <c r="E85" s="128">
        <v>165</v>
      </c>
      <c r="F85" s="128">
        <v>6</v>
      </c>
      <c r="G85" s="128">
        <f>E85+F85</f>
        <v>171</v>
      </c>
      <c r="H85" s="128">
        <v>148</v>
      </c>
      <c r="I85" s="128">
        <v>21</v>
      </c>
      <c r="J85" s="128">
        <f>H85+I85</f>
        <v>169</v>
      </c>
      <c r="K85" s="128">
        <v>103</v>
      </c>
      <c r="L85" s="128">
        <v>21</v>
      </c>
      <c r="M85" s="128">
        <f>K85+L85</f>
        <v>124</v>
      </c>
      <c r="N85" s="128">
        <v>4404</v>
      </c>
      <c r="O85" s="128">
        <v>1671</v>
      </c>
      <c r="P85" s="128">
        <f>N85+O85</f>
        <v>6075</v>
      </c>
      <c r="Q85" s="128">
        <v>4377</v>
      </c>
      <c r="R85" s="128">
        <v>1660</v>
      </c>
      <c r="S85" s="128">
        <f>Q85+R85</f>
        <v>6037</v>
      </c>
    </row>
    <row r="86" spans="1:19" x14ac:dyDescent="0.25">
      <c r="A86" s="95" t="s">
        <v>167</v>
      </c>
      <c r="B86" s="95">
        <v>1422</v>
      </c>
      <c r="C86" s="95">
        <v>377</v>
      </c>
      <c r="D86" s="128">
        <f t="shared" ref="D86:D93" si="19">B86+C86</f>
        <v>1799</v>
      </c>
      <c r="E86" s="99">
        <v>152</v>
      </c>
      <c r="F86" s="99">
        <v>0</v>
      </c>
      <c r="G86" s="128">
        <f t="shared" ref="G86:G93" si="20">E86+F86</f>
        <v>152</v>
      </c>
      <c r="H86" s="99">
        <v>250</v>
      </c>
      <c r="I86" s="99">
        <v>1</v>
      </c>
      <c r="J86" s="128">
        <f t="shared" ref="J86:J93" si="21">H86+I86</f>
        <v>251</v>
      </c>
      <c r="K86" s="99">
        <v>107</v>
      </c>
      <c r="L86" s="99">
        <v>1</v>
      </c>
      <c r="M86" s="128">
        <f t="shared" ref="M86:M93" si="22">K86+L86</f>
        <v>108</v>
      </c>
      <c r="N86" s="99">
        <v>1969</v>
      </c>
      <c r="O86" s="99">
        <v>428</v>
      </c>
      <c r="P86" s="128">
        <f t="shared" ref="P86:P93" si="23">N86+O86</f>
        <v>2397</v>
      </c>
      <c r="Q86" s="99">
        <v>1850</v>
      </c>
      <c r="R86" s="99">
        <v>423</v>
      </c>
      <c r="S86" s="128">
        <f t="shared" ref="S86:S93" si="24">Q86+R86</f>
        <v>2273</v>
      </c>
    </row>
    <row r="87" spans="1:19" x14ac:dyDescent="0.25">
      <c r="A87" s="95" t="s">
        <v>975</v>
      </c>
      <c r="B87" s="95">
        <v>7097</v>
      </c>
      <c r="C87" s="95">
        <v>1377</v>
      </c>
      <c r="D87" s="128">
        <f t="shared" si="19"/>
        <v>8474</v>
      </c>
      <c r="E87" s="99">
        <v>600</v>
      </c>
      <c r="F87" s="99">
        <v>8</v>
      </c>
      <c r="G87" s="128">
        <f t="shared" si="20"/>
        <v>608</v>
      </c>
      <c r="H87" s="99">
        <v>506</v>
      </c>
      <c r="I87" s="99">
        <v>174</v>
      </c>
      <c r="J87" s="128">
        <f t="shared" si="21"/>
        <v>680</v>
      </c>
      <c r="K87" s="99">
        <v>260</v>
      </c>
      <c r="L87" s="99">
        <v>41</v>
      </c>
      <c r="M87" s="128">
        <f t="shared" si="22"/>
        <v>301</v>
      </c>
      <c r="N87" s="99">
        <v>6911</v>
      </c>
      <c r="O87" s="99">
        <v>1393</v>
      </c>
      <c r="P87" s="128">
        <f t="shared" si="23"/>
        <v>8304</v>
      </c>
      <c r="Q87" s="99">
        <v>6539</v>
      </c>
      <c r="R87" s="99">
        <v>1367</v>
      </c>
      <c r="S87" s="128">
        <f t="shared" si="24"/>
        <v>7906</v>
      </c>
    </row>
    <row r="88" spans="1:19" x14ac:dyDescent="0.25">
      <c r="A88" s="95" t="s">
        <v>1116</v>
      </c>
      <c r="B88" s="95">
        <v>6857</v>
      </c>
      <c r="C88" s="95">
        <v>734</v>
      </c>
      <c r="D88" s="128">
        <f t="shared" si="19"/>
        <v>7591</v>
      </c>
      <c r="E88" s="99">
        <v>1855</v>
      </c>
      <c r="F88" s="99">
        <v>48</v>
      </c>
      <c r="G88" s="128">
        <f t="shared" si="20"/>
        <v>1903</v>
      </c>
      <c r="H88" s="99">
        <v>3155</v>
      </c>
      <c r="I88" s="99">
        <v>93</v>
      </c>
      <c r="J88" s="128">
        <f t="shared" si="21"/>
        <v>3248</v>
      </c>
      <c r="K88" s="99">
        <v>826</v>
      </c>
      <c r="L88" s="99">
        <v>60</v>
      </c>
      <c r="M88" s="128">
        <f t="shared" si="22"/>
        <v>886</v>
      </c>
      <c r="N88" s="99">
        <v>8748</v>
      </c>
      <c r="O88" s="99">
        <v>1049</v>
      </c>
      <c r="P88" s="128">
        <f t="shared" si="23"/>
        <v>9797</v>
      </c>
      <c r="Q88" s="99">
        <v>8632</v>
      </c>
      <c r="R88" s="99">
        <v>1036</v>
      </c>
      <c r="S88" s="128">
        <v>9718</v>
      </c>
    </row>
    <row r="89" spans="1:19" x14ac:dyDescent="0.25">
      <c r="A89" s="95" t="s">
        <v>988</v>
      </c>
      <c r="B89" s="95">
        <v>701</v>
      </c>
      <c r="C89" s="95">
        <v>63</v>
      </c>
      <c r="D89" s="128">
        <f t="shared" si="19"/>
        <v>764</v>
      </c>
      <c r="E89" s="99">
        <v>93</v>
      </c>
      <c r="F89" s="99">
        <v>1</v>
      </c>
      <c r="G89" s="128">
        <f t="shared" si="20"/>
        <v>94</v>
      </c>
      <c r="H89" s="99">
        <v>77</v>
      </c>
      <c r="I89" s="99">
        <v>7</v>
      </c>
      <c r="J89" s="128">
        <f t="shared" si="21"/>
        <v>84</v>
      </c>
      <c r="K89" s="99">
        <v>29</v>
      </c>
      <c r="L89" s="99">
        <v>2</v>
      </c>
      <c r="M89" s="128">
        <f t="shared" si="22"/>
        <v>31</v>
      </c>
      <c r="N89" s="99">
        <v>915</v>
      </c>
      <c r="O89" s="99">
        <v>97</v>
      </c>
      <c r="P89" s="128">
        <f t="shared" si="23"/>
        <v>1012</v>
      </c>
      <c r="Q89" s="99">
        <v>878</v>
      </c>
      <c r="R89" s="99">
        <v>95</v>
      </c>
      <c r="S89" s="128">
        <f t="shared" si="24"/>
        <v>973</v>
      </c>
    </row>
    <row r="90" spans="1:19" x14ac:dyDescent="0.25">
      <c r="A90" s="95" t="s">
        <v>993</v>
      </c>
      <c r="B90" s="95">
        <v>593</v>
      </c>
      <c r="C90" s="95">
        <v>190</v>
      </c>
      <c r="D90" s="128">
        <f t="shared" si="19"/>
        <v>783</v>
      </c>
      <c r="E90" s="99">
        <v>86</v>
      </c>
      <c r="F90" s="99">
        <v>7</v>
      </c>
      <c r="G90" s="128">
        <f t="shared" si="20"/>
        <v>93</v>
      </c>
      <c r="H90" s="99">
        <v>111</v>
      </c>
      <c r="I90" s="99">
        <v>11</v>
      </c>
      <c r="J90" s="128">
        <f t="shared" si="21"/>
        <v>122</v>
      </c>
      <c r="K90" s="99">
        <v>86</v>
      </c>
      <c r="L90" s="99">
        <v>2</v>
      </c>
      <c r="M90" s="128">
        <f t="shared" si="22"/>
        <v>88</v>
      </c>
      <c r="N90" s="99">
        <v>1289</v>
      </c>
      <c r="O90" s="99">
        <v>133</v>
      </c>
      <c r="P90" s="128">
        <f t="shared" si="23"/>
        <v>1422</v>
      </c>
      <c r="Q90" s="99">
        <v>1267</v>
      </c>
      <c r="R90" s="99">
        <v>130</v>
      </c>
      <c r="S90" s="128">
        <f t="shared" si="24"/>
        <v>1397</v>
      </c>
    </row>
    <row r="91" spans="1:19" x14ac:dyDescent="0.25">
      <c r="A91" s="95" t="s">
        <v>610</v>
      </c>
      <c r="B91" s="95">
        <v>795</v>
      </c>
      <c r="C91" s="95">
        <v>71</v>
      </c>
      <c r="D91" s="128">
        <f t="shared" si="19"/>
        <v>866</v>
      </c>
      <c r="E91" s="99">
        <v>123</v>
      </c>
      <c r="F91" s="99">
        <v>0</v>
      </c>
      <c r="G91" s="128">
        <f t="shared" si="20"/>
        <v>123</v>
      </c>
      <c r="H91" s="99">
        <v>277</v>
      </c>
      <c r="I91" s="99">
        <v>5</v>
      </c>
      <c r="J91" s="128">
        <f t="shared" si="21"/>
        <v>282</v>
      </c>
      <c r="K91" s="99">
        <v>96</v>
      </c>
      <c r="L91" s="99">
        <v>1</v>
      </c>
      <c r="M91" s="128">
        <f t="shared" si="22"/>
        <v>97</v>
      </c>
      <c r="N91" s="99">
        <v>775</v>
      </c>
      <c r="O91" s="99">
        <v>86</v>
      </c>
      <c r="P91" s="128">
        <f t="shared" si="23"/>
        <v>861</v>
      </c>
      <c r="Q91" s="99">
        <v>769</v>
      </c>
      <c r="R91" s="99">
        <v>85</v>
      </c>
      <c r="S91" s="128">
        <f t="shared" si="24"/>
        <v>854</v>
      </c>
    </row>
    <row r="92" spans="1:19" x14ac:dyDescent="0.25">
      <c r="A92" s="95" t="s">
        <v>994</v>
      </c>
      <c r="B92" s="95">
        <v>7561</v>
      </c>
      <c r="C92" s="95">
        <v>552</v>
      </c>
      <c r="D92" s="128">
        <f t="shared" si="19"/>
        <v>8113</v>
      </c>
      <c r="E92" s="99">
        <v>674</v>
      </c>
      <c r="F92" s="99">
        <v>6</v>
      </c>
      <c r="G92" s="128">
        <f t="shared" si="20"/>
        <v>680</v>
      </c>
      <c r="H92" s="99">
        <v>832</v>
      </c>
      <c r="I92" s="99">
        <v>35</v>
      </c>
      <c r="J92" s="128">
        <f t="shared" si="21"/>
        <v>867</v>
      </c>
      <c r="K92" s="99">
        <v>477</v>
      </c>
      <c r="L92" s="99">
        <v>11</v>
      </c>
      <c r="M92" s="128">
        <f t="shared" si="22"/>
        <v>488</v>
      </c>
      <c r="N92" s="99">
        <v>6016</v>
      </c>
      <c r="O92" s="99">
        <v>541</v>
      </c>
      <c r="P92" s="128">
        <f t="shared" si="23"/>
        <v>6557</v>
      </c>
      <c r="Q92" s="99">
        <v>5656</v>
      </c>
      <c r="R92" s="99">
        <v>532</v>
      </c>
      <c r="S92" s="128">
        <f t="shared" si="24"/>
        <v>6188</v>
      </c>
    </row>
    <row r="93" spans="1:19" x14ac:dyDescent="0.25">
      <c r="A93" s="95" t="s">
        <v>1257</v>
      </c>
      <c r="B93" s="95">
        <v>528</v>
      </c>
      <c r="C93" s="95">
        <v>127</v>
      </c>
      <c r="D93" s="128">
        <f t="shared" si="19"/>
        <v>655</v>
      </c>
      <c r="E93" s="99">
        <v>50</v>
      </c>
      <c r="F93" s="99">
        <v>5</v>
      </c>
      <c r="G93" s="128">
        <f t="shared" si="20"/>
        <v>55</v>
      </c>
      <c r="H93" s="99">
        <v>22</v>
      </c>
      <c r="I93" s="99">
        <v>5</v>
      </c>
      <c r="J93" s="128">
        <f t="shared" si="21"/>
        <v>27</v>
      </c>
      <c r="K93" s="99">
        <v>20</v>
      </c>
      <c r="L93" s="99">
        <v>4</v>
      </c>
      <c r="M93" s="128">
        <f t="shared" si="22"/>
        <v>24</v>
      </c>
      <c r="N93" s="99">
        <v>434</v>
      </c>
      <c r="O93" s="99">
        <v>123</v>
      </c>
      <c r="P93" s="128">
        <f t="shared" si="23"/>
        <v>557</v>
      </c>
      <c r="Q93" s="99">
        <v>433</v>
      </c>
      <c r="R93" s="99">
        <v>123</v>
      </c>
      <c r="S93" s="128">
        <f t="shared" si="24"/>
        <v>556</v>
      </c>
    </row>
    <row r="94" spans="1:19" s="58" customFormat="1" x14ac:dyDescent="0.25">
      <c r="A94" s="96" t="s">
        <v>996</v>
      </c>
      <c r="B94" s="96">
        <f>B85+B86+B87+B88+B89+B90+B91+B92+B93</f>
        <v>29502</v>
      </c>
      <c r="C94" s="96">
        <f t="shared" ref="C94:S94" si="25">C85+C86+C87+C88+C89+C90+C91+C92+C93</f>
        <v>5116</v>
      </c>
      <c r="D94" s="96">
        <f t="shared" si="25"/>
        <v>34618</v>
      </c>
      <c r="E94" s="96">
        <f t="shared" si="25"/>
        <v>3798</v>
      </c>
      <c r="F94" s="96">
        <f t="shared" si="25"/>
        <v>81</v>
      </c>
      <c r="G94" s="96">
        <f t="shared" si="25"/>
        <v>3879</v>
      </c>
      <c r="H94" s="96">
        <f t="shared" si="25"/>
        <v>5378</v>
      </c>
      <c r="I94" s="96">
        <f t="shared" si="25"/>
        <v>352</v>
      </c>
      <c r="J94" s="96">
        <f t="shared" si="25"/>
        <v>5730</v>
      </c>
      <c r="K94" s="96">
        <f t="shared" si="25"/>
        <v>2004</v>
      </c>
      <c r="L94" s="96">
        <f t="shared" si="25"/>
        <v>143</v>
      </c>
      <c r="M94" s="96">
        <f t="shared" si="25"/>
        <v>2147</v>
      </c>
      <c r="N94" s="96">
        <f t="shared" si="25"/>
        <v>31461</v>
      </c>
      <c r="O94" s="96">
        <f t="shared" si="25"/>
        <v>5521</v>
      </c>
      <c r="P94" s="96">
        <f t="shared" si="25"/>
        <v>36982</v>
      </c>
      <c r="Q94" s="96">
        <f t="shared" si="25"/>
        <v>30401</v>
      </c>
      <c r="R94" s="96">
        <f t="shared" si="25"/>
        <v>5451</v>
      </c>
      <c r="S94" s="96">
        <f t="shared" si="25"/>
        <v>35902</v>
      </c>
    </row>
    <row r="95" spans="1:19" s="58" customFormat="1" x14ac:dyDescent="0.25">
      <c r="A95"/>
    </row>
  </sheetData>
  <mergeCells count="12">
    <mergeCell ref="A44:S44"/>
    <mergeCell ref="Q5:S5"/>
    <mergeCell ref="A1:S1"/>
    <mergeCell ref="A2:S2"/>
    <mergeCell ref="A3:S3"/>
    <mergeCell ref="A4:S4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Normal="100" workbookViewId="0">
      <selection activeCell="B53" sqref="B53"/>
    </sheetView>
  </sheetViews>
  <sheetFormatPr defaultRowHeight="15" x14ac:dyDescent="0.25"/>
  <cols>
    <col min="1" max="1" width="54.42578125" customWidth="1"/>
    <col min="5" max="5" width="71.7109375" bestFit="1" customWidth="1"/>
  </cols>
  <sheetData>
    <row r="1" spans="1:5" ht="15.75" x14ac:dyDescent="0.25">
      <c r="A1" s="209" t="s">
        <v>1283</v>
      </c>
      <c r="B1" s="209"/>
      <c r="C1" s="209"/>
      <c r="D1" s="209"/>
      <c r="E1" s="209"/>
    </row>
    <row r="2" spans="1:5" ht="15.75" x14ac:dyDescent="0.25">
      <c r="A2" s="209" t="s">
        <v>1295</v>
      </c>
      <c r="B2" s="209"/>
      <c r="C2" s="209"/>
      <c r="D2" s="209"/>
      <c r="E2" s="209"/>
    </row>
    <row r="3" spans="1:5" ht="15.75" x14ac:dyDescent="0.25">
      <c r="A3" s="209" t="s">
        <v>1296</v>
      </c>
      <c r="B3" s="209"/>
      <c r="C3" s="209"/>
      <c r="D3" s="209"/>
      <c r="E3" s="209"/>
    </row>
    <row r="4" spans="1:5" ht="15.75" x14ac:dyDescent="0.25">
      <c r="A4" s="209" t="s">
        <v>1297</v>
      </c>
      <c r="B4" s="209"/>
      <c r="C4" s="209"/>
      <c r="D4" s="209"/>
      <c r="E4" s="209"/>
    </row>
    <row r="5" spans="1:5" ht="15.75" x14ac:dyDescent="0.25">
      <c r="A5" s="209" t="s">
        <v>1298</v>
      </c>
      <c r="B5" s="209">
        <v>2003</v>
      </c>
      <c r="C5" s="209"/>
      <c r="D5" s="209"/>
      <c r="E5" s="209"/>
    </row>
    <row r="6" spans="1:5" ht="47.25" x14ac:dyDescent="0.25">
      <c r="A6" s="209"/>
      <c r="B6" s="87" t="s">
        <v>413</v>
      </c>
      <c r="C6" s="87" t="s">
        <v>414</v>
      </c>
      <c r="D6" s="87" t="s">
        <v>415</v>
      </c>
      <c r="E6" s="209"/>
    </row>
    <row r="7" spans="1:5" x14ac:dyDescent="0.25">
      <c r="A7" s="5" t="s">
        <v>1322</v>
      </c>
      <c r="B7" s="95">
        <v>112</v>
      </c>
      <c r="C7" s="95">
        <v>14</v>
      </c>
      <c r="D7" s="95">
        <f>B7+C7</f>
        <v>126</v>
      </c>
      <c r="E7" s="5" t="s">
        <v>1365</v>
      </c>
    </row>
    <row r="8" spans="1:5" x14ac:dyDescent="0.25">
      <c r="A8" s="5" t="s">
        <v>1323</v>
      </c>
      <c r="B8" s="95">
        <v>76</v>
      </c>
      <c r="C8" s="95">
        <v>5</v>
      </c>
      <c r="D8" s="95">
        <f t="shared" ref="D8:D51" si="0">B8+C8</f>
        <v>81</v>
      </c>
      <c r="E8" s="5" t="s">
        <v>1366</v>
      </c>
    </row>
    <row r="9" spans="1:5" x14ac:dyDescent="0.25">
      <c r="A9" s="5" t="s">
        <v>1324</v>
      </c>
      <c r="B9" s="95">
        <v>490</v>
      </c>
      <c r="C9" s="95">
        <v>1</v>
      </c>
      <c r="D9" s="95">
        <f t="shared" si="0"/>
        <v>491</v>
      </c>
      <c r="E9" s="5" t="s">
        <v>1376</v>
      </c>
    </row>
    <row r="10" spans="1:5" x14ac:dyDescent="0.25">
      <c r="A10" s="5" t="s">
        <v>1325</v>
      </c>
      <c r="B10" s="95">
        <v>58</v>
      </c>
      <c r="C10" s="95">
        <v>0</v>
      </c>
      <c r="D10" s="95">
        <f t="shared" si="0"/>
        <v>58</v>
      </c>
      <c r="E10" s="93" t="s">
        <v>1377</v>
      </c>
    </row>
    <row r="11" spans="1:5" x14ac:dyDescent="0.25">
      <c r="A11" s="5" t="s">
        <v>1326</v>
      </c>
      <c r="B11" s="95">
        <v>87</v>
      </c>
      <c r="C11" s="95">
        <v>0</v>
      </c>
      <c r="D11" s="95">
        <f t="shared" si="0"/>
        <v>87</v>
      </c>
      <c r="E11" s="5" t="s">
        <v>1367</v>
      </c>
    </row>
    <row r="12" spans="1:5" x14ac:dyDescent="0.25">
      <c r="A12" s="5" t="s">
        <v>1327</v>
      </c>
      <c r="B12" s="95">
        <v>17</v>
      </c>
      <c r="C12" s="95">
        <v>2</v>
      </c>
      <c r="D12" s="95">
        <f t="shared" si="0"/>
        <v>19</v>
      </c>
      <c r="E12" s="5" t="s">
        <v>1368</v>
      </c>
    </row>
    <row r="13" spans="1:5" x14ac:dyDescent="0.25">
      <c r="A13" s="5" t="s">
        <v>1328</v>
      </c>
      <c r="B13" s="95">
        <v>230</v>
      </c>
      <c r="C13" s="95">
        <v>45</v>
      </c>
      <c r="D13" s="95">
        <f t="shared" si="0"/>
        <v>275</v>
      </c>
      <c r="E13" s="5" t="s">
        <v>1369</v>
      </c>
    </row>
    <row r="14" spans="1:5" x14ac:dyDescent="0.25">
      <c r="A14" s="5" t="s">
        <v>1362</v>
      </c>
      <c r="B14" s="95">
        <v>1317</v>
      </c>
      <c r="C14" s="95">
        <v>451</v>
      </c>
      <c r="D14" s="95">
        <f t="shared" si="0"/>
        <v>1768</v>
      </c>
      <c r="E14" s="5" t="s">
        <v>1370</v>
      </c>
    </row>
    <row r="15" spans="1:5" x14ac:dyDescent="0.25">
      <c r="A15" s="5" t="s">
        <v>1363</v>
      </c>
      <c r="B15" s="95">
        <v>202</v>
      </c>
      <c r="C15" s="95">
        <v>428</v>
      </c>
      <c r="D15" s="95">
        <f t="shared" si="0"/>
        <v>630</v>
      </c>
      <c r="E15" s="5" t="s">
        <v>1371</v>
      </c>
    </row>
    <row r="16" spans="1:5" x14ac:dyDescent="0.25">
      <c r="A16" s="5" t="s">
        <v>1359</v>
      </c>
      <c r="B16" s="95">
        <v>149</v>
      </c>
      <c r="C16" s="95">
        <v>30</v>
      </c>
      <c r="D16" s="95">
        <f t="shared" si="0"/>
        <v>179</v>
      </c>
      <c r="E16" s="5" t="s">
        <v>1372</v>
      </c>
    </row>
    <row r="17" spans="1:5" x14ac:dyDescent="0.25">
      <c r="A17" s="5" t="s">
        <v>1329</v>
      </c>
      <c r="B17" s="95">
        <v>89</v>
      </c>
      <c r="C17" s="95">
        <v>8</v>
      </c>
      <c r="D17" s="95">
        <f t="shared" si="0"/>
        <v>97</v>
      </c>
      <c r="E17" s="5" t="s">
        <v>1373</v>
      </c>
    </row>
    <row r="18" spans="1:5" x14ac:dyDescent="0.25">
      <c r="A18" s="7" t="s">
        <v>1360</v>
      </c>
      <c r="B18" s="95">
        <v>258</v>
      </c>
      <c r="C18" s="95">
        <v>45</v>
      </c>
      <c r="D18" s="95">
        <f t="shared" si="0"/>
        <v>303</v>
      </c>
      <c r="E18" s="5" t="s">
        <v>1374</v>
      </c>
    </row>
    <row r="19" spans="1:5" x14ac:dyDescent="0.25">
      <c r="A19" s="7" t="s">
        <v>1361</v>
      </c>
      <c r="B19" s="95">
        <v>69</v>
      </c>
      <c r="C19" s="95">
        <v>8</v>
      </c>
      <c r="D19" s="95">
        <f t="shared" si="0"/>
        <v>77</v>
      </c>
      <c r="E19" s="5" t="s">
        <v>1375</v>
      </c>
    </row>
    <row r="20" spans="1:5" x14ac:dyDescent="0.25">
      <c r="A20" s="5" t="s">
        <v>1330</v>
      </c>
      <c r="B20" s="95">
        <v>177</v>
      </c>
      <c r="C20" s="95">
        <v>2</v>
      </c>
      <c r="D20" s="95">
        <f t="shared" si="0"/>
        <v>179</v>
      </c>
      <c r="E20" s="5" t="s">
        <v>1378</v>
      </c>
    </row>
    <row r="21" spans="1:5" x14ac:dyDescent="0.25">
      <c r="A21" s="5" t="s">
        <v>1331</v>
      </c>
      <c r="B21" s="95">
        <v>557</v>
      </c>
      <c r="C21" s="95">
        <v>14</v>
      </c>
      <c r="D21" s="95">
        <f t="shared" si="0"/>
        <v>571</v>
      </c>
      <c r="E21" s="5" t="s">
        <v>1379</v>
      </c>
    </row>
    <row r="22" spans="1:5" x14ac:dyDescent="0.25">
      <c r="A22" s="5" t="s">
        <v>1332</v>
      </c>
      <c r="B22" s="95">
        <v>309</v>
      </c>
      <c r="C22" s="95">
        <v>5</v>
      </c>
      <c r="D22" s="95">
        <f t="shared" si="0"/>
        <v>314</v>
      </c>
      <c r="E22" s="5" t="s">
        <v>1380</v>
      </c>
    </row>
    <row r="23" spans="1:5" x14ac:dyDescent="0.25">
      <c r="A23" s="5" t="s">
        <v>1333</v>
      </c>
      <c r="B23" s="95">
        <v>171</v>
      </c>
      <c r="C23" s="95">
        <v>1</v>
      </c>
      <c r="D23" s="95">
        <f t="shared" si="0"/>
        <v>172</v>
      </c>
      <c r="E23" s="5" t="s">
        <v>1381</v>
      </c>
    </row>
    <row r="24" spans="1:5" x14ac:dyDescent="0.25">
      <c r="A24" s="5" t="s">
        <v>1334</v>
      </c>
      <c r="B24" s="95">
        <v>291</v>
      </c>
      <c r="C24" s="95">
        <v>23</v>
      </c>
      <c r="D24" s="95">
        <f t="shared" si="0"/>
        <v>314</v>
      </c>
      <c r="E24" s="5" t="s">
        <v>1382</v>
      </c>
    </row>
    <row r="25" spans="1:5" x14ac:dyDescent="0.25">
      <c r="A25" s="5" t="s">
        <v>1335</v>
      </c>
      <c r="B25" s="95">
        <v>240</v>
      </c>
      <c r="C25" s="95">
        <v>224</v>
      </c>
      <c r="D25" s="95">
        <f t="shared" si="0"/>
        <v>464</v>
      </c>
      <c r="E25" s="5" t="s">
        <v>1383</v>
      </c>
    </row>
    <row r="26" spans="1:5" x14ac:dyDescent="0.25">
      <c r="A26" s="5" t="s">
        <v>1336</v>
      </c>
      <c r="B26" s="95">
        <v>24</v>
      </c>
      <c r="C26" s="95">
        <v>13</v>
      </c>
      <c r="D26" s="95">
        <f t="shared" si="0"/>
        <v>37</v>
      </c>
      <c r="E26" s="5" t="s">
        <v>1384</v>
      </c>
    </row>
    <row r="27" spans="1:5" x14ac:dyDescent="0.25">
      <c r="A27" s="5" t="s">
        <v>1338</v>
      </c>
      <c r="B27" s="95">
        <v>35</v>
      </c>
      <c r="C27" s="95">
        <v>2</v>
      </c>
      <c r="D27" s="95">
        <f t="shared" si="0"/>
        <v>37</v>
      </c>
      <c r="E27" s="5" t="s">
        <v>1385</v>
      </c>
    </row>
    <row r="28" spans="1:5" x14ac:dyDescent="0.25">
      <c r="A28" s="5" t="s">
        <v>1337</v>
      </c>
      <c r="B28" s="95">
        <v>180</v>
      </c>
      <c r="C28" s="95">
        <v>12</v>
      </c>
      <c r="D28" s="95">
        <f t="shared" si="0"/>
        <v>192</v>
      </c>
      <c r="E28" s="5" t="s">
        <v>1386</v>
      </c>
    </row>
    <row r="29" spans="1:5" x14ac:dyDescent="0.25">
      <c r="A29" s="5" t="s">
        <v>1339</v>
      </c>
      <c r="B29" s="95">
        <v>132</v>
      </c>
      <c r="C29" s="95">
        <v>18</v>
      </c>
      <c r="D29" s="95">
        <f t="shared" si="0"/>
        <v>150</v>
      </c>
      <c r="E29" s="5" t="s">
        <v>1387</v>
      </c>
    </row>
    <row r="30" spans="1:5" x14ac:dyDescent="0.25">
      <c r="A30" s="5" t="s">
        <v>1340</v>
      </c>
      <c r="B30" s="95">
        <v>326</v>
      </c>
      <c r="C30" s="95">
        <v>33</v>
      </c>
      <c r="D30" s="95">
        <f t="shared" si="0"/>
        <v>359</v>
      </c>
      <c r="E30" s="5" t="s">
        <v>1388</v>
      </c>
    </row>
    <row r="31" spans="1:5" x14ac:dyDescent="0.25">
      <c r="A31" s="5" t="s">
        <v>1341</v>
      </c>
      <c r="B31" s="95">
        <v>10</v>
      </c>
      <c r="C31" s="95">
        <v>0</v>
      </c>
      <c r="D31" s="95">
        <f t="shared" si="0"/>
        <v>10</v>
      </c>
      <c r="E31" s="5" t="s">
        <v>1389</v>
      </c>
    </row>
    <row r="32" spans="1:5" x14ac:dyDescent="0.25">
      <c r="A32" s="5" t="s">
        <v>1342</v>
      </c>
      <c r="B32" s="95">
        <v>1245</v>
      </c>
      <c r="C32" s="95">
        <v>130</v>
      </c>
      <c r="D32" s="95">
        <f t="shared" si="0"/>
        <v>1375</v>
      </c>
      <c r="E32" s="5" t="s">
        <v>1390</v>
      </c>
    </row>
    <row r="33" spans="1:5" x14ac:dyDescent="0.25">
      <c r="A33" s="5" t="s">
        <v>1343</v>
      </c>
      <c r="B33" s="95">
        <v>12</v>
      </c>
      <c r="C33" s="95">
        <v>22</v>
      </c>
      <c r="D33" s="95">
        <f t="shared" si="0"/>
        <v>34</v>
      </c>
      <c r="E33" s="5" t="s">
        <v>1391</v>
      </c>
    </row>
    <row r="34" spans="1:5" x14ac:dyDescent="0.25">
      <c r="A34" s="5" t="s">
        <v>1344</v>
      </c>
      <c r="B34" s="95">
        <v>121</v>
      </c>
      <c r="C34" s="95">
        <v>36</v>
      </c>
      <c r="D34" s="95">
        <f t="shared" si="0"/>
        <v>157</v>
      </c>
      <c r="E34" s="5" t="s">
        <v>1392</v>
      </c>
    </row>
    <row r="35" spans="1:5" x14ac:dyDescent="0.25">
      <c r="A35" s="5" t="s">
        <v>1345</v>
      </c>
      <c r="B35" s="95">
        <v>1341</v>
      </c>
      <c r="C35" s="95">
        <v>242</v>
      </c>
      <c r="D35" s="95">
        <f t="shared" si="0"/>
        <v>1583</v>
      </c>
      <c r="E35" s="5" t="s">
        <v>1393</v>
      </c>
    </row>
    <row r="36" spans="1:5" x14ac:dyDescent="0.25">
      <c r="A36" s="5" t="s">
        <v>1346</v>
      </c>
      <c r="B36" s="95">
        <v>43</v>
      </c>
      <c r="C36" s="95">
        <v>0</v>
      </c>
      <c r="D36" s="95">
        <f t="shared" si="0"/>
        <v>43</v>
      </c>
      <c r="E36" s="5" t="s">
        <v>1394</v>
      </c>
    </row>
    <row r="37" spans="1:5" x14ac:dyDescent="0.25">
      <c r="A37" s="5" t="s">
        <v>1347</v>
      </c>
      <c r="B37" s="95">
        <v>103</v>
      </c>
      <c r="C37" s="95">
        <v>20</v>
      </c>
      <c r="D37" s="95">
        <f t="shared" si="0"/>
        <v>123</v>
      </c>
      <c r="E37" s="5" t="s">
        <v>1395</v>
      </c>
    </row>
    <row r="38" spans="1:5" x14ac:dyDescent="0.25">
      <c r="A38" s="5" t="s">
        <v>1348</v>
      </c>
      <c r="B38" s="95">
        <v>86</v>
      </c>
      <c r="C38" s="95">
        <v>20</v>
      </c>
      <c r="D38" s="95">
        <f t="shared" si="0"/>
        <v>106</v>
      </c>
      <c r="E38" s="5" t="s">
        <v>1396</v>
      </c>
    </row>
    <row r="39" spans="1:5" x14ac:dyDescent="0.25">
      <c r="A39" s="5" t="s">
        <v>1349</v>
      </c>
      <c r="B39" s="95">
        <v>73</v>
      </c>
      <c r="C39" s="95">
        <v>3</v>
      </c>
      <c r="D39" s="95">
        <f t="shared" si="0"/>
        <v>76</v>
      </c>
      <c r="E39" s="5" t="s">
        <v>1397</v>
      </c>
    </row>
    <row r="40" spans="1:5" x14ac:dyDescent="0.25">
      <c r="A40" s="5" t="s">
        <v>1350</v>
      </c>
      <c r="B40" s="95">
        <v>35</v>
      </c>
      <c r="C40" s="95">
        <v>11</v>
      </c>
      <c r="D40" s="95">
        <f t="shared" si="0"/>
        <v>46</v>
      </c>
      <c r="E40" s="5" t="s">
        <v>1398</v>
      </c>
    </row>
    <row r="41" spans="1:5" x14ac:dyDescent="0.25">
      <c r="A41" s="5" t="s">
        <v>1351</v>
      </c>
      <c r="B41" s="95">
        <v>44</v>
      </c>
      <c r="C41" s="95">
        <v>7</v>
      </c>
      <c r="D41" s="95">
        <f t="shared" si="0"/>
        <v>51</v>
      </c>
      <c r="E41" s="5" t="s">
        <v>1399</v>
      </c>
    </row>
    <row r="42" spans="1:5" x14ac:dyDescent="0.25">
      <c r="A42" s="5" t="s">
        <v>1352</v>
      </c>
      <c r="B42" s="95">
        <v>602</v>
      </c>
      <c r="C42" s="95">
        <v>154</v>
      </c>
      <c r="D42" s="95">
        <f t="shared" si="0"/>
        <v>756</v>
      </c>
      <c r="E42" s="5" t="s">
        <v>1400</v>
      </c>
    </row>
    <row r="43" spans="1:5" x14ac:dyDescent="0.25">
      <c r="A43" s="5" t="s">
        <v>1353</v>
      </c>
      <c r="B43" s="95">
        <v>430</v>
      </c>
      <c r="C43" s="95">
        <v>163</v>
      </c>
      <c r="D43" s="95">
        <f t="shared" si="0"/>
        <v>593</v>
      </c>
      <c r="E43" s="5" t="s">
        <v>1401</v>
      </c>
    </row>
    <row r="44" spans="1:5" x14ac:dyDescent="0.25">
      <c r="A44" s="5" t="s">
        <v>1354</v>
      </c>
      <c r="B44" s="95">
        <v>3</v>
      </c>
      <c r="C44" s="95">
        <v>7</v>
      </c>
      <c r="D44" s="95">
        <f t="shared" si="0"/>
        <v>10</v>
      </c>
      <c r="E44" s="5" t="s">
        <v>1402</v>
      </c>
    </row>
    <row r="45" spans="1:5" x14ac:dyDescent="0.25">
      <c r="A45" s="5" t="s">
        <v>1355</v>
      </c>
      <c r="B45" s="95">
        <v>92</v>
      </c>
      <c r="C45" s="95">
        <v>63</v>
      </c>
      <c r="D45" s="95">
        <f t="shared" si="0"/>
        <v>155</v>
      </c>
      <c r="E45" s="5" t="s">
        <v>1403</v>
      </c>
    </row>
    <row r="46" spans="1:5" x14ac:dyDescent="0.25">
      <c r="A46" s="5" t="s">
        <v>1356</v>
      </c>
      <c r="B46" s="95">
        <v>25</v>
      </c>
      <c r="C46" s="95">
        <v>10</v>
      </c>
      <c r="D46" s="95">
        <f t="shared" si="0"/>
        <v>35</v>
      </c>
      <c r="E46" s="5" t="s">
        <v>1404</v>
      </c>
    </row>
    <row r="47" spans="1:5" x14ac:dyDescent="0.25">
      <c r="A47" s="5" t="s">
        <v>1357</v>
      </c>
      <c r="B47" s="95">
        <v>61</v>
      </c>
      <c r="C47" s="95">
        <v>40</v>
      </c>
      <c r="D47" s="95">
        <f t="shared" si="0"/>
        <v>101</v>
      </c>
      <c r="E47" s="5" t="s">
        <v>1405</v>
      </c>
    </row>
    <row r="48" spans="1:5" x14ac:dyDescent="0.25">
      <c r="A48" s="5" t="s">
        <v>1358</v>
      </c>
      <c r="B48" s="95">
        <v>187</v>
      </c>
      <c r="C48" s="95">
        <v>41</v>
      </c>
      <c r="D48" s="95">
        <f t="shared" si="0"/>
        <v>228</v>
      </c>
      <c r="E48" s="5" t="s">
        <v>1406</v>
      </c>
    </row>
    <row r="49" spans="1:5" x14ac:dyDescent="0.25">
      <c r="A49" s="5" t="s">
        <v>1364</v>
      </c>
      <c r="B49" s="95">
        <v>10109</v>
      </c>
      <c r="C49" s="95">
        <v>2353</v>
      </c>
      <c r="D49" s="95">
        <f t="shared" si="0"/>
        <v>12462</v>
      </c>
      <c r="E49" s="5" t="s">
        <v>1407</v>
      </c>
    </row>
    <row r="50" spans="1:5" x14ac:dyDescent="0.25">
      <c r="A50" s="5" t="s">
        <v>1408</v>
      </c>
      <c r="B50" s="95">
        <v>688</v>
      </c>
      <c r="C50" s="95">
        <v>98</v>
      </c>
      <c r="D50" s="95">
        <f t="shared" si="0"/>
        <v>786</v>
      </c>
    </row>
    <row r="51" spans="1:5" x14ac:dyDescent="0.25">
      <c r="A51" s="5" t="s">
        <v>1409</v>
      </c>
      <c r="B51" s="95">
        <v>9421</v>
      </c>
      <c r="C51" s="95">
        <v>2255</v>
      </c>
      <c r="D51" s="95">
        <f t="shared" si="0"/>
        <v>11676</v>
      </c>
    </row>
  </sheetData>
  <mergeCells count="7">
    <mergeCell ref="A1:E1"/>
    <mergeCell ref="A2:E2"/>
    <mergeCell ref="A3:E3"/>
    <mergeCell ref="A4:E4"/>
    <mergeCell ref="A5:A6"/>
    <mergeCell ref="B5:D5"/>
    <mergeCell ref="E5:E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29" sqref="C29"/>
    </sheetView>
  </sheetViews>
  <sheetFormatPr defaultRowHeight="15" x14ac:dyDescent="0.25"/>
  <cols>
    <col min="1" max="1" width="42.7109375" bestFit="1" customWidth="1"/>
    <col min="2" max="2" width="15.140625" customWidth="1"/>
    <col min="3" max="3" width="12.28515625" customWidth="1"/>
    <col min="4" max="4" width="49.28515625" bestFit="1" customWidth="1"/>
  </cols>
  <sheetData>
    <row r="1" spans="1:4" x14ac:dyDescent="0.25">
      <c r="A1" s="133" t="s">
        <v>1299</v>
      </c>
      <c r="B1" s="133"/>
      <c r="C1" s="133"/>
      <c r="D1" s="133"/>
    </row>
    <row r="2" spans="1:4" ht="20.25" customHeight="1" x14ac:dyDescent="0.25">
      <c r="A2" s="204" t="s">
        <v>1300</v>
      </c>
      <c r="B2" s="204"/>
      <c r="C2" s="204"/>
      <c r="D2" s="204"/>
    </row>
    <row r="3" spans="1:4" x14ac:dyDescent="0.25">
      <c r="A3" s="133" t="s">
        <v>1301</v>
      </c>
      <c r="B3" s="133"/>
      <c r="C3" s="133"/>
      <c r="D3" s="133"/>
    </row>
    <row r="4" spans="1:4" ht="19.5" customHeight="1" x14ac:dyDescent="0.25">
      <c r="A4" s="204" t="s">
        <v>1302</v>
      </c>
      <c r="B4" s="204"/>
      <c r="C4" s="204"/>
      <c r="D4" s="204"/>
    </row>
    <row r="5" spans="1:4" ht="47.25" customHeight="1" x14ac:dyDescent="0.25">
      <c r="A5" s="80" t="s">
        <v>1303</v>
      </c>
      <c r="B5" s="88" t="s">
        <v>1304</v>
      </c>
      <c r="C5" s="89" t="s">
        <v>1305</v>
      </c>
      <c r="D5" s="80" t="s">
        <v>1306</v>
      </c>
    </row>
    <row r="6" spans="1:4" x14ac:dyDescent="0.25">
      <c r="A6" s="5" t="s">
        <v>1410</v>
      </c>
      <c r="B6" s="95">
        <v>382</v>
      </c>
      <c r="C6" s="95">
        <f>B6/$B$21*100</f>
        <v>1.5370377821590955</v>
      </c>
      <c r="D6" s="5" t="s">
        <v>1424</v>
      </c>
    </row>
    <row r="7" spans="1:4" x14ac:dyDescent="0.25">
      <c r="A7" s="5" t="s">
        <v>1411</v>
      </c>
      <c r="B7" s="95">
        <v>14417</v>
      </c>
      <c r="C7" s="95">
        <f t="shared" ref="C7:C21" si="0">B7/$B$21*100</f>
        <v>58.009093469601261</v>
      </c>
      <c r="D7" s="5" t="s">
        <v>1425</v>
      </c>
    </row>
    <row r="8" spans="1:4" x14ac:dyDescent="0.25">
      <c r="A8" s="5" t="s">
        <v>1412</v>
      </c>
      <c r="B8" s="95">
        <v>184</v>
      </c>
      <c r="C8" s="95">
        <f t="shared" si="0"/>
        <v>0.74035327727034972</v>
      </c>
      <c r="D8" s="5" t="s">
        <v>1426</v>
      </c>
    </row>
    <row r="9" spans="1:4" x14ac:dyDescent="0.25">
      <c r="A9" s="5" t="s">
        <v>1413</v>
      </c>
      <c r="B9" s="95">
        <v>1080</v>
      </c>
      <c r="C9" s="95">
        <f t="shared" si="0"/>
        <v>4.3455518448477042</v>
      </c>
      <c r="D9" s="5" t="s">
        <v>1427</v>
      </c>
    </row>
    <row r="10" spans="1:4" x14ac:dyDescent="0.25">
      <c r="A10" s="5" t="s">
        <v>1414</v>
      </c>
      <c r="B10" s="95">
        <v>2256</v>
      </c>
      <c r="C10" s="95">
        <f t="shared" si="0"/>
        <v>9.0773749647929822</v>
      </c>
      <c r="D10" s="5" t="s">
        <v>1428</v>
      </c>
    </row>
    <row r="11" spans="1:4" x14ac:dyDescent="0.25">
      <c r="A11" s="5" t="s">
        <v>1345</v>
      </c>
      <c r="B11" s="95">
        <v>1117</v>
      </c>
      <c r="C11" s="95">
        <f t="shared" si="0"/>
        <v>4.4944272321248944</v>
      </c>
      <c r="D11" s="5" t="s">
        <v>1393</v>
      </c>
    </row>
    <row r="12" spans="1:4" x14ac:dyDescent="0.25">
      <c r="A12" s="5" t="s">
        <v>1415</v>
      </c>
      <c r="B12" s="95">
        <v>718</v>
      </c>
      <c r="C12" s="95">
        <f t="shared" si="0"/>
        <v>2.8889872450006036</v>
      </c>
      <c r="D12" s="5" t="s">
        <v>1429</v>
      </c>
    </row>
    <row r="13" spans="1:4" x14ac:dyDescent="0.25">
      <c r="A13" s="5" t="s">
        <v>1416</v>
      </c>
      <c r="B13" s="95">
        <v>123</v>
      </c>
      <c r="C13" s="95">
        <f t="shared" si="0"/>
        <v>0.49491007121876635</v>
      </c>
      <c r="D13" s="5" t="s">
        <v>1430</v>
      </c>
    </row>
    <row r="14" spans="1:4" x14ac:dyDescent="0.25">
      <c r="A14" s="5" t="s">
        <v>1417</v>
      </c>
      <c r="B14" s="95">
        <v>1834</v>
      </c>
      <c r="C14" s="95">
        <f t="shared" si="0"/>
        <v>7.3793908180098979</v>
      </c>
      <c r="D14" s="5" t="s">
        <v>1431</v>
      </c>
    </row>
    <row r="15" spans="1:4" x14ac:dyDescent="0.25">
      <c r="A15" s="5" t="s">
        <v>1418</v>
      </c>
      <c r="B15" s="95">
        <v>366</v>
      </c>
      <c r="C15" s="95">
        <f t="shared" si="0"/>
        <v>1.4726592363094999</v>
      </c>
      <c r="D15" s="5" t="s">
        <v>1432</v>
      </c>
    </row>
    <row r="16" spans="1:4" x14ac:dyDescent="0.25">
      <c r="A16" s="5" t="s">
        <v>1419</v>
      </c>
      <c r="B16" s="95">
        <v>577</v>
      </c>
      <c r="C16" s="95">
        <f t="shared" si="0"/>
        <v>2.3216513097010423</v>
      </c>
      <c r="D16" s="5" t="s">
        <v>1433</v>
      </c>
    </row>
    <row r="17" spans="1:4" x14ac:dyDescent="0.25">
      <c r="A17" s="5" t="s">
        <v>1420</v>
      </c>
      <c r="B17" s="95">
        <v>365</v>
      </c>
      <c r="C17" s="95">
        <f t="shared" si="0"/>
        <v>1.4686355771939001</v>
      </c>
      <c r="D17" s="5" t="s">
        <v>1434</v>
      </c>
    </row>
    <row r="18" spans="1:4" x14ac:dyDescent="0.25">
      <c r="A18" s="5" t="s">
        <v>1421</v>
      </c>
      <c r="B18" s="95">
        <v>1292</v>
      </c>
      <c r="C18" s="95">
        <f t="shared" si="0"/>
        <v>5.1985675773548463</v>
      </c>
      <c r="D18" s="5" t="s">
        <v>1435</v>
      </c>
    </row>
    <row r="19" spans="1:4" x14ac:dyDescent="0.25">
      <c r="A19" s="5" t="s">
        <v>1422</v>
      </c>
      <c r="B19" s="95">
        <v>140</v>
      </c>
      <c r="C19" s="95">
        <f t="shared" si="0"/>
        <v>0.56331227618396162</v>
      </c>
      <c r="D19" s="5" t="s">
        <v>1436</v>
      </c>
    </row>
    <row r="20" spans="1:4" x14ac:dyDescent="0.25">
      <c r="A20" s="5" t="s">
        <v>1423</v>
      </c>
      <c r="B20" s="95">
        <v>2</v>
      </c>
      <c r="C20" s="95">
        <f t="shared" si="0"/>
        <v>8.0473182311994514E-3</v>
      </c>
      <c r="D20" s="5" t="s">
        <v>1437</v>
      </c>
    </row>
    <row r="21" spans="1:4" x14ac:dyDescent="0.25">
      <c r="A21" s="77" t="s">
        <v>78</v>
      </c>
      <c r="B21" s="96">
        <v>24853</v>
      </c>
      <c r="C21" s="96">
        <f t="shared" si="0"/>
        <v>100</v>
      </c>
      <c r="D21" s="77" t="s">
        <v>151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5" sqref="D15"/>
    </sheetView>
  </sheetViews>
  <sheetFormatPr defaultRowHeight="15" x14ac:dyDescent="0.25"/>
  <cols>
    <col min="1" max="1" width="22.7109375" bestFit="1" customWidth="1"/>
    <col min="4" max="4" width="14.85546875" customWidth="1"/>
  </cols>
  <sheetData>
    <row r="1" spans="1:4" s="58" customFormat="1" x14ac:dyDescent="0.25">
      <c r="A1" s="208" t="s">
        <v>1284</v>
      </c>
      <c r="B1" s="208"/>
      <c r="C1" s="208"/>
      <c r="D1" s="208"/>
    </row>
    <row r="2" spans="1:4" s="58" customFormat="1" ht="33" customHeight="1" x14ac:dyDescent="0.25">
      <c r="A2" s="239" t="s">
        <v>1291</v>
      </c>
      <c r="B2" s="240"/>
      <c r="C2" s="240"/>
      <c r="D2" s="241"/>
    </row>
    <row r="3" spans="1:4" s="58" customFormat="1" x14ac:dyDescent="0.25">
      <c r="A3" s="208" t="s">
        <v>1292</v>
      </c>
      <c r="B3" s="208"/>
      <c r="C3" s="208"/>
      <c r="D3" s="208"/>
    </row>
    <row r="4" spans="1:4" s="58" customFormat="1" ht="28.5" customHeight="1" x14ac:dyDescent="0.25">
      <c r="A4" s="239" t="s">
        <v>1293</v>
      </c>
      <c r="B4" s="240"/>
      <c r="C4" s="240"/>
      <c r="D4" s="241"/>
    </row>
    <row r="5" spans="1:4" s="81" customFormat="1" ht="66.75" customHeight="1" x14ac:dyDescent="0.25">
      <c r="A5" s="82" t="s">
        <v>1285</v>
      </c>
      <c r="B5" s="82">
        <v>2002</v>
      </c>
      <c r="C5" s="82">
        <v>2003</v>
      </c>
      <c r="D5" s="78" t="s">
        <v>1286</v>
      </c>
    </row>
    <row r="6" spans="1:4" ht="15.75" x14ac:dyDescent="0.25">
      <c r="A6" s="83" t="s">
        <v>1287</v>
      </c>
      <c r="B6" s="129">
        <v>1825</v>
      </c>
      <c r="C6" s="129">
        <v>1086</v>
      </c>
      <c r="D6" s="86" t="s">
        <v>1294</v>
      </c>
    </row>
    <row r="7" spans="1:4" ht="15.75" x14ac:dyDescent="0.25">
      <c r="A7" s="83" t="s">
        <v>1289</v>
      </c>
      <c r="B7" s="129">
        <v>14242</v>
      </c>
      <c r="C7" s="129">
        <v>16063</v>
      </c>
      <c r="D7" s="84">
        <v>12.79</v>
      </c>
    </row>
    <row r="8" spans="1:4" ht="15.75" x14ac:dyDescent="0.25">
      <c r="A8" s="83" t="s">
        <v>1288</v>
      </c>
      <c r="B8" s="129">
        <v>8415</v>
      </c>
      <c r="C8" s="129">
        <v>8790</v>
      </c>
      <c r="D8" s="83">
        <v>4.46</v>
      </c>
    </row>
    <row r="9" spans="1:4" ht="15.75" x14ac:dyDescent="0.25">
      <c r="A9" s="83" t="s">
        <v>1290</v>
      </c>
      <c r="B9" s="129">
        <v>24482</v>
      </c>
      <c r="C9" s="129">
        <v>25939</v>
      </c>
      <c r="D9" s="83">
        <v>5.95</v>
      </c>
    </row>
    <row r="10" spans="1:4" ht="15.75" x14ac:dyDescent="0.25">
      <c r="A10" s="85"/>
      <c r="B10" s="85"/>
      <c r="C10" s="85"/>
      <c r="D10" s="85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0" zoomScale="91" zoomScaleNormal="91" workbookViewId="0">
      <selection activeCell="E77" sqref="E77"/>
    </sheetView>
  </sheetViews>
  <sheetFormatPr defaultRowHeight="15" x14ac:dyDescent="0.25"/>
  <cols>
    <col min="1" max="1" width="15.140625" style="58" bestFit="1" customWidth="1"/>
    <col min="2" max="2" width="11" customWidth="1"/>
    <col min="3" max="3" width="10.5703125" customWidth="1"/>
    <col min="4" max="4" width="11.5703125" customWidth="1"/>
    <col min="5" max="6" width="11" customWidth="1"/>
    <col min="7" max="7" width="9.5703125" customWidth="1"/>
    <col min="8" max="8" width="11.140625" customWidth="1"/>
  </cols>
  <sheetData>
    <row r="1" spans="1:8" x14ac:dyDescent="0.25">
      <c r="A1" s="208" t="s">
        <v>1307</v>
      </c>
      <c r="B1" s="208"/>
      <c r="C1" s="208"/>
      <c r="D1" s="208"/>
      <c r="E1" s="208"/>
      <c r="F1" s="208"/>
      <c r="G1" s="208"/>
      <c r="H1" s="208"/>
    </row>
    <row r="2" spans="1:8" x14ac:dyDescent="0.25">
      <c r="A2" s="208" t="s">
        <v>1308</v>
      </c>
      <c r="B2" s="208"/>
      <c r="C2" s="208"/>
      <c r="D2" s="208"/>
      <c r="E2" s="208"/>
      <c r="F2" s="208"/>
      <c r="G2" s="208"/>
      <c r="H2" s="208"/>
    </row>
    <row r="3" spans="1:8" x14ac:dyDescent="0.25">
      <c r="A3" s="208" t="s">
        <v>1309</v>
      </c>
      <c r="B3" s="208"/>
      <c r="C3" s="208"/>
      <c r="D3" s="208"/>
      <c r="E3" s="208"/>
      <c r="F3" s="208"/>
      <c r="G3" s="208"/>
      <c r="H3" s="208"/>
    </row>
    <row r="4" spans="1:8" x14ac:dyDescent="0.25">
      <c r="A4" s="208" t="s">
        <v>1310</v>
      </c>
      <c r="B4" s="208"/>
      <c r="C4" s="208"/>
      <c r="D4" s="208"/>
      <c r="E4" s="208"/>
      <c r="F4" s="208"/>
      <c r="G4" s="208"/>
      <c r="H4" s="208"/>
    </row>
    <row r="5" spans="1:8" ht="37.5" customHeight="1" x14ac:dyDescent="0.25">
      <c r="A5" s="239" t="s">
        <v>1312</v>
      </c>
      <c r="B5" s="240"/>
      <c r="C5" s="240"/>
      <c r="D5" s="240"/>
      <c r="E5" s="240"/>
      <c r="F5" s="241"/>
      <c r="G5" s="239" t="s">
        <v>1311</v>
      </c>
      <c r="H5" s="241"/>
    </row>
    <row r="6" spans="1:8" s="90" customFormat="1" ht="64.5" customHeight="1" x14ac:dyDescent="0.2">
      <c r="A6" s="79" t="s">
        <v>1313</v>
      </c>
      <c r="B6" s="79" t="s">
        <v>1314</v>
      </c>
      <c r="C6" s="79" t="s">
        <v>1315</v>
      </c>
      <c r="D6" s="79" t="s">
        <v>1316</v>
      </c>
      <c r="E6" s="79" t="s">
        <v>1317</v>
      </c>
      <c r="F6" s="79" t="s">
        <v>1318</v>
      </c>
      <c r="G6" s="91" t="s">
        <v>1319</v>
      </c>
      <c r="H6" s="79" t="s">
        <v>1320</v>
      </c>
    </row>
    <row r="7" spans="1:8" x14ac:dyDescent="0.25">
      <c r="A7" s="77">
        <v>1946</v>
      </c>
      <c r="B7" s="95">
        <v>25022</v>
      </c>
      <c r="C7" s="95"/>
      <c r="D7" s="95"/>
      <c r="E7" s="95"/>
      <c r="F7" s="95"/>
      <c r="G7" s="95"/>
      <c r="H7" s="95"/>
    </row>
    <row r="8" spans="1:8" x14ac:dyDescent="0.25">
      <c r="A8" s="77">
        <v>1947</v>
      </c>
      <c r="B8" s="95">
        <v>42198</v>
      </c>
      <c r="C8" s="95"/>
      <c r="D8" s="95"/>
      <c r="E8" s="95"/>
      <c r="F8" s="95"/>
      <c r="G8" s="95"/>
      <c r="H8" s="95"/>
    </row>
    <row r="9" spans="1:8" x14ac:dyDescent="0.25">
      <c r="A9" s="77">
        <v>1948</v>
      </c>
      <c r="B9" s="95">
        <v>43952</v>
      </c>
      <c r="C9" s="95"/>
      <c r="D9" s="95"/>
      <c r="E9" s="95"/>
      <c r="F9" s="95"/>
      <c r="G9" s="95"/>
      <c r="H9" s="95"/>
    </row>
    <row r="10" spans="1:8" x14ac:dyDescent="0.25">
      <c r="A10" s="77">
        <v>1949</v>
      </c>
      <c r="B10" s="95">
        <v>48092</v>
      </c>
      <c r="C10" s="95"/>
      <c r="D10" s="95"/>
      <c r="E10" s="95"/>
      <c r="F10" s="95"/>
      <c r="G10" s="95"/>
      <c r="H10" s="95"/>
    </row>
    <row r="11" spans="1:8" x14ac:dyDescent="0.25">
      <c r="A11" s="77">
        <v>1950</v>
      </c>
      <c r="B11" s="95">
        <v>54710</v>
      </c>
      <c r="C11" s="95"/>
      <c r="D11" s="95"/>
      <c r="E11" s="95"/>
      <c r="F11" s="95"/>
      <c r="G11" s="95"/>
      <c r="H11" s="95"/>
    </row>
    <row r="12" spans="1:8" x14ac:dyDescent="0.25">
      <c r="A12" s="77">
        <v>1951</v>
      </c>
      <c r="B12" s="95">
        <v>79650</v>
      </c>
      <c r="C12" s="95">
        <v>55343</v>
      </c>
      <c r="D12" s="95">
        <v>28074</v>
      </c>
      <c r="E12" s="95"/>
      <c r="F12" s="95"/>
      <c r="G12" s="95"/>
      <c r="H12" s="95"/>
    </row>
    <row r="13" spans="1:8" x14ac:dyDescent="0.25">
      <c r="A13" s="77">
        <v>1952</v>
      </c>
      <c r="B13" s="95">
        <v>135965</v>
      </c>
      <c r="C13" s="95">
        <v>117290</v>
      </c>
      <c r="D13" s="95">
        <v>63494</v>
      </c>
      <c r="E13" s="95"/>
      <c r="F13" s="95"/>
      <c r="G13" s="95"/>
      <c r="H13" s="95"/>
    </row>
    <row r="14" spans="1:8" x14ac:dyDescent="0.25">
      <c r="A14" s="77">
        <v>1953</v>
      </c>
      <c r="B14" s="95">
        <v>257203</v>
      </c>
      <c r="C14" s="95">
        <v>270570</v>
      </c>
      <c r="D14" s="95">
        <v>194862</v>
      </c>
      <c r="E14" s="95"/>
      <c r="F14" s="95"/>
      <c r="G14" s="95"/>
      <c r="H14" s="95"/>
    </row>
    <row r="15" spans="1:8" x14ac:dyDescent="0.25">
      <c r="A15" s="77">
        <v>1954</v>
      </c>
      <c r="B15" s="95">
        <v>412360</v>
      </c>
      <c r="C15" s="95">
        <v>440863</v>
      </c>
      <c r="D15" s="95">
        <v>356547</v>
      </c>
      <c r="E15" s="95"/>
      <c r="F15" s="95"/>
      <c r="G15" s="95"/>
      <c r="H15" s="95"/>
    </row>
    <row r="16" spans="1:8" x14ac:dyDescent="0.25">
      <c r="A16" s="77">
        <v>1955</v>
      </c>
      <c r="B16" s="95">
        <v>518896</v>
      </c>
      <c r="C16" s="95">
        <v>538408</v>
      </c>
      <c r="D16" s="95">
        <v>454527</v>
      </c>
      <c r="E16" s="95"/>
      <c r="F16" s="95"/>
      <c r="G16" s="95"/>
      <c r="H16" s="95"/>
    </row>
    <row r="17" spans="1:8" x14ac:dyDescent="0.25">
      <c r="A17" s="77">
        <v>1956</v>
      </c>
      <c r="B17" s="95">
        <v>599808</v>
      </c>
      <c r="C17" s="95">
        <v>600736</v>
      </c>
      <c r="D17" s="95">
        <v>521629</v>
      </c>
      <c r="E17" s="95"/>
      <c r="F17" s="95"/>
      <c r="G17" s="95"/>
      <c r="H17" s="95"/>
    </row>
    <row r="18" spans="1:8" x14ac:dyDescent="0.25">
      <c r="A18" s="77">
        <v>1957</v>
      </c>
      <c r="B18" s="95">
        <v>643904</v>
      </c>
      <c r="C18" s="95">
        <v>627922</v>
      </c>
      <c r="D18" s="95">
        <v>562392</v>
      </c>
      <c r="E18" s="95"/>
      <c r="F18" s="95"/>
      <c r="G18" s="95"/>
      <c r="H18" s="95"/>
    </row>
    <row r="19" spans="1:8" x14ac:dyDescent="0.25">
      <c r="A19" s="77">
        <v>1958</v>
      </c>
      <c r="B19" s="95">
        <v>610599</v>
      </c>
      <c r="C19" s="95">
        <v>592103</v>
      </c>
      <c r="D19" s="95">
        <v>542962</v>
      </c>
      <c r="E19" s="95"/>
      <c r="F19" s="95"/>
      <c r="G19" s="95"/>
      <c r="H19" s="95"/>
    </row>
    <row r="20" spans="1:8" x14ac:dyDescent="0.25">
      <c r="A20" s="77">
        <v>1959</v>
      </c>
      <c r="B20" s="95">
        <v>639443</v>
      </c>
      <c r="C20" s="95">
        <v>598611</v>
      </c>
      <c r="D20" s="95">
        <v>549594</v>
      </c>
      <c r="E20" s="95"/>
      <c r="F20" s="95"/>
      <c r="G20" s="95"/>
      <c r="H20" s="95"/>
    </row>
    <row r="21" spans="1:8" x14ac:dyDescent="0.25">
      <c r="A21" s="77">
        <v>1960</v>
      </c>
      <c r="B21" s="95">
        <v>688038</v>
      </c>
      <c r="C21" s="95">
        <v>603544</v>
      </c>
      <c r="D21" s="95">
        <v>574270</v>
      </c>
      <c r="E21" s="95"/>
      <c r="F21" s="95"/>
      <c r="G21" s="95"/>
      <c r="H21" s="95"/>
    </row>
    <row r="22" spans="1:8" x14ac:dyDescent="0.25">
      <c r="A22" s="77">
        <v>1961</v>
      </c>
      <c r="B22" s="95">
        <v>573468</v>
      </c>
      <c r="C22" s="95">
        <v>483223</v>
      </c>
      <c r="D22" s="95">
        <v>463126</v>
      </c>
      <c r="E22" s="95">
        <v>12442</v>
      </c>
      <c r="F22" s="95">
        <v>104946</v>
      </c>
      <c r="G22" s="95">
        <v>45050</v>
      </c>
      <c r="H22" s="95">
        <v>1476</v>
      </c>
    </row>
    <row r="23" spans="1:8" x14ac:dyDescent="0.25">
      <c r="A23" s="77">
        <v>1962</v>
      </c>
      <c r="B23" s="95">
        <v>560392</v>
      </c>
      <c r="C23" s="95">
        <v>426589</v>
      </c>
      <c r="D23" s="95">
        <v>399635</v>
      </c>
      <c r="E23" s="95">
        <v>17846</v>
      </c>
      <c r="F23" s="95">
        <v>101098</v>
      </c>
      <c r="G23" s="95">
        <v>77495</v>
      </c>
      <c r="H23" s="95">
        <v>11185</v>
      </c>
    </row>
    <row r="24" spans="1:8" x14ac:dyDescent="0.25">
      <c r="A24" s="77">
        <v>1963</v>
      </c>
      <c r="B24" s="95">
        <v>545154</v>
      </c>
      <c r="C24" s="95">
        <v>406292</v>
      </c>
      <c r="D24" s="95">
        <v>375081</v>
      </c>
      <c r="E24" s="95">
        <v>21460</v>
      </c>
      <c r="F24" s="95">
        <v>98537</v>
      </c>
      <c r="G24" s="95">
        <v>143424</v>
      </c>
      <c r="H24" s="95">
        <v>30328</v>
      </c>
    </row>
    <row r="25" spans="1:8" x14ac:dyDescent="0.25">
      <c r="A25" s="77">
        <v>1964</v>
      </c>
      <c r="B25" s="95">
        <v>480170</v>
      </c>
      <c r="C25" s="95">
        <v>346070</v>
      </c>
      <c r="D25" s="95">
        <v>313968</v>
      </c>
      <c r="E25" s="95">
        <v>23507</v>
      </c>
      <c r="F25" s="95">
        <v>78800</v>
      </c>
      <c r="G25" s="95">
        <v>322102</v>
      </c>
      <c r="H25" s="95">
        <v>66176</v>
      </c>
    </row>
    <row r="26" spans="1:8" x14ac:dyDescent="0.25">
      <c r="A26" s="77">
        <v>1965</v>
      </c>
      <c r="B26" s="95">
        <v>427012</v>
      </c>
      <c r="C26" s="95">
        <v>278688</v>
      </c>
      <c r="D26" s="95">
        <v>258070</v>
      </c>
      <c r="E26" s="95">
        <v>22536</v>
      </c>
      <c r="F26" s="95">
        <v>81665</v>
      </c>
      <c r="G26" s="95">
        <v>333449</v>
      </c>
      <c r="H26" s="95">
        <v>51520</v>
      </c>
    </row>
    <row r="27" spans="1:8" x14ac:dyDescent="0.25">
      <c r="A27" s="77">
        <v>1966</v>
      </c>
      <c r="B27" s="95">
        <v>435958</v>
      </c>
      <c r="C27" s="95">
        <v>286224</v>
      </c>
      <c r="D27" s="95">
        <v>263292</v>
      </c>
      <c r="E27" s="95">
        <v>23459</v>
      </c>
      <c r="F27" s="95">
        <v>96492</v>
      </c>
      <c r="G27" s="95">
        <v>119151</v>
      </c>
      <c r="H27" s="95">
        <v>34410</v>
      </c>
    </row>
    <row r="28" spans="1:8" x14ac:dyDescent="0.25">
      <c r="A28" s="77">
        <v>1967</v>
      </c>
      <c r="B28" s="95">
        <v>468054</v>
      </c>
      <c r="C28" s="95">
        <v>305176</v>
      </c>
      <c r="D28" s="95">
        <v>286531</v>
      </c>
      <c r="E28" s="95">
        <v>26789</v>
      </c>
      <c r="F28" s="95">
        <v>165467</v>
      </c>
      <c r="G28" s="95">
        <v>105323</v>
      </c>
      <c r="H28" s="95">
        <v>8947</v>
      </c>
    </row>
    <row r="29" spans="1:8" x14ac:dyDescent="0.25">
      <c r="A29" s="77">
        <v>1968</v>
      </c>
      <c r="B29" s="95">
        <v>548798</v>
      </c>
      <c r="C29" s="95">
        <v>365752</v>
      </c>
      <c r="D29" s="95">
        <v>348771</v>
      </c>
      <c r="E29" s="95">
        <v>33028</v>
      </c>
      <c r="F29" s="95">
        <v>130181</v>
      </c>
      <c r="G29" s="95">
        <v>126725</v>
      </c>
      <c r="H29" s="95">
        <v>43204</v>
      </c>
    </row>
    <row r="30" spans="1:8" x14ac:dyDescent="0.25">
      <c r="A30" s="77">
        <v>1969</v>
      </c>
      <c r="B30" s="95">
        <v>575452</v>
      </c>
      <c r="C30" s="95">
        <v>369159</v>
      </c>
      <c r="D30" s="95">
        <v>355463</v>
      </c>
      <c r="E30" s="95">
        <v>39040</v>
      </c>
      <c r="F30" s="95">
        <v>120186</v>
      </c>
      <c r="G30" s="95">
        <v>253946</v>
      </c>
      <c r="H30" s="95">
        <v>103975</v>
      </c>
    </row>
    <row r="31" spans="1:8" x14ac:dyDescent="0.25">
      <c r="A31" s="77">
        <v>1970</v>
      </c>
      <c r="B31" s="95">
        <v>559914</v>
      </c>
      <c r="C31" s="95">
        <v>346782</v>
      </c>
      <c r="D31" s="95">
        <v>333988</v>
      </c>
      <c r="E31" s="95">
        <v>43778</v>
      </c>
      <c r="F31" s="95">
        <v>118708</v>
      </c>
      <c r="G31" s="95">
        <v>371959</v>
      </c>
      <c r="H31" s="95">
        <v>129575</v>
      </c>
    </row>
    <row r="32" spans="1:8" x14ac:dyDescent="0.25">
      <c r="A32" s="77">
        <v>1971</v>
      </c>
      <c r="B32" s="95">
        <v>579935</v>
      </c>
      <c r="C32" s="95">
        <v>379594</v>
      </c>
      <c r="D32" s="95">
        <v>367284</v>
      </c>
      <c r="E32" s="95">
        <v>44946</v>
      </c>
      <c r="F32" s="95">
        <v>132835</v>
      </c>
      <c r="G32" s="95">
        <v>267403</v>
      </c>
      <c r="H32" s="95">
        <v>88442</v>
      </c>
    </row>
    <row r="33" spans="1:8" x14ac:dyDescent="0.25">
      <c r="A33" s="77">
        <v>1972</v>
      </c>
      <c r="B33" s="95">
        <v>612537</v>
      </c>
      <c r="C33" s="95">
        <v>423943</v>
      </c>
      <c r="D33" s="95">
        <v>405770</v>
      </c>
      <c r="E33" s="95">
        <v>43886</v>
      </c>
      <c r="F33" s="95">
        <v>127092</v>
      </c>
      <c r="G33" s="95">
        <v>202510</v>
      </c>
      <c r="H33" s="95">
        <v>85229</v>
      </c>
    </row>
    <row r="34" spans="1:8" x14ac:dyDescent="0.25">
      <c r="A34" s="77">
        <v>1973</v>
      </c>
      <c r="B34" s="95">
        <v>581432</v>
      </c>
      <c r="C34" s="95">
        <v>409901</v>
      </c>
      <c r="D34" s="95">
        <v>395084</v>
      </c>
      <c r="E34" s="95">
        <v>44765</v>
      </c>
      <c r="F34" s="95">
        <v>110852</v>
      </c>
      <c r="G34" s="95">
        <v>263608</v>
      </c>
      <c r="H34" s="95">
        <v>135820</v>
      </c>
    </row>
    <row r="35" spans="1:8" x14ac:dyDescent="0.25">
      <c r="A35" s="77">
        <v>1974</v>
      </c>
      <c r="B35" s="95">
        <v>663765</v>
      </c>
      <c r="C35" s="95">
        <v>424103</v>
      </c>
      <c r="D35" s="95">
        <v>407826</v>
      </c>
      <c r="E35" s="95">
        <v>81748</v>
      </c>
      <c r="F35" s="95">
        <v>114993</v>
      </c>
      <c r="G35" s="95">
        <v>77090</v>
      </c>
      <c r="H35" s="95">
        <v>20211</v>
      </c>
    </row>
    <row r="36" spans="1:8" x14ac:dyDescent="0.25">
      <c r="A36" s="77">
        <v>1975</v>
      </c>
      <c r="B36" s="95">
        <v>601110</v>
      </c>
      <c r="C36" s="95">
        <v>356811</v>
      </c>
      <c r="D36" s="95">
        <v>337548</v>
      </c>
      <c r="E36" s="95">
        <v>116766</v>
      </c>
      <c r="F36" s="95">
        <v>116577</v>
      </c>
      <c r="G36" s="95">
        <v>125546</v>
      </c>
      <c r="H36" s="95">
        <v>4419</v>
      </c>
    </row>
    <row r="37" spans="1:8" x14ac:dyDescent="0.25">
      <c r="A37" s="77">
        <v>1976</v>
      </c>
      <c r="B37" s="95">
        <v>848657</v>
      </c>
      <c r="C37" s="95">
        <v>411468</v>
      </c>
      <c r="D37" s="95">
        <v>385405</v>
      </c>
      <c r="E37" s="95">
        <v>141275</v>
      </c>
      <c r="F37" s="95">
        <v>165702</v>
      </c>
      <c r="G37" s="95">
        <v>23798</v>
      </c>
      <c r="H37" s="95">
        <v>10558</v>
      </c>
    </row>
    <row r="38" spans="1:8" x14ac:dyDescent="0.25">
      <c r="A38" s="77">
        <v>1977</v>
      </c>
      <c r="B38" s="95">
        <v>826844</v>
      </c>
      <c r="C38" s="95">
        <v>405237</v>
      </c>
      <c r="D38" s="95">
        <v>376834</v>
      </c>
      <c r="E38" s="95">
        <v>131439</v>
      </c>
      <c r="F38" s="95">
        <v>96371</v>
      </c>
      <c r="G38" s="95">
        <v>34950</v>
      </c>
      <c r="H38" s="95">
        <v>19084</v>
      </c>
    </row>
    <row r="39" spans="1:8" x14ac:dyDescent="0.25">
      <c r="A39" s="77">
        <v>1978</v>
      </c>
      <c r="B39" s="95">
        <v>832265</v>
      </c>
      <c r="C39" s="95">
        <v>318130</v>
      </c>
      <c r="D39" s="95">
        <v>296925</v>
      </c>
      <c r="E39" s="95">
        <v>152954</v>
      </c>
      <c r="F39" s="95">
        <v>84508</v>
      </c>
      <c r="G39" s="95">
        <v>40174</v>
      </c>
      <c r="H39" s="95">
        <v>18852</v>
      </c>
    </row>
    <row r="40" spans="1:8" x14ac:dyDescent="0.25">
      <c r="A40" s="77">
        <v>1979</v>
      </c>
      <c r="B40" s="95">
        <v>653581</v>
      </c>
      <c r="C40" s="95">
        <v>235069</v>
      </c>
      <c r="D40" s="95">
        <v>211531</v>
      </c>
      <c r="E40" s="95">
        <v>189467</v>
      </c>
      <c r="F40" s="95">
        <v>74036</v>
      </c>
      <c r="G40" s="95">
        <v>50627</v>
      </c>
      <c r="H40" s="95">
        <v>23630</v>
      </c>
    </row>
    <row r="41" spans="1:8" x14ac:dyDescent="0.25">
      <c r="A41" s="77">
        <v>1980</v>
      </c>
      <c r="B41" s="95">
        <v>504780</v>
      </c>
      <c r="C41" s="95">
        <v>189368</v>
      </c>
      <c r="D41" s="95">
        <v>163426</v>
      </c>
      <c r="E41" s="95">
        <v>263354</v>
      </c>
      <c r="F41" s="95">
        <v>67405</v>
      </c>
      <c r="G41" s="95">
        <v>40442</v>
      </c>
      <c r="H41" s="95">
        <v>28503</v>
      </c>
    </row>
    <row r="42" spans="1:8" x14ac:dyDescent="0.25">
      <c r="A42" s="77">
        <v>1981</v>
      </c>
      <c r="B42" s="95">
        <v>618137</v>
      </c>
      <c r="C42" s="95">
        <v>201366</v>
      </c>
      <c r="D42" s="95">
        <v>161048</v>
      </c>
      <c r="E42" s="95">
        <v>341336</v>
      </c>
      <c r="F42" s="95">
        <v>30926</v>
      </c>
      <c r="G42" s="95">
        <v>58656</v>
      </c>
      <c r="H42" s="95">
        <v>58753</v>
      </c>
    </row>
    <row r="43" spans="1:8" x14ac:dyDescent="0.25">
      <c r="A43" s="77">
        <v>1982</v>
      </c>
      <c r="B43" s="95">
        <v>639142</v>
      </c>
      <c r="C43" s="95">
        <v>188946</v>
      </c>
      <c r="D43" s="95">
        <v>151278</v>
      </c>
      <c r="E43" s="95">
        <v>468654</v>
      </c>
      <c r="F43" s="95">
        <v>55707</v>
      </c>
      <c r="G43" s="95">
        <v>0</v>
      </c>
      <c r="H43" s="95">
        <v>49388</v>
      </c>
    </row>
    <row r="44" spans="1:8" x14ac:dyDescent="0.25">
      <c r="A44" s="77">
        <v>1983</v>
      </c>
      <c r="B44" s="95">
        <v>648837</v>
      </c>
      <c r="C44" s="95">
        <v>200472</v>
      </c>
      <c r="D44" s="95">
        <v>158042</v>
      </c>
      <c r="E44" s="95">
        <v>626175</v>
      </c>
      <c r="F44" s="95">
        <v>49128</v>
      </c>
      <c r="G44" s="95">
        <v>95890</v>
      </c>
      <c r="H44" s="95">
        <v>52470</v>
      </c>
    </row>
    <row r="45" spans="1:8" x14ac:dyDescent="0.25">
      <c r="A45" s="77">
        <v>1984</v>
      </c>
      <c r="B45" s="95">
        <v>683717</v>
      </c>
      <c r="C45" s="95">
        <v>214415</v>
      </c>
      <c r="D45" s="95">
        <v>178018</v>
      </c>
      <c r="E45" s="95">
        <v>863589</v>
      </c>
      <c r="F45" s="95">
        <v>38885</v>
      </c>
      <c r="G45" s="95">
        <v>142948</v>
      </c>
      <c r="H45" s="95">
        <v>45815</v>
      </c>
    </row>
    <row r="46" spans="1:8" x14ac:dyDescent="0.25">
      <c r="A46" s="77">
        <v>1985</v>
      </c>
      <c r="B46" s="95">
        <v>512590</v>
      </c>
      <c r="C46" s="95">
        <v>170002</v>
      </c>
      <c r="D46" s="95">
        <v>157690</v>
      </c>
      <c r="E46" s="95">
        <v>966195</v>
      </c>
      <c r="F46" s="95">
        <v>43478</v>
      </c>
      <c r="G46" s="95">
        <v>55370</v>
      </c>
      <c r="H46" s="95">
        <v>47353</v>
      </c>
    </row>
    <row r="47" spans="1:8" x14ac:dyDescent="0.25">
      <c r="A47" s="77">
        <v>1986</v>
      </c>
      <c r="B47" s="95">
        <v>580109</v>
      </c>
      <c r="C47" s="95">
        <v>275235</v>
      </c>
      <c r="D47" s="95">
        <v>258848</v>
      </c>
      <c r="E47" s="95">
        <v>1081306</v>
      </c>
      <c r="F47" s="95">
        <v>57674</v>
      </c>
      <c r="G47" s="95">
        <v>55141</v>
      </c>
      <c r="H47" s="95">
        <v>35608</v>
      </c>
    </row>
    <row r="48" spans="1:8" x14ac:dyDescent="0.25">
      <c r="A48" s="77">
        <v>1987</v>
      </c>
      <c r="B48" s="95">
        <v>482087</v>
      </c>
      <c r="C48" s="95">
        <v>262416</v>
      </c>
      <c r="D48" s="95">
        <v>253449</v>
      </c>
      <c r="E48" s="95">
        <v>1134884</v>
      </c>
      <c r="F48" s="95">
        <v>58256</v>
      </c>
      <c r="G48" s="95">
        <v>77171</v>
      </c>
      <c r="H48" s="95">
        <v>40807</v>
      </c>
    </row>
    <row r="49" spans="1:8" x14ac:dyDescent="0.25">
      <c r="A49" s="77">
        <v>1988</v>
      </c>
      <c r="B49" s="95">
        <v>400320</v>
      </c>
      <c r="C49" s="95">
        <v>254938</v>
      </c>
      <c r="D49" s="95">
        <v>251120</v>
      </c>
      <c r="E49" s="95">
        <v>1162548</v>
      </c>
      <c r="F49" s="95">
        <v>51641</v>
      </c>
      <c r="G49" s="95">
        <v>151651</v>
      </c>
      <c r="H49" s="95">
        <v>53021</v>
      </c>
    </row>
    <row r="50" spans="1:8" x14ac:dyDescent="0.25">
      <c r="A50" s="77">
        <v>1989</v>
      </c>
      <c r="B50" s="95">
        <v>552779</v>
      </c>
      <c r="C50" s="95">
        <v>282842</v>
      </c>
      <c r="D50" s="95">
        <v>266874</v>
      </c>
      <c r="E50" s="95">
        <v>1009840</v>
      </c>
      <c r="F50" s="95">
        <v>53122</v>
      </c>
      <c r="G50" s="95">
        <v>28604</v>
      </c>
      <c r="H50" s="95">
        <v>49928</v>
      </c>
    </row>
    <row r="51" spans="1:8" x14ac:dyDescent="0.25">
      <c r="A51" s="77">
        <v>1990</v>
      </c>
      <c r="B51" s="95">
        <v>672110</v>
      </c>
      <c r="C51" s="95">
        <v>293742</v>
      </c>
      <c r="D51" s="95">
        <v>283243</v>
      </c>
      <c r="E51" s="95">
        <v>896132</v>
      </c>
      <c r="F51" s="95">
        <v>79236</v>
      </c>
      <c r="G51" s="95">
        <v>12190</v>
      </c>
      <c r="H51" s="95">
        <v>47707</v>
      </c>
    </row>
    <row r="52" spans="1:8" x14ac:dyDescent="0.25">
      <c r="A52" s="77">
        <v>1991</v>
      </c>
      <c r="B52" s="95">
        <v>691450</v>
      </c>
      <c r="C52" s="95">
        <v>269081</v>
      </c>
      <c r="D52" s="95">
        <v>269577</v>
      </c>
      <c r="E52" s="95">
        <v>825567</v>
      </c>
      <c r="F52" s="95">
        <v>76418</v>
      </c>
      <c r="G52" s="95">
        <v>326139</v>
      </c>
      <c r="H52" s="95">
        <v>53020</v>
      </c>
    </row>
    <row r="53" spans="1:8" x14ac:dyDescent="0.25">
      <c r="A53" s="77">
        <v>1992</v>
      </c>
      <c r="B53" s="95">
        <v>814544</v>
      </c>
      <c r="C53" s="95">
        <v>301355</v>
      </c>
      <c r="D53" s="95">
        <v>297765</v>
      </c>
      <c r="E53" s="95">
        <v>775901</v>
      </c>
      <c r="F53" s="95">
        <v>52944</v>
      </c>
      <c r="G53" s="95">
        <v>9892</v>
      </c>
      <c r="H53" s="95">
        <v>60000</v>
      </c>
    </row>
    <row r="54" spans="1:8" x14ac:dyDescent="0.25">
      <c r="A54" s="77">
        <v>1993</v>
      </c>
      <c r="B54" s="95">
        <v>546604</v>
      </c>
      <c r="C54" s="95">
        <v>278715</v>
      </c>
      <c r="D54" s="95">
        <v>267088</v>
      </c>
      <c r="E54" s="95">
        <v>609119</v>
      </c>
      <c r="F54" s="95">
        <v>45997</v>
      </c>
      <c r="G54" s="95">
        <v>2789</v>
      </c>
      <c r="H54" s="95">
        <v>63244</v>
      </c>
    </row>
    <row r="55" spans="1:8" x14ac:dyDescent="0.25">
      <c r="A55" s="77">
        <v>1994</v>
      </c>
      <c r="B55" s="95">
        <v>362666</v>
      </c>
      <c r="C55" s="95">
        <v>251017</v>
      </c>
      <c r="D55" s="95">
        <v>242466</v>
      </c>
      <c r="E55" s="95">
        <v>469345</v>
      </c>
      <c r="F55" s="95">
        <v>47655</v>
      </c>
      <c r="G55" s="95">
        <v>1769</v>
      </c>
      <c r="H55" s="95">
        <v>61145</v>
      </c>
    </row>
    <row r="56" spans="1:8" x14ac:dyDescent="0.25">
      <c r="A56" s="77">
        <v>1995</v>
      </c>
      <c r="B56" s="95">
        <v>335787</v>
      </c>
      <c r="C56" s="95">
        <v>272707</v>
      </c>
      <c r="D56" s="95">
        <v>264111</v>
      </c>
      <c r="E56" s="95">
        <v>401292</v>
      </c>
      <c r="F56" s="95">
        <v>44068</v>
      </c>
      <c r="G56" s="95">
        <v>2402</v>
      </c>
      <c r="H56" s="95">
        <v>59483</v>
      </c>
    </row>
    <row r="57" spans="1:8" x14ac:dyDescent="0.25">
      <c r="A57" s="77">
        <v>1996</v>
      </c>
      <c r="B57" s="95">
        <v>411170</v>
      </c>
      <c r="C57" s="95">
        <v>267060</v>
      </c>
      <c r="D57" s="95">
        <v>243280</v>
      </c>
      <c r="E57" s="95">
        <v>416795</v>
      </c>
      <c r="F57" s="95">
        <v>47618</v>
      </c>
      <c r="G57" s="95">
        <v>2299</v>
      </c>
      <c r="H57" s="95">
        <v>40697</v>
      </c>
    </row>
    <row r="58" spans="1:8" x14ac:dyDescent="0.25">
      <c r="A58" s="77">
        <v>1997</v>
      </c>
      <c r="B58" s="95">
        <v>468070</v>
      </c>
      <c r="C58" s="95">
        <v>238539</v>
      </c>
      <c r="D58" s="95">
        <v>220615</v>
      </c>
      <c r="E58" s="95">
        <v>463323</v>
      </c>
      <c r="F58" s="95">
        <v>45727</v>
      </c>
      <c r="G58" s="95">
        <v>519</v>
      </c>
      <c r="H58" s="95">
        <v>33321</v>
      </c>
    </row>
    <row r="59" spans="1:8" x14ac:dyDescent="0.25">
      <c r="A59" s="77">
        <v>1998</v>
      </c>
      <c r="B59" s="95">
        <v>430407</v>
      </c>
      <c r="C59" s="95">
        <v>235360</v>
      </c>
      <c r="D59" s="95">
        <v>218354</v>
      </c>
      <c r="E59" s="95">
        <v>465235</v>
      </c>
      <c r="F59" s="95">
        <v>43333</v>
      </c>
      <c r="G59" s="95">
        <v>164</v>
      </c>
      <c r="H59" s="95">
        <v>25907</v>
      </c>
    </row>
    <row r="60" spans="1:8" x14ac:dyDescent="0.25">
      <c r="A60" s="77">
        <v>1999</v>
      </c>
      <c r="B60" s="95">
        <v>435193</v>
      </c>
      <c r="C60" s="95">
        <v>224444</v>
      </c>
      <c r="D60" s="95">
        <v>201942</v>
      </c>
      <c r="E60" s="95">
        <v>487525</v>
      </c>
      <c r="F60" s="95">
        <v>41582</v>
      </c>
      <c r="G60" s="95">
        <v>133</v>
      </c>
      <c r="H60" s="95">
        <v>17475</v>
      </c>
    </row>
    <row r="61" spans="1:8" x14ac:dyDescent="0.25">
      <c r="A61" s="77">
        <v>2000</v>
      </c>
      <c r="B61" s="95">
        <v>768386</v>
      </c>
      <c r="C61" s="95">
        <v>195672</v>
      </c>
      <c r="D61" s="95">
        <v>185610</v>
      </c>
      <c r="E61" s="95">
        <v>730496</v>
      </c>
      <c r="F61" s="95">
        <v>41693</v>
      </c>
      <c r="G61" s="95">
        <v>154</v>
      </c>
      <c r="H61" s="95">
        <v>13645</v>
      </c>
    </row>
    <row r="62" spans="1:8" x14ac:dyDescent="0.25">
      <c r="A62" s="77">
        <v>2001</v>
      </c>
      <c r="B62" s="95">
        <v>271746</v>
      </c>
      <c r="C62" s="95">
        <v>226899</v>
      </c>
      <c r="D62" s="95">
        <v>213998</v>
      </c>
      <c r="E62" s="95">
        <v>718665</v>
      </c>
      <c r="F62" s="95">
        <v>43092</v>
      </c>
      <c r="G62" s="95">
        <v>13606</v>
      </c>
      <c r="H62" s="95">
        <v>20242</v>
      </c>
    </row>
    <row r="63" spans="1:8" x14ac:dyDescent="0.25">
      <c r="A63" s="77">
        <v>2002</v>
      </c>
      <c r="B63" s="95">
        <v>324760</v>
      </c>
      <c r="C63" s="95">
        <v>139275</v>
      </c>
      <c r="D63" s="95">
        <v>125071</v>
      </c>
      <c r="E63" s="95">
        <v>464228</v>
      </c>
      <c r="F63" s="95">
        <v>40749</v>
      </c>
      <c r="G63" s="95">
        <v>33699</v>
      </c>
      <c r="H63" s="95">
        <v>26916</v>
      </c>
    </row>
    <row r="64" spans="1:8" x14ac:dyDescent="0.25">
      <c r="A64" s="77">
        <v>2003</v>
      </c>
      <c r="B64" s="95">
        <v>557092</v>
      </c>
      <c r="C64" s="95">
        <v>129258</v>
      </c>
      <c r="D64" s="95">
        <v>65398</v>
      </c>
      <c r="E64" s="95">
        <v>587479</v>
      </c>
      <c r="F64" s="95">
        <v>16379</v>
      </c>
      <c r="G64" s="95">
        <v>5186</v>
      </c>
      <c r="H64" s="95">
        <v>34151</v>
      </c>
    </row>
    <row r="65" spans="1:8" x14ac:dyDescent="0.25">
      <c r="A65" s="77" t="s">
        <v>1321</v>
      </c>
      <c r="B65" s="96">
        <v>28886821</v>
      </c>
      <c r="C65" s="96">
        <v>16986725</v>
      </c>
      <c r="D65" s="96">
        <v>15528794</v>
      </c>
      <c r="E65" s="96"/>
      <c r="F65" s="96">
        <v>3291759</v>
      </c>
      <c r="G65" s="96">
        <v>4101144</v>
      </c>
      <c r="H65" s="96">
        <v>1905640</v>
      </c>
    </row>
  </sheetData>
  <mergeCells count="6">
    <mergeCell ref="A5:F5"/>
    <mergeCell ref="A1:H1"/>
    <mergeCell ref="A2:H2"/>
    <mergeCell ref="A3:H3"/>
    <mergeCell ref="A4:H4"/>
    <mergeCell ref="G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"/>
  <sheetViews>
    <sheetView topLeftCell="A40" zoomScale="70" zoomScaleNormal="70" workbookViewId="0">
      <selection activeCell="A83" sqref="A83"/>
    </sheetView>
  </sheetViews>
  <sheetFormatPr defaultRowHeight="15" x14ac:dyDescent="0.25"/>
  <cols>
    <col min="1" max="1" width="43" bestFit="1" customWidth="1"/>
    <col min="19" max="19" width="10.5703125" customWidth="1"/>
    <col min="22" max="22" width="80.140625" customWidth="1"/>
    <col min="23" max="23" width="1" hidden="1" customWidth="1"/>
    <col min="24" max="27" width="9.140625" hidden="1" customWidth="1"/>
  </cols>
  <sheetData>
    <row r="1" spans="1:27" x14ac:dyDescent="0.25">
      <c r="A1" s="133" t="s">
        <v>290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5"/>
      <c r="X1" s="5"/>
      <c r="Y1" s="5"/>
      <c r="Z1" s="5"/>
      <c r="AA1" s="5"/>
    </row>
    <row r="2" spans="1:27" x14ac:dyDescent="0.25">
      <c r="A2" s="133" t="s">
        <v>291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5"/>
      <c r="X2" s="5"/>
      <c r="Y2" s="5"/>
      <c r="Z2" s="5"/>
      <c r="AA2" s="5"/>
    </row>
    <row r="3" spans="1:27" x14ac:dyDescent="0.25">
      <c r="A3" s="133" t="s">
        <v>292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5"/>
      <c r="X3" s="5"/>
      <c r="Y3" s="5"/>
      <c r="Z3" s="5"/>
      <c r="AA3" s="5"/>
    </row>
    <row r="4" spans="1:27" x14ac:dyDescent="0.25">
      <c r="A4" s="133" t="s">
        <v>293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5"/>
      <c r="X4" s="5"/>
      <c r="Y4" s="5"/>
      <c r="Z4" s="5"/>
      <c r="AA4" s="5"/>
    </row>
    <row r="5" spans="1:27" x14ac:dyDescent="0.25">
      <c r="A5" s="132" t="s">
        <v>4</v>
      </c>
      <c r="B5" s="131" t="s">
        <v>304</v>
      </c>
      <c r="C5" s="131"/>
      <c r="D5" s="131" t="s">
        <v>297</v>
      </c>
      <c r="E5" s="131"/>
      <c r="F5" s="131"/>
      <c r="G5" s="131"/>
      <c r="H5" s="131"/>
      <c r="I5" s="131"/>
      <c r="J5" s="131"/>
      <c r="K5" s="131" t="s">
        <v>301</v>
      </c>
      <c r="L5" s="131"/>
      <c r="M5" s="131"/>
      <c r="N5" s="131"/>
      <c r="O5" s="131"/>
      <c r="P5" s="131"/>
      <c r="Q5" s="131"/>
      <c r="R5" s="134" t="s">
        <v>302</v>
      </c>
      <c r="S5" s="134"/>
      <c r="T5" s="131" t="s">
        <v>303</v>
      </c>
      <c r="U5" s="131"/>
      <c r="V5" s="131" t="s">
        <v>5</v>
      </c>
      <c r="W5" s="5"/>
      <c r="X5" s="5"/>
      <c r="Y5" s="5"/>
      <c r="Z5" s="5"/>
      <c r="AA5" s="5"/>
    </row>
    <row r="6" spans="1:27" x14ac:dyDescent="0.25">
      <c r="A6" s="132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4"/>
      <c r="S6" s="134"/>
      <c r="T6" s="131"/>
      <c r="U6" s="131"/>
      <c r="V6" s="131"/>
      <c r="W6" s="5"/>
      <c r="X6" s="5"/>
      <c r="Y6" s="5"/>
      <c r="Z6" s="5"/>
      <c r="AA6" s="5"/>
    </row>
    <row r="7" spans="1:27" x14ac:dyDescent="0.25">
      <c r="A7" s="132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4"/>
      <c r="S7" s="134"/>
      <c r="T7" s="131"/>
      <c r="U7" s="131"/>
      <c r="V7" s="131"/>
      <c r="W7" s="5"/>
      <c r="X7" s="5"/>
      <c r="Y7" s="5"/>
      <c r="Z7" s="5"/>
      <c r="AA7" s="5"/>
    </row>
    <row r="8" spans="1:27" x14ac:dyDescent="0.25">
      <c r="A8" s="132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4"/>
      <c r="S8" s="134"/>
      <c r="T8" s="131"/>
      <c r="U8" s="131"/>
      <c r="V8" s="131"/>
      <c r="W8" s="5"/>
      <c r="X8" s="5"/>
      <c r="Y8" s="5"/>
      <c r="Z8" s="5"/>
      <c r="AA8" s="5"/>
    </row>
    <row r="9" spans="1:27" ht="33" customHeight="1" x14ac:dyDescent="0.25">
      <c r="A9" s="132"/>
      <c r="B9" s="131"/>
      <c r="C9" s="131"/>
      <c r="D9" s="131" t="s">
        <v>294</v>
      </c>
      <c r="E9" s="131"/>
      <c r="F9" s="131" t="s">
        <v>295</v>
      </c>
      <c r="G9" s="131"/>
      <c r="H9" s="131" t="s">
        <v>296</v>
      </c>
      <c r="I9" s="131"/>
      <c r="J9" s="131"/>
      <c r="K9" s="131" t="s">
        <v>298</v>
      </c>
      <c r="L9" s="131"/>
      <c r="M9" s="131" t="s">
        <v>299</v>
      </c>
      <c r="N9" s="131"/>
      <c r="O9" s="131" t="s">
        <v>300</v>
      </c>
      <c r="P9" s="131"/>
      <c r="Q9" s="131"/>
      <c r="R9" s="134"/>
      <c r="S9" s="134"/>
      <c r="T9" s="131"/>
      <c r="U9" s="131"/>
      <c r="V9" s="131"/>
      <c r="W9" s="5"/>
      <c r="X9" s="5"/>
      <c r="Y9" s="5"/>
      <c r="Z9" s="5"/>
      <c r="AA9" s="5"/>
    </row>
    <row r="10" spans="1:27" ht="36.75" customHeight="1" x14ac:dyDescent="0.25">
      <c r="A10" s="132"/>
      <c r="B10" s="11" t="s">
        <v>385</v>
      </c>
      <c r="C10" s="11" t="s">
        <v>383</v>
      </c>
      <c r="D10" s="11" t="s">
        <v>385</v>
      </c>
      <c r="E10" s="11" t="s">
        <v>383</v>
      </c>
      <c r="F10" s="11" t="s">
        <v>385</v>
      </c>
      <c r="G10" s="11" t="s">
        <v>383</v>
      </c>
      <c r="H10" s="11" t="s">
        <v>385</v>
      </c>
      <c r="I10" s="11" t="s">
        <v>383</v>
      </c>
      <c r="J10" s="11" t="s">
        <v>387</v>
      </c>
      <c r="K10" s="11" t="s">
        <v>385</v>
      </c>
      <c r="L10" s="11" t="s">
        <v>383</v>
      </c>
      <c r="M10" s="11" t="s">
        <v>385</v>
      </c>
      <c r="N10" s="11" t="s">
        <v>383</v>
      </c>
      <c r="O10" s="11" t="s">
        <v>385</v>
      </c>
      <c r="P10" s="11" t="s">
        <v>383</v>
      </c>
      <c r="Q10" s="11" t="s">
        <v>384</v>
      </c>
      <c r="R10" s="11" t="s">
        <v>385</v>
      </c>
      <c r="S10" s="11" t="s">
        <v>386</v>
      </c>
      <c r="T10" s="11" t="s">
        <v>385</v>
      </c>
      <c r="U10" s="11" t="s">
        <v>383</v>
      </c>
      <c r="V10" s="131"/>
      <c r="W10" s="5"/>
      <c r="X10" s="5"/>
      <c r="Y10" s="5"/>
      <c r="Z10" s="5"/>
      <c r="AA10" s="5"/>
    </row>
    <row r="11" spans="1:27" x14ac:dyDescent="0.25">
      <c r="A11" s="8" t="s">
        <v>6</v>
      </c>
      <c r="B11" s="95">
        <v>23</v>
      </c>
      <c r="C11" s="95">
        <v>10</v>
      </c>
      <c r="D11" s="95">
        <v>89</v>
      </c>
      <c r="E11" s="95">
        <v>15</v>
      </c>
      <c r="F11" s="95">
        <v>40</v>
      </c>
      <c r="G11" s="95">
        <v>3</v>
      </c>
      <c r="H11" s="95">
        <v>129</v>
      </c>
      <c r="I11" s="95">
        <v>18</v>
      </c>
      <c r="J11" s="95">
        <f t="shared" ref="J11:J29" si="0">SUM(H11:I11)</f>
        <v>147</v>
      </c>
      <c r="K11" s="95">
        <v>48</v>
      </c>
      <c r="L11" s="95">
        <v>14</v>
      </c>
      <c r="M11" s="95">
        <v>16</v>
      </c>
      <c r="N11" s="95">
        <v>9</v>
      </c>
      <c r="O11" s="95">
        <v>64</v>
      </c>
      <c r="P11" s="95">
        <v>23</v>
      </c>
      <c r="Q11" s="95">
        <v>87</v>
      </c>
      <c r="R11" s="95">
        <v>4</v>
      </c>
      <c r="S11" s="95">
        <v>0</v>
      </c>
      <c r="T11" s="95">
        <v>84</v>
      </c>
      <c r="U11" s="95">
        <v>5</v>
      </c>
      <c r="V11" s="130" t="s">
        <v>79</v>
      </c>
      <c r="W11" s="130"/>
      <c r="X11" s="130"/>
      <c r="Y11" s="130"/>
      <c r="Z11" s="130"/>
      <c r="AA11" s="130"/>
    </row>
    <row r="12" spans="1:27" x14ac:dyDescent="0.25">
      <c r="A12" s="5" t="s">
        <v>7</v>
      </c>
      <c r="B12" s="95">
        <v>267</v>
      </c>
      <c r="C12" s="95">
        <v>14</v>
      </c>
      <c r="D12" s="95">
        <v>613</v>
      </c>
      <c r="E12" s="95">
        <v>94</v>
      </c>
      <c r="F12" s="95">
        <v>574</v>
      </c>
      <c r="G12" s="95">
        <v>35</v>
      </c>
      <c r="H12" s="95">
        <v>1187</v>
      </c>
      <c r="I12" s="95">
        <v>129</v>
      </c>
      <c r="J12" s="95">
        <f t="shared" si="0"/>
        <v>1316</v>
      </c>
      <c r="K12" s="95">
        <v>274</v>
      </c>
      <c r="L12" s="95">
        <v>105</v>
      </c>
      <c r="M12" s="95">
        <v>96</v>
      </c>
      <c r="N12" s="95">
        <v>26</v>
      </c>
      <c r="O12" s="95">
        <v>370</v>
      </c>
      <c r="P12" s="95">
        <v>131</v>
      </c>
      <c r="Q12" s="95">
        <v>501</v>
      </c>
      <c r="R12" s="95">
        <v>162</v>
      </c>
      <c r="S12" s="95">
        <v>2</v>
      </c>
      <c r="T12" s="95">
        <v>922</v>
      </c>
      <c r="U12" s="95">
        <v>10</v>
      </c>
      <c r="V12" s="130" t="s">
        <v>80</v>
      </c>
      <c r="W12" s="130"/>
      <c r="X12" s="130"/>
      <c r="Y12" s="130"/>
      <c r="Z12" s="130"/>
      <c r="AA12" s="130"/>
    </row>
    <row r="13" spans="1:27" x14ac:dyDescent="0.25">
      <c r="A13" s="5" t="s">
        <v>8</v>
      </c>
      <c r="B13" s="95">
        <v>75</v>
      </c>
      <c r="C13" s="95">
        <v>2</v>
      </c>
      <c r="D13" s="95">
        <v>25</v>
      </c>
      <c r="E13" s="95">
        <v>13</v>
      </c>
      <c r="F13" s="95">
        <v>65</v>
      </c>
      <c r="G13" s="95">
        <v>7</v>
      </c>
      <c r="H13" s="95">
        <v>90</v>
      </c>
      <c r="I13" s="95">
        <v>20</v>
      </c>
      <c r="J13" s="95">
        <f t="shared" si="0"/>
        <v>110</v>
      </c>
      <c r="K13" s="95">
        <v>22</v>
      </c>
      <c r="L13" s="95">
        <v>14</v>
      </c>
      <c r="M13" s="95">
        <v>28</v>
      </c>
      <c r="N13" s="95">
        <v>11</v>
      </c>
      <c r="O13" s="95">
        <v>50</v>
      </c>
      <c r="P13" s="95">
        <v>25</v>
      </c>
      <c r="Q13" s="95">
        <v>75</v>
      </c>
      <c r="R13" s="95">
        <v>7</v>
      </c>
      <c r="S13" s="95">
        <v>1</v>
      </c>
      <c r="T13" s="95">
        <v>108</v>
      </c>
      <c r="U13" s="95">
        <v>-4</v>
      </c>
      <c r="V13" s="130" t="s">
        <v>81</v>
      </c>
      <c r="W13" s="130"/>
      <c r="X13" s="130"/>
      <c r="Y13" s="130"/>
      <c r="Z13" s="130"/>
      <c r="AA13" s="130"/>
    </row>
    <row r="14" spans="1:27" x14ac:dyDescent="0.25">
      <c r="A14" s="5" t="s">
        <v>9</v>
      </c>
      <c r="B14" s="95">
        <v>694</v>
      </c>
      <c r="C14" s="95">
        <v>13</v>
      </c>
      <c r="D14" s="95">
        <v>315</v>
      </c>
      <c r="E14" s="95">
        <v>40</v>
      </c>
      <c r="F14" s="95">
        <v>538</v>
      </c>
      <c r="G14" s="95">
        <v>11</v>
      </c>
      <c r="H14" s="95">
        <v>853</v>
      </c>
      <c r="I14" s="95">
        <v>51</v>
      </c>
      <c r="J14" s="95">
        <f t="shared" si="0"/>
        <v>904</v>
      </c>
      <c r="K14" s="95">
        <v>243</v>
      </c>
      <c r="L14" s="95">
        <v>46</v>
      </c>
      <c r="M14" s="95">
        <v>466</v>
      </c>
      <c r="N14" s="95">
        <v>23</v>
      </c>
      <c r="O14" s="95">
        <v>709</v>
      </c>
      <c r="P14" s="95">
        <v>69</v>
      </c>
      <c r="Q14" s="95">
        <v>778</v>
      </c>
      <c r="R14" s="95">
        <v>101</v>
      </c>
      <c r="S14" s="95">
        <v>2</v>
      </c>
      <c r="T14" s="95">
        <v>737</v>
      </c>
      <c r="U14" s="95">
        <v>-7</v>
      </c>
      <c r="V14" s="130" t="s">
        <v>82</v>
      </c>
      <c r="W14" s="130"/>
      <c r="X14" s="130"/>
      <c r="Y14" s="130"/>
      <c r="Z14" s="130"/>
      <c r="AA14" s="130"/>
    </row>
    <row r="15" spans="1:27" x14ac:dyDescent="0.25">
      <c r="A15" s="5" t="s">
        <v>10</v>
      </c>
      <c r="B15" s="95">
        <v>15</v>
      </c>
      <c r="C15" s="95">
        <v>2</v>
      </c>
      <c r="D15" s="95">
        <v>68</v>
      </c>
      <c r="E15" s="95">
        <v>10</v>
      </c>
      <c r="F15" s="95">
        <v>12</v>
      </c>
      <c r="G15" s="95">
        <v>0</v>
      </c>
      <c r="H15" s="95">
        <v>80</v>
      </c>
      <c r="I15" s="95">
        <v>10</v>
      </c>
      <c r="J15" s="95">
        <f t="shared" si="0"/>
        <v>90</v>
      </c>
      <c r="K15" s="95">
        <v>42</v>
      </c>
      <c r="L15" s="95">
        <v>16</v>
      </c>
      <c r="M15" s="95">
        <v>5</v>
      </c>
      <c r="N15" s="95">
        <v>1</v>
      </c>
      <c r="O15" s="95">
        <v>47</v>
      </c>
      <c r="P15" s="95">
        <v>17</v>
      </c>
      <c r="Q15" s="95">
        <v>64</v>
      </c>
      <c r="R15" s="95">
        <v>5</v>
      </c>
      <c r="S15" s="95">
        <v>1</v>
      </c>
      <c r="T15" s="95">
        <v>43</v>
      </c>
      <c r="U15" s="95">
        <v>-6</v>
      </c>
      <c r="V15" s="130" t="s">
        <v>83</v>
      </c>
      <c r="W15" s="130"/>
      <c r="X15" s="130"/>
      <c r="Y15" s="130"/>
      <c r="Z15" s="130"/>
      <c r="AA15" s="130"/>
    </row>
    <row r="16" spans="1:27" x14ac:dyDescent="0.25">
      <c r="A16" s="5" t="s">
        <v>11</v>
      </c>
      <c r="B16" s="95">
        <v>13</v>
      </c>
      <c r="C16" s="95">
        <v>5</v>
      </c>
      <c r="D16" s="95">
        <v>16</v>
      </c>
      <c r="E16" s="95">
        <v>1</v>
      </c>
      <c r="F16" s="95">
        <v>5</v>
      </c>
      <c r="G16" s="95">
        <v>1</v>
      </c>
      <c r="H16" s="95">
        <v>21</v>
      </c>
      <c r="I16" s="95">
        <v>2</v>
      </c>
      <c r="J16" s="95">
        <f t="shared" si="0"/>
        <v>23</v>
      </c>
      <c r="K16" s="95">
        <v>5</v>
      </c>
      <c r="L16" s="95">
        <v>4</v>
      </c>
      <c r="M16" s="95">
        <v>1</v>
      </c>
      <c r="N16" s="95">
        <v>1</v>
      </c>
      <c r="O16" s="95">
        <v>6</v>
      </c>
      <c r="P16" s="95">
        <v>5</v>
      </c>
      <c r="Q16" s="95">
        <v>11</v>
      </c>
      <c r="R16" s="95">
        <v>5</v>
      </c>
      <c r="S16" s="95">
        <v>2</v>
      </c>
      <c r="T16" s="95">
        <v>23</v>
      </c>
      <c r="U16" s="95">
        <v>0</v>
      </c>
      <c r="V16" s="130" t="s">
        <v>84</v>
      </c>
      <c r="W16" s="130"/>
      <c r="X16" s="130"/>
      <c r="Y16" s="130"/>
      <c r="Z16" s="130"/>
      <c r="AA16" s="130"/>
    </row>
    <row r="17" spans="1:27" x14ac:dyDescent="0.25">
      <c r="A17" s="5" t="s">
        <v>12</v>
      </c>
      <c r="B17" s="95">
        <v>39</v>
      </c>
      <c r="C17" s="95">
        <v>22</v>
      </c>
      <c r="D17" s="95">
        <v>88</v>
      </c>
      <c r="E17" s="95">
        <v>308</v>
      </c>
      <c r="F17" s="95">
        <v>43</v>
      </c>
      <c r="G17" s="95">
        <v>30</v>
      </c>
      <c r="H17" s="95">
        <v>131</v>
      </c>
      <c r="I17" s="95">
        <v>338</v>
      </c>
      <c r="J17" s="95">
        <f t="shared" si="0"/>
        <v>469</v>
      </c>
      <c r="K17" s="95">
        <v>43</v>
      </c>
      <c r="L17" s="95">
        <v>177</v>
      </c>
      <c r="M17" s="95">
        <v>25</v>
      </c>
      <c r="N17" s="95">
        <v>22</v>
      </c>
      <c r="O17" s="95">
        <v>68</v>
      </c>
      <c r="P17" s="95">
        <v>199</v>
      </c>
      <c r="Q17" s="95">
        <v>267</v>
      </c>
      <c r="R17" s="95">
        <v>9</v>
      </c>
      <c r="S17" s="95">
        <v>11</v>
      </c>
      <c r="T17" s="95">
        <v>93</v>
      </c>
      <c r="U17" s="95">
        <v>150</v>
      </c>
      <c r="V17" s="5" t="s">
        <v>85</v>
      </c>
      <c r="W17" s="5"/>
      <c r="X17" s="5"/>
      <c r="Y17" s="5"/>
      <c r="Z17" s="5"/>
      <c r="AA17" s="5"/>
    </row>
    <row r="18" spans="1:27" x14ac:dyDescent="0.25">
      <c r="A18" s="5" t="s">
        <v>13</v>
      </c>
      <c r="B18" s="95">
        <v>216</v>
      </c>
      <c r="C18" s="95">
        <v>44</v>
      </c>
      <c r="D18" s="95">
        <v>359</v>
      </c>
      <c r="E18" s="95">
        <v>157</v>
      </c>
      <c r="F18" s="95">
        <v>172</v>
      </c>
      <c r="G18" s="95">
        <v>37</v>
      </c>
      <c r="H18" s="95">
        <v>531</v>
      </c>
      <c r="I18" s="95">
        <v>194</v>
      </c>
      <c r="J18" s="95">
        <f t="shared" si="0"/>
        <v>725</v>
      </c>
      <c r="K18" s="95">
        <v>273</v>
      </c>
      <c r="L18" s="95">
        <v>164</v>
      </c>
      <c r="M18" s="95">
        <v>42</v>
      </c>
      <c r="N18" s="95">
        <v>37</v>
      </c>
      <c r="O18" s="95">
        <v>315</v>
      </c>
      <c r="P18" s="95">
        <v>201</v>
      </c>
      <c r="Q18" s="95">
        <v>516</v>
      </c>
      <c r="R18" s="95">
        <v>29</v>
      </c>
      <c r="S18" s="95">
        <v>13</v>
      </c>
      <c r="T18" s="95">
        <v>403</v>
      </c>
      <c r="U18" s="95">
        <v>24</v>
      </c>
      <c r="V18" s="5" t="s">
        <v>86</v>
      </c>
      <c r="W18" s="5"/>
      <c r="X18" s="5"/>
      <c r="Y18" s="5"/>
      <c r="Z18" s="5"/>
      <c r="AA18" s="5"/>
    </row>
    <row r="19" spans="1:27" x14ac:dyDescent="0.25">
      <c r="A19" s="5" t="s">
        <v>14</v>
      </c>
      <c r="B19" s="95">
        <v>137</v>
      </c>
      <c r="C19" s="95">
        <v>10</v>
      </c>
      <c r="D19" s="95">
        <v>212</v>
      </c>
      <c r="E19" s="95">
        <v>44</v>
      </c>
      <c r="F19" s="95">
        <v>300</v>
      </c>
      <c r="G19" s="95">
        <v>27</v>
      </c>
      <c r="H19" s="95">
        <v>512</v>
      </c>
      <c r="I19" s="95">
        <v>71</v>
      </c>
      <c r="J19" s="95">
        <f t="shared" si="0"/>
        <v>583</v>
      </c>
      <c r="K19" s="95">
        <v>105</v>
      </c>
      <c r="L19" s="95">
        <v>48</v>
      </c>
      <c r="M19" s="95">
        <v>76</v>
      </c>
      <c r="N19" s="95">
        <v>24</v>
      </c>
      <c r="O19" s="95">
        <v>181</v>
      </c>
      <c r="P19" s="95">
        <v>72</v>
      </c>
      <c r="Q19" s="95">
        <v>253</v>
      </c>
      <c r="R19" s="95">
        <v>21</v>
      </c>
      <c r="S19" s="95">
        <v>3</v>
      </c>
      <c r="T19" s="95">
        <v>447</v>
      </c>
      <c r="U19" s="95">
        <v>6</v>
      </c>
      <c r="V19" s="5" t="s">
        <v>87</v>
      </c>
      <c r="W19" s="5"/>
      <c r="X19" s="5"/>
      <c r="Y19" s="5"/>
      <c r="Z19" s="5"/>
      <c r="AA19" s="5"/>
    </row>
    <row r="20" spans="1:27" x14ac:dyDescent="0.25">
      <c r="A20" s="5" t="s">
        <v>15</v>
      </c>
      <c r="B20" s="95">
        <v>142</v>
      </c>
      <c r="C20" s="95">
        <v>50</v>
      </c>
      <c r="D20" s="95">
        <v>78</v>
      </c>
      <c r="E20" s="95">
        <v>53</v>
      </c>
      <c r="F20" s="95">
        <v>205</v>
      </c>
      <c r="G20" s="95">
        <v>123</v>
      </c>
      <c r="H20" s="95">
        <v>283</v>
      </c>
      <c r="I20" s="95">
        <v>176</v>
      </c>
      <c r="J20" s="95">
        <f t="shared" si="0"/>
        <v>459</v>
      </c>
      <c r="K20" s="95">
        <v>53</v>
      </c>
      <c r="L20" s="95">
        <v>62</v>
      </c>
      <c r="M20" s="95">
        <v>54</v>
      </c>
      <c r="N20" s="95">
        <v>77</v>
      </c>
      <c r="O20" s="95">
        <v>107</v>
      </c>
      <c r="P20" s="95">
        <v>139</v>
      </c>
      <c r="Q20" s="95">
        <v>246</v>
      </c>
      <c r="R20" s="95">
        <v>31</v>
      </c>
      <c r="S20" s="95">
        <v>15</v>
      </c>
      <c r="T20" s="95">
        <v>287</v>
      </c>
      <c r="U20" s="95">
        <v>72</v>
      </c>
      <c r="V20" s="5" t="s">
        <v>88</v>
      </c>
      <c r="W20" s="5"/>
      <c r="X20" s="5"/>
      <c r="Y20" s="5"/>
      <c r="Z20" s="5"/>
      <c r="AA20" s="5"/>
    </row>
    <row r="21" spans="1:27" x14ac:dyDescent="0.25">
      <c r="A21" s="5" t="s">
        <v>16</v>
      </c>
      <c r="B21" s="95">
        <v>169</v>
      </c>
      <c r="C21" s="95">
        <v>71</v>
      </c>
      <c r="D21" s="95">
        <v>120</v>
      </c>
      <c r="E21" s="95">
        <v>90</v>
      </c>
      <c r="F21" s="95">
        <v>435</v>
      </c>
      <c r="G21" s="95">
        <v>100</v>
      </c>
      <c r="H21" s="95">
        <v>555</v>
      </c>
      <c r="I21" s="95">
        <v>190</v>
      </c>
      <c r="J21" s="95">
        <f t="shared" si="0"/>
        <v>745</v>
      </c>
      <c r="K21" s="95">
        <v>90</v>
      </c>
      <c r="L21" s="95">
        <v>72</v>
      </c>
      <c r="M21" s="95">
        <v>101</v>
      </c>
      <c r="N21" s="95">
        <v>106</v>
      </c>
      <c r="O21" s="95">
        <v>191</v>
      </c>
      <c r="P21" s="95">
        <v>178</v>
      </c>
      <c r="Q21" s="95">
        <v>369</v>
      </c>
      <c r="R21" s="95">
        <v>47</v>
      </c>
      <c r="S21" s="95">
        <v>20</v>
      </c>
      <c r="T21" s="95">
        <v>486</v>
      </c>
      <c r="U21" s="95">
        <v>63</v>
      </c>
      <c r="V21" s="5" t="s">
        <v>89</v>
      </c>
      <c r="W21" s="5"/>
      <c r="X21" s="5"/>
      <c r="Y21" s="5"/>
      <c r="Z21" s="5"/>
      <c r="AA21" s="5"/>
    </row>
    <row r="22" spans="1:27" x14ac:dyDescent="0.25">
      <c r="A22" s="5" t="s">
        <v>17</v>
      </c>
      <c r="B22" s="95">
        <v>573</v>
      </c>
      <c r="C22" s="95">
        <v>40</v>
      </c>
      <c r="D22" s="95">
        <v>8</v>
      </c>
      <c r="E22" s="95">
        <v>6</v>
      </c>
      <c r="F22" s="95">
        <v>34</v>
      </c>
      <c r="G22" s="95">
        <v>11</v>
      </c>
      <c r="H22" s="95">
        <v>42</v>
      </c>
      <c r="I22" s="95">
        <v>17</v>
      </c>
      <c r="J22" s="95">
        <f t="shared" si="0"/>
        <v>59</v>
      </c>
      <c r="K22" s="95">
        <v>3</v>
      </c>
      <c r="L22" s="95">
        <v>2</v>
      </c>
      <c r="M22" s="95">
        <v>2</v>
      </c>
      <c r="N22" s="95">
        <v>3</v>
      </c>
      <c r="O22" s="95">
        <v>5</v>
      </c>
      <c r="P22" s="95">
        <v>5</v>
      </c>
      <c r="Q22" s="95">
        <v>10</v>
      </c>
      <c r="R22" s="95">
        <v>3</v>
      </c>
      <c r="S22" s="95">
        <v>1</v>
      </c>
      <c r="T22" s="95">
        <v>607</v>
      </c>
      <c r="U22" s="95">
        <v>51</v>
      </c>
      <c r="V22" s="5" t="s">
        <v>90</v>
      </c>
      <c r="W22" s="5"/>
      <c r="X22" s="5"/>
      <c r="Y22" s="5"/>
      <c r="Z22" s="5"/>
      <c r="AA22" s="5"/>
    </row>
    <row r="23" spans="1:27" x14ac:dyDescent="0.25">
      <c r="A23" s="5" t="s">
        <v>18</v>
      </c>
      <c r="B23" s="95">
        <v>3870</v>
      </c>
      <c r="C23" s="95">
        <v>859</v>
      </c>
      <c r="D23" s="95">
        <v>2251</v>
      </c>
      <c r="E23" s="95">
        <v>354</v>
      </c>
      <c r="F23" s="95">
        <v>7859</v>
      </c>
      <c r="G23" s="95">
        <v>440</v>
      </c>
      <c r="H23" s="95">
        <v>10110</v>
      </c>
      <c r="I23" s="95">
        <v>794</v>
      </c>
      <c r="J23" s="95">
        <f t="shared" si="0"/>
        <v>10904</v>
      </c>
      <c r="K23" s="95">
        <v>1285</v>
      </c>
      <c r="L23" s="95">
        <v>623</v>
      </c>
      <c r="M23" s="95">
        <v>1627</v>
      </c>
      <c r="N23" s="95">
        <v>630</v>
      </c>
      <c r="O23" s="95">
        <v>2912</v>
      </c>
      <c r="P23" s="95">
        <v>1253</v>
      </c>
      <c r="Q23" s="95">
        <v>4165</v>
      </c>
      <c r="R23" s="95">
        <v>842</v>
      </c>
      <c r="S23" s="95">
        <v>48</v>
      </c>
      <c r="T23" s="95">
        <v>10226</v>
      </c>
      <c r="U23" s="95">
        <v>352</v>
      </c>
      <c r="V23" s="5" t="s">
        <v>91</v>
      </c>
      <c r="W23" s="5"/>
      <c r="X23" s="5"/>
      <c r="Y23" s="5"/>
      <c r="Z23" s="5"/>
      <c r="AA23" s="5"/>
    </row>
    <row r="24" spans="1:27" x14ac:dyDescent="0.25">
      <c r="A24" s="5" t="s">
        <v>19</v>
      </c>
      <c r="B24" s="95">
        <v>439</v>
      </c>
      <c r="C24" s="95">
        <v>41</v>
      </c>
      <c r="D24" s="95">
        <v>6</v>
      </c>
      <c r="E24" s="95">
        <v>1</v>
      </c>
      <c r="F24" s="95">
        <v>285</v>
      </c>
      <c r="G24" s="95">
        <v>33</v>
      </c>
      <c r="H24" s="95">
        <v>291</v>
      </c>
      <c r="I24" s="95">
        <v>34</v>
      </c>
      <c r="J24" s="95">
        <f t="shared" si="0"/>
        <v>325</v>
      </c>
      <c r="K24" s="95">
        <v>6</v>
      </c>
      <c r="L24" s="95">
        <v>2</v>
      </c>
      <c r="M24" s="95">
        <v>142</v>
      </c>
      <c r="N24" s="95">
        <v>33</v>
      </c>
      <c r="O24" s="95">
        <v>148</v>
      </c>
      <c r="P24" s="95">
        <v>35</v>
      </c>
      <c r="Q24" s="95">
        <v>183</v>
      </c>
      <c r="R24" s="95">
        <v>14</v>
      </c>
      <c r="S24" s="95">
        <v>7</v>
      </c>
      <c r="T24" s="95">
        <v>568</v>
      </c>
      <c r="U24" s="95">
        <v>33</v>
      </c>
      <c r="V24" s="5" t="s">
        <v>92</v>
      </c>
      <c r="W24" s="5"/>
      <c r="X24" s="5"/>
      <c r="Y24" s="5"/>
      <c r="Z24" s="5"/>
      <c r="AA24" s="5"/>
    </row>
    <row r="25" spans="1:27" x14ac:dyDescent="0.25">
      <c r="A25" s="5" t="s">
        <v>20</v>
      </c>
      <c r="B25" s="95">
        <v>47</v>
      </c>
      <c r="C25" s="95">
        <v>16</v>
      </c>
      <c r="D25" s="95">
        <v>88</v>
      </c>
      <c r="E25" s="95">
        <v>10</v>
      </c>
      <c r="F25" s="95">
        <v>192</v>
      </c>
      <c r="G25" s="95">
        <v>31</v>
      </c>
      <c r="H25" s="95">
        <v>280</v>
      </c>
      <c r="I25" s="95">
        <v>41</v>
      </c>
      <c r="J25" s="95">
        <f t="shared" si="0"/>
        <v>321</v>
      </c>
      <c r="K25" s="95">
        <v>62</v>
      </c>
      <c r="L25" s="95">
        <v>11</v>
      </c>
      <c r="M25" s="95">
        <v>88</v>
      </c>
      <c r="N25" s="95">
        <v>23</v>
      </c>
      <c r="O25" s="95">
        <v>150</v>
      </c>
      <c r="P25" s="95">
        <v>34</v>
      </c>
      <c r="Q25" s="95">
        <v>184</v>
      </c>
      <c r="R25" s="95">
        <v>29</v>
      </c>
      <c r="S25" s="95">
        <v>0</v>
      </c>
      <c r="T25" s="95">
        <v>148</v>
      </c>
      <c r="U25" s="95">
        <v>23</v>
      </c>
      <c r="V25" s="5" t="s">
        <v>93</v>
      </c>
      <c r="W25" s="5"/>
      <c r="X25" s="5"/>
      <c r="Y25" s="5"/>
      <c r="Z25" s="5"/>
      <c r="AA25" s="5"/>
    </row>
    <row r="26" spans="1:27" x14ac:dyDescent="0.25">
      <c r="A26" s="5" t="s">
        <v>21</v>
      </c>
      <c r="B26" s="95">
        <v>60</v>
      </c>
      <c r="C26" s="95">
        <v>9</v>
      </c>
      <c r="D26" s="95">
        <v>171</v>
      </c>
      <c r="E26" s="95">
        <v>37</v>
      </c>
      <c r="F26" s="95">
        <v>135</v>
      </c>
      <c r="G26" s="95">
        <v>10</v>
      </c>
      <c r="H26" s="95">
        <v>306</v>
      </c>
      <c r="I26" s="95">
        <v>47</v>
      </c>
      <c r="J26" s="95">
        <f t="shared" si="0"/>
        <v>353</v>
      </c>
      <c r="K26" s="95">
        <v>87</v>
      </c>
      <c r="L26" s="95">
        <v>33</v>
      </c>
      <c r="M26" s="95">
        <v>66</v>
      </c>
      <c r="N26" s="95">
        <v>22</v>
      </c>
      <c r="O26" s="95">
        <v>153</v>
      </c>
      <c r="P26" s="95">
        <v>55</v>
      </c>
      <c r="Q26" s="95">
        <v>208</v>
      </c>
      <c r="R26" s="95">
        <v>18</v>
      </c>
      <c r="S26" s="95">
        <v>2</v>
      </c>
      <c r="T26" s="95">
        <v>195</v>
      </c>
      <c r="U26" s="95">
        <v>-1</v>
      </c>
      <c r="V26" s="5" t="s">
        <v>94</v>
      </c>
      <c r="W26" s="5"/>
      <c r="X26" s="5"/>
      <c r="Y26" s="5"/>
      <c r="Z26" s="5"/>
      <c r="AA26" s="5"/>
    </row>
    <row r="27" spans="1:27" x14ac:dyDescent="0.25">
      <c r="A27" s="5" t="s">
        <v>22</v>
      </c>
      <c r="B27" s="95">
        <v>147</v>
      </c>
      <c r="C27" s="95">
        <v>11</v>
      </c>
      <c r="D27" s="95">
        <v>938</v>
      </c>
      <c r="E27" s="95">
        <v>70</v>
      </c>
      <c r="F27" s="95">
        <v>377</v>
      </c>
      <c r="G27" s="95">
        <v>35</v>
      </c>
      <c r="H27" s="95">
        <v>1315</v>
      </c>
      <c r="I27" s="95">
        <v>105</v>
      </c>
      <c r="J27" s="95">
        <f t="shared" si="0"/>
        <v>1420</v>
      </c>
      <c r="K27" s="95">
        <v>757</v>
      </c>
      <c r="L27" s="95">
        <v>119</v>
      </c>
      <c r="M27" s="95">
        <v>100</v>
      </c>
      <c r="N27" s="95">
        <v>19</v>
      </c>
      <c r="O27" s="95">
        <v>857</v>
      </c>
      <c r="P27" s="95">
        <v>138</v>
      </c>
      <c r="Q27" s="95">
        <v>995</v>
      </c>
      <c r="R27" s="95">
        <v>38</v>
      </c>
      <c r="S27" s="95">
        <v>6</v>
      </c>
      <c r="T27" s="95">
        <v>567</v>
      </c>
      <c r="U27" s="95">
        <v>-28</v>
      </c>
      <c r="V27" s="5" t="s">
        <v>95</v>
      </c>
      <c r="W27" s="5"/>
      <c r="X27" s="5"/>
      <c r="Y27" s="5"/>
      <c r="Z27" s="5"/>
      <c r="AA27" s="5"/>
    </row>
    <row r="28" spans="1:27" x14ac:dyDescent="0.25">
      <c r="A28" s="5" t="s">
        <v>23</v>
      </c>
      <c r="B28" s="95">
        <v>16</v>
      </c>
      <c r="C28" s="95">
        <v>5</v>
      </c>
      <c r="D28" s="95">
        <v>254</v>
      </c>
      <c r="E28" s="95">
        <v>23</v>
      </c>
      <c r="F28" s="95">
        <v>312</v>
      </c>
      <c r="G28" s="95">
        <v>665</v>
      </c>
      <c r="H28" s="95">
        <v>566</v>
      </c>
      <c r="I28" s="95">
        <v>688</v>
      </c>
      <c r="J28" s="95">
        <f t="shared" si="0"/>
        <v>1254</v>
      </c>
      <c r="K28" s="95">
        <v>143</v>
      </c>
      <c r="L28" s="95">
        <v>45</v>
      </c>
      <c r="M28" s="95">
        <v>244</v>
      </c>
      <c r="N28" s="95">
        <v>663</v>
      </c>
      <c r="O28" s="95">
        <v>387</v>
      </c>
      <c r="P28" s="95">
        <v>708</v>
      </c>
      <c r="Q28" s="95">
        <v>1095</v>
      </c>
      <c r="R28" s="95">
        <v>21</v>
      </c>
      <c r="S28" s="95">
        <v>1</v>
      </c>
      <c r="T28" s="95">
        <v>174</v>
      </c>
      <c r="U28" s="95">
        <v>-16</v>
      </c>
      <c r="V28" s="5" t="s">
        <v>96</v>
      </c>
      <c r="W28" s="5"/>
      <c r="X28" s="5"/>
      <c r="Y28" s="5"/>
      <c r="Z28" s="5"/>
      <c r="AA28" s="5"/>
    </row>
    <row r="29" spans="1:27" x14ac:dyDescent="0.25">
      <c r="A29" s="5" t="s">
        <v>24</v>
      </c>
      <c r="B29" s="95">
        <v>19</v>
      </c>
      <c r="C29" s="95">
        <v>0</v>
      </c>
      <c r="D29" s="95">
        <v>3</v>
      </c>
      <c r="E29" s="95">
        <v>0</v>
      </c>
      <c r="F29" s="95">
        <v>9</v>
      </c>
      <c r="G29" s="95">
        <v>0</v>
      </c>
      <c r="H29" s="95">
        <v>12</v>
      </c>
      <c r="I29" s="95">
        <v>0</v>
      </c>
      <c r="J29" s="95">
        <f t="shared" si="0"/>
        <v>12</v>
      </c>
      <c r="K29" s="95">
        <v>5</v>
      </c>
      <c r="L29" s="95">
        <v>0</v>
      </c>
      <c r="M29" s="95">
        <v>1</v>
      </c>
      <c r="N29" s="95">
        <v>0</v>
      </c>
      <c r="O29" s="95">
        <v>6</v>
      </c>
      <c r="P29" s="95">
        <v>0</v>
      </c>
      <c r="Q29" s="95">
        <v>6</v>
      </c>
      <c r="R29" s="95">
        <v>6</v>
      </c>
      <c r="S29" s="95">
        <v>0</v>
      </c>
      <c r="T29" s="95">
        <v>19</v>
      </c>
      <c r="U29" s="95">
        <v>0</v>
      </c>
      <c r="V29" s="5" t="s">
        <v>97</v>
      </c>
      <c r="W29" s="5"/>
      <c r="X29" s="5"/>
      <c r="Y29" s="5"/>
      <c r="Z29" s="5"/>
      <c r="AA29" s="5"/>
    </row>
    <row r="30" spans="1:27" x14ac:dyDescent="0.25">
      <c r="A30" s="5" t="s">
        <v>25</v>
      </c>
      <c r="B30" s="95">
        <v>35</v>
      </c>
      <c r="C30" s="95">
        <v>0</v>
      </c>
      <c r="D30" s="95">
        <v>89</v>
      </c>
      <c r="E30" s="95">
        <v>0</v>
      </c>
      <c r="F30" s="95">
        <v>70</v>
      </c>
      <c r="G30" s="95">
        <v>0</v>
      </c>
      <c r="H30" s="95">
        <v>159</v>
      </c>
      <c r="I30" s="95">
        <v>0</v>
      </c>
      <c r="J30" s="95">
        <v>159</v>
      </c>
      <c r="K30" s="95">
        <v>69</v>
      </c>
      <c r="L30" s="95">
        <v>10</v>
      </c>
      <c r="M30" s="95">
        <v>65</v>
      </c>
      <c r="N30" s="95">
        <v>0</v>
      </c>
      <c r="O30" s="95">
        <v>134</v>
      </c>
      <c r="P30" s="95">
        <v>10</v>
      </c>
      <c r="Q30" s="95">
        <v>144</v>
      </c>
      <c r="R30" s="95">
        <v>0</v>
      </c>
      <c r="S30" s="95">
        <v>0</v>
      </c>
      <c r="T30" s="95">
        <v>60</v>
      </c>
      <c r="U30" s="95">
        <v>-10</v>
      </c>
      <c r="V30" s="5" t="s">
        <v>98</v>
      </c>
      <c r="W30" s="5"/>
      <c r="X30" s="5"/>
      <c r="Y30" s="5"/>
      <c r="Z30" s="5"/>
      <c r="AA30" s="5"/>
    </row>
    <row r="31" spans="1:27" x14ac:dyDescent="0.25">
      <c r="A31" s="5" t="s">
        <v>26</v>
      </c>
      <c r="B31" s="95">
        <v>19</v>
      </c>
      <c r="C31" s="95">
        <v>2</v>
      </c>
      <c r="D31" s="95">
        <v>16</v>
      </c>
      <c r="E31" s="95">
        <v>0</v>
      </c>
      <c r="F31" s="95">
        <v>68</v>
      </c>
      <c r="G31" s="95">
        <v>0</v>
      </c>
      <c r="H31" s="95">
        <v>84</v>
      </c>
      <c r="I31" s="95">
        <v>0</v>
      </c>
      <c r="J31" s="95">
        <v>84</v>
      </c>
      <c r="K31" s="95">
        <v>5</v>
      </c>
      <c r="L31" s="95">
        <v>0</v>
      </c>
      <c r="M31" s="95">
        <v>30</v>
      </c>
      <c r="N31" s="95">
        <v>0</v>
      </c>
      <c r="O31" s="95">
        <v>35</v>
      </c>
      <c r="P31" s="95">
        <v>0</v>
      </c>
      <c r="Q31" s="95">
        <v>35</v>
      </c>
      <c r="R31" s="95">
        <v>21</v>
      </c>
      <c r="S31" s="95">
        <v>0</v>
      </c>
      <c r="T31" s="95">
        <v>47</v>
      </c>
      <c r="U31" s="95">
        <v>2</v>
      </c>
      <c r="V31" s="5" t="s">
        <v>99</v>
      </c>
      <c r="W31" s="5"/>
      <c r="X31" s="5"/>
      <c r="Y31" s="5"/>
      <c r="Z31" s="5"/>
      <c r="AA31" s="5"/>
    </row>
    <row r="32" spans="1:27" x14ac:dyDescent="0.25">
      <c r="A32" s="5" t="s">
        <v>27</v>
      </c>
      <c r="B32" s="95">
        <v>0</v>
      </c>
      <c r="C32" s="95">
        <v>0</v>
      </c>
      <c r="D32" s="95">
        <v>2</v>
      </c>
      <c r="E32" s="95">
        <v>0</v>
      </c>
      <c r="F32" s="95">
        <v>1</v>
      </c>
      <c r="G32" s="95">
        <v>0</v>
      </c>
      <c r="H32" s="95">
        <v>3</v>
      </c>
      <c r="I32" s="95">
        <v>0</v>
      </c>
      <c r="J32" s="95">
        <v>3</v>
      </c>
      <c r="K32" s="95">
        <v>2</v>
      </c>
      <c r="L32" s="95">
        <v>0</v>
      </c>
      <c r="M32" s="95">
        <v>0</v>
      </c>
      <c r="N32" s="95">
        <v>0</v>
      </c>
      <c r="O32" s="95">
        <v>2</v>
      </c>
      <c r="P32" s="95">
        <v>0</v>
      </c>
      <c r="Q32" s="95">
        <v>2</v>
      </c>
      <c r="R32" s="95">
        <v>0</v>
      </c>
      <c r="S32" s="95">
        <v>0</v>
      </c>
      <c r="T32" s="95">
        <v>1</v>
      </c>
      <c r="U32" s="95">
        <v>0</v>
      </c>
      <c r="V32" s="5" t="s">
        <v>100</v>
      </c>
      <c r="W32" s="5"/>
      <c r="X32" s="5"/>
      <c r="Y32" s="5"/>
      <c r="Z32" s="5"/>
      <c r="AA32" s="5"/>
    </row>
    <row r="33" spans="1:27" x14ac:dyDescent="0.25">
      <c r="A33" s="5" t="s">
        <v>28</v>
      </c>
      <c r="B33" s="95">
        <v>1</v>
      </c>
      <c r="C33" s="95">
        <v>0</v>
      </c>
      <c r="D33" s="95">
        <v>0</v>
      </c>
      <c r="E33" s="95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5">
        <v>0</v>
      </c>
      <c r="P33" s="95">
        <v>0</v>
      </c>
      <c r="Q33" s="95">
        <v>0</v>
      </c>
      <c r="R33" s="95">
        <v>0</v>
      </c>
      <c r="S33" s="95">
        <v>0</v>
      </c>
      <c r="T33" s="95">
        <v>1</v>
      </c>
      <c r="U33" s="95">
        <v>0</v>
      </c>
      <c r="V33" s="5" t="s">
        <v>101</v>
      </c>
      <c r="W33" s="5"/>
      <c r="X33" s="5"/>
      <c r="Y33" s="5"/>
      <c r="Z33" s="5"/>
      <c r="AA33" s="5"/>
    </row>
    <row r="34" spans="1:27" x14ac:dyDescent="0.25">
      <c r="A34" s="5" t="s">
        <v>29</v>
      </c>
      <c r="B34" s="95">
        <v>0</v>
      </c>
      <c r="C34" s="95">
        <v>0</v>
      </c>
      <c r="D34" s="95">
        <v>2</v>
      </c>
      <c r="E34" s="95">
        <v>0</v>
      </c>
      <c r="F34" s="95">
        <v>1</v>
      </c>
      <c r="G34" s="95">
        <v>0</v>
      </c>
      <c r="H34" s="95">
        <v>3</v>
      </c>
      <c r="I34" s="95">
        <v>0</v>
      </c>
      <c r="J34" s="95">
        <v>3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  <c r="Q34" s="95">
        <v>0</v>
      </c>
      <c r="R34" s="95">
        <v>0</v>
      </c>
      <c r="S34" s="95">
        <v>0</v>
      </c>
      <c r="T34" s="95">
        <v>3</v>
      </c>
      <c r="U34" s="95">
        <v>0</v>
      </c>
      <c r="V34" s="5" t="s">
        <v>102</v>
      </c>
      <c r="W34" s="5"/>
      <c r="X34" s="5"/>
      <c r="Y34" s="5"/>
      <c r="Z34" s="5"/>
      <c r="AA34" s="5"/>
    </row>
    <row r="35" spans="1:27" x14ac:dyDescent="0.25">
      <c r="A35" s="5" t="s">
        <v>30</v>
      </c>
      <c r="B35" s="95">
        <v>148</v>
      </c>
      <c r="C35" s="95">
        <v>2</v>
      </c>
      <c r="D35" s="95">
        <v>0</v>
      </c>
      <c r="E35" s="95">
        <v>0</v>
      </c>
      <c r="F35" s="95">
        <v>378</v>
      </c>
      <c r="G35" s="95">
        <v>15</v>
      </c>
      <c r="H35" s="95">
        <v>378</v>
      </c>
      <c r="I35" s="95">
        <v>15</v>
      </c>
      <c r="J35" s="95">
        <f>SUM(H35:I35)</f>
        <v>393</v>
      </c>
      <c r="K35" s="95">
        <v>0</v>
      </c>
      <c r="L35" s="95">
        <v>0</v>
      </c>
      <c r="M35" s="95">
        <v>323</v>
      </c>
      <c r="N35" s="95">
        <v>59</v>
      </c>
      <c r="O35" s="95">
        <v>323</v>
      </c>
      <c r="P35" s="95">
        <v>59</v>
      </c>
      <c r="Q35" s="95">
        <v>382</v>
      </c>
      <c r="R35" s="95">
        <v>6</v>
      </c>
      <c r="S35" s="95">
        <v>0</v>
      </c>
      <c r="T35" s="95">
        <v>197</v>
      </c>
      <c r="U35" s="95">
        <v>-42</v>
      </c>
      <c r="V35" s="5" t="s">
        <v>103</v>
      </c>
      <c r="W35" s="5"/>
      <c r="X35" s="5"/>
      <c r="Y35" s="5"/>
      <c r="Z35" s="5"/>
      <c r="AA35" s="5"/>
    </row>
    <row r="36" spans="1:27" x14ac:dyDescent="0.25">
      <c r="A36" s="5" t="s">
        <v>31</v>
      </c>
      <c r="B36" s="95">
        <v>15</v>
      </c>
      <c r="C36" s="95">
        <v>8</v>
      </c>
      <c r="D36" s="95">
        <v>0</v>
      </c>
      <c r="E36" s="95">
        <v>10</v>
      </c>
      <c r="F36" s="95">
        <v>171</v>
      </c>
      <c r="G36" s="95">
        <v>14</v>
      </c>
      <c r="H36" s="95">
        <v>171</v>
      </c>
      <c r="I36" s="95">
        <v>24</v>
      </c>
      <c r="J36" s="95">
        <f>SUM(H36:I36)</f>
        <v>195</v>
      </c>
      <c r="K36" s="95">
        <v>0</v>
      </c>
      <c r="L36" s="95">
        <v>10</v>
      </c>
      <c r="M36" s="95">
        <v>52</v>
      </c>
      <c r="N36" s="95">
        <v>18</v>
      </c>
      <c r="O36" s="95">
        <v>52</v>
      </c>
      <c r="P36" s="95">
        <v>28</v>
      </c>
      <c r="Q36" s="95">
        <v>80</v>
      </c>
      <c r="R36" s="95">
        <v>30</v>
      </c>
      <c r="S36" s="95">
        <v>0</v>
      </c>
      <c r="T36" s="95">
        <v>104</v>
      </c>
      <c r="U36" s="95">
        <v>4</v>
      </c>
      <c r="V36" s="5" t="s">
        <v>104</v>
      </c>
      <c r="W36" s="5"/>
      <c r="X36" s="5"/>
      <c r="Y36" s="5"/>
      <c r="Z36" s="5"/>
      <c r="AA36" s="5"/>
    </row>
    <row r="37" spans="1:27" x14ac:dyDescent="0.25">
      <c r="A37" s="5" t="s">
        <v>32</v>
      </c>
      <c r="B37" s="95">
        <v>6</v>
      </c>
      <c r="C37" s="95">
        <v>0</v>
      </c>
      <c r="D37" s="95">
        <v>0</v>
      </c>
      <c r="E37" s="95">
        <v>0</v>
      </c>
      <c r="F37" s="95">
        <v>36</v>
      </c>
      <c r="G37" s="95">
        <v>0</v>
      </c>
      <c r="H37" s="95">
        <v>36</v>
      </c>
      <c r="I37" s="95">
        <v>0</v>
      </c>
      <c r="J37" s="95">
        <v>36</v>
      </c>
      <c r="K37" s="95">
        <v>0</v>
      </c>
      <c r="L37" s="95">
        <v>0</v>
      </c>
      <c r="M37" s="95">
        <v>4</v>
      </c>
      <c r="N37" s="95">
        <v>12</v>
      </c>
      <c r="O37" s="95">
        <v>4</v>
      </c>
      <c r="P37" s="95">
        <v>12</v>
      </c>
      <c r="Q37" s="95">
        <v>16</v>
      </c>
      <c r="R37" s="95">
        <v>0</v>
      </c>
      <c r="S37" s="95">
        <v>0</v>
      </c>
      <c r="T37" s="95">
        <v>38</v>
      </c>
      <c r="U37" s="95">
        <v>-12</v>
      </c>
      <c r="V37" s="5" t="s">
        <v>105</v>
      </c>
      <c r="W37" s="5"/>
      <c r="X37" s="5"/>
      <c r="Y37" s="5"/>
      <c r="Z37" s="5"/>
      <c r="AA37" s="5"/>
    </row>
    <row r="38" spans="1:27" x14ac:dyDescent="0.25">
      <c r="A38" s="5" t="s">
        <v>33</v>
      </c>
      <c r="B38" s="95">
        <v>1</v>
      </c>
      <c r="C38" s="95">
        <v>0</v>
      </c>
      <c r="D38" s="95">
        <v>0</v>
      </c>
      <c r="E38" s="95">
        <v>0</v>
      </c>
      <c r="F38" s="95">
        <v>1</v>
      </c>
      <c r="G38" s="95">
        <v>0</v>
      </c>
      <c r="H38" s="95">
        <v>1</v>
      </c>
      <c r="I38" s="95">
        <v>0</v>
      </c>
      <c r="J38" s="95">
        <v>1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2</v>
      </c>
      <c r="U38" s="95">
        <v>0</v>
      </c>
      <c r="V38" s="5" t="s">
        <v>106</v>
      </c>
      <c r="W38" s="5"/>
      <c r="X38" s="5"/>
      <c r="Y38" s="5"/>
      <c r="Z38" s="5"/>
      <c r="AA38" s="5"/>
    </row>
    <row r="39" spans="1:27" x14ac:dyDescent="0.25">
      <c r="A39" s="5" t="s">
        <v>34</v>
      </c>
      <c r="B39" s="95">
        <v>19</v>
      </c>
      <c r="C39" s="95">
        <v>1</v>
      </c>
      <c r="D39" s="95">
        <v>46</v>
      </c>
      <c r="E39" s="95">
        <v>0</v>
      </c>
      <c r="F39" s="95">
        <v>164</v>
      </c>
      <c r="G39" s="95">
        <v>0</v>
      </c>
      <c r="H39" s="95">
        <v>210</v>
      </c>
      <c r="I39" s="95">
        <v>0</v>
      </c>
      <c r="J39" s="95">
        <v>210</v>
      </c>
      <c r="K39" s="95">
        <v>38</v>
      </c>
      <c r="L39" s="95">
        <v>0</v>
      </c>
      <c r="M39" s="95">
        <v>76</v>
      </c>
      <c r="N39" s="95">
        <v>22</v>
      </c>
      <c r="O39" s="95">
        <v>114</v>
      </c>
      <c r="P39" s="95">
        <v>22</v>
      </c>
      <c r="Q39" s="95">
        <v>136</v>
      </c>
      <c r="R39" s="95">
        <v>12</v>
      </c>
      <c r="S39" s="95">
        <v>0</v>
      </c>
      <c r="T39" s="95">
        <v>103</v>
      </c>
      <c r="U39" s="95">
        <v>-21</v>
      </c>
      <c r="V39" s="5" t="s">
        <v>107</v>
      </c>
      <c r="W39" s="5"/>
      <c r="X39" s="5"/>
      <c r="Y39" s="5"/>
      <c r="Z39" s="5"/>
      <c r="AA39" s="5"/>
    </row>
    <row r="40" spans="1:27" x14ac:dyDescent="0.25">
      <c r="A40" s="5" t="s">
        <v>35</v>
      </c>
      <c r="B40" s="95">
        <v>0</v>
      </c>
      <c r="C40" s="95">
        <v>3</v>
      </c>
      <c r="D40" s="95">
        <v>0</v>
      </c>
      <c r="E40" s="95">
        <v>0</v>
      </c>
      <c r="F40" s="95">
        <v>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95">
        <v>0</v>
      </c>
      <c r="R40" s="95">
        <v>0</v>
      </c>
      <c r="S40" s="95">
        <v>0</v>
      </c>
      <c r="T40" s="95">
        <v>0</v>
      </c>
      <c r="U40" s="95">
        <v>3</v>
      </c>
      <c r="V40" s="5" t="s">
        <v>108</v>
      </c>
      <c r="W40" s="5"/>
      <c r="X40" s="5"/>
      <c r="Y40" s="5"/>
      <c r="Z40" s="5"/>
      <c r="AA40" s="5"/>
    </row>
    <row r="41" spans="1:27" x14ac:dyDescent="0.25">
      <c r="A41" s="5" t="s">
        <v>36</v>
      </c>
      <c r="B41" s="95">
        <v>58</v>
      </c>
      <c r="C41" s="95">
        <v>41</v>
      </c>
      <c r="D41" s="95">
        <v>0</v>
      </c>
      <c r="E41" s="95">
        <v>1</v>
      </c>
      <c r="F41" s="95">
        <v>72</v>
      </c>
      <c r="G41" s="95">
        <v>116</v>
      </c>
      <c r="H41" s="95">
        <v>72</v>
      </c>
      <c r="I41" s="95">
        <v>117</v>
      </c>
      <c r="J41" s="95">
        <f>SUM(H41:I41)</f>
        <v>189</v>
      </c>
      <c r="K41" s="95">
        <v>0</v>
      </c>
      <c r="L41" s="95">
        <v>1</v>
      </c>
      <c r="M41" s="95">
        <v>11</v>
      </c>
      <c r="N41" s="95">
        <v>49</v>
      </c>
      <c r="O41" s="95">
        <v>11</v>
      </c>
      <c r="P41" s="95">
        <v>50</v>
      </c>
      <c r="Q41" s="95">
        <v>61</v>
      </c>
      <c r="R41" s="95">
        <v>4</v>
      </c>
      <c r="S41" s="95">
        <v>76</v>
      </c>
      <c r="T41" s="95">
        <v>115</v>
      </c>
      <c r="U41" s="95">
        <v>32</v>
      </c>
      <c r="V41" s="5" t="s">
        <v>109</v>
      </c>
      <c r="W41" s="5"/>
      <c r="X41" s="5"/>
      <c r="Y41" s="5"/>
      <c r="Z41" s="5"/>
      <c r="AA41" s="5"/>
    </row>
    <row r="42" spans="1:27" x14ac:dyDescent="0.25">
      <c r="A42" s="5" t="s">
        <v>37</v>
      </c>
      <c r="B42" s="95">
        <v>143</v>
      </c>
      <c r="C42" s="95">
        <v>125</v>
      </c>
      <c r="D42" s="95">
        <v>4</v>
      </c>
      <c r="E42" s="95">
        <v>21</v>
      </c>
      <c r="F42" s="95">
        <v>707</v>
      </c>
      <c r="G42" s="95">
        <v>162</v>
      </c>
      <c r="H42" s="95">
        <v>711</v>
      </c>
      <c r="I42" s="95">
        <v>183</v>
      </c>
      <c r="J42" s="95">
        <f>SUM(H42:I42)</f>
        <v>894</v>
      </c>
      <c r="K42" s="95">
        <v>3</v>
      </c>
      <c r="L42" s="95">
        <v>32</v>
      </c>
      <c r="M42" s="95">
        <v>167</v>
      </c>
      <c r="N42" s="95">
        <v>235</v>
      </c>
      <c r="O42" s="95">
        <v>170</v>
      </c>
      <c r="P42" s="95">
        <v>267</v>
      </c>
      <c r="Q42" s="95">
        <v>437</v>
      </c>
      <c r="R42" s="95">
        <v>40</v>
      </c>
      <c r="S42" s="95">
        <v>43</v>
      </c>
      <c r="T42" s="95">
        <v>644</v>
      </c>
      <c r="U42" s="95">
        <v>-2</v>
      </c>
      <c r="V42" s="5" t="s">
        <v>110</v>
      </c>
      <c r="W42" s="5"/>
      <c r="X42" s="5"/>
      <c r="Y42" s="5"/>
      <c r="Z42" s="5"/>
      <c r="AA42" s="5"/>
    </row>
    <row r="43" spans="1:27" x14ac:dyDescent="0.25">
      <c r="A43" s="5" t="s">
        <v>38</v>
      </c>
      <c r="B43" s="95">
        <v>11</v>
      </c>
      <c r="C43" s="95">
        <v>0</v>
      </c>
      <c r="D43" s="95">
        <v>1</v>
      </c>
      <c r="E43" s="95">
        <v>2</v>
      </c>
      <c r="F43" s="95">
        <v>12</v>
      </c>
      <c r="G43" s="95">
        <v>1</v>
      </c>
      <c r="H43" s="95">
        <v>13</v>
      </c>
      <c r="I43" s="95">
        <v>3</v>
      </c>
      <c r="J43" s="95">
        <f>SUM(H43:I43)</f>
        <v>16</v>
      </c>
      <c r="K43" s="95">
        <v>1</v>
      </c>
      <c r="L43" s="95">
        <v>2</v>
      </c>
      <c r="M43" s="95">
        <v>2</v>
      </c>
      <c r="N43" s="95">
        <v>3</v>
      </c>
      <c r="O43" s="95">
        <v>3</v>
      </c>
      <c r="P43" s="95">
        <v>5</v>
      </c>
      <c r="Q43" s="95">
        <v>8</v>
      </c>
      <c r="R43" s="95">
        <v>0</v>
      </c>
      <c r="S43" s="95">
        <v>0</v>
      </c>
      <c r="T43" s="95">
        <v>21</v>
      </c>
      <c r="U43" s="95">
        <v>-2</v>
      </c>
      <c r="V43" s="5" t="s">
        <v>111</v>
      </c>
      <c r="W43" s="5"/>
      <c r="X43" s="5"/>
      <c r="Y43" s="5"/>
      <c r="Z43" s="5"/>
      <c r="AA43" s="5"/>
    </row>
    <row r="44" spans="1:27" x14ac:dyDescent="0.25">
      <c r="A44" s="5" t="s">
        <v>39</v>
      </c>
      <c r="B44" s="95">
        <v>51</v>
      </c>
      <c r="C44" s="95">
        <v>3</v>
      </c>
      <c r="D44" s="95">
        <v>46</v>
      </c>
      <c r="E44" s="95">
        <v>0</v>
      </c>
      <c r="F44" s="95">
        <v>201</v>
      </c>
      <c r="G44" s="95">
        <v>1</v>
      </c>
      <c r="H44" s="95">
        <v>247</v>
      </c>
      <c r="I44" s="95">
        <v>1</v>
      </c>
      <c r="J44" s="95">
        <f>SUM(H44:I44)</f>
        <v>248</v>
      </c>
      <c r="K44" s="95">
        <v>40</v>
      </c>
      <c r="L44" s="95">
        <v>0</v>
      </c>
      <c r="M44" s="95">
        <v>96</v>
      </c>
      <c r="N44" s="95">
        <v>1</v>
      </c>
      <c r="O44" s="95">
        <v>136</v>
      </c>
      <c r="P44" s="95">
        <v>1</v>
      </c>
      <c r="Q44" s="95">
        <v>137</v>
      </c>
      <c r="R44" s="95">
        <v>20</v>
      </c>
      <c r="S44" s="95">
        <v>0</v>
      </c>
      <c r="T44" s="95">
        <v>142</v>
      </c>
      <c r="U44" s="95">
        <v>3</v>
      </c>
      <c r="V44" s="5" t="s">
        <v>112</v>
      </c>
      <c r="W44" s="5"/>
      <c r="X44" s="5"/>
      <c r="Y44" s="5"/>
      <c r="Z44" s="5"/>
      <c r="AA44" s="5"/>
    </row>
    <row r="45" spans="1:27" x14ac:dyDescent="0.25">
      <c r="A45" s="5" t="s">
        <v>40</v>
      </c>
      <c r="B45" s="95">
        <v>0</v>
      </c>
      <c r="C45" s="95">
        <v>0</v>
      </c>
      <c r="D45" s="95">
        <v>1</v>
      </c>
      <c r="E45" s="95">
        <v>0</v>
      </c>
      <c r="F45" s="95">
        <v>19</v>
      </c>
      <c r="G45" s="95">
        <v>0</v>
      </c>
      <c r="H45" s="95">
        <v>20</v>
      </c>
      <c r="I45" s="95">
        <v>0</v>
      </c>
      <c r="J45" s="95">
        <v>20</v>
      </c>
      <c r="K45" s="95">
        <v>1</v>
      </c>
      <c r="L45" s="95">
        <v>0</v>
      </c>
      <c r="M45" s="95">
        <v>2</v>
      </c>
      <c r="N45" s="95">
        <v>0</v>
      </c>
      <c r="O45" s="95">
        <v>3</v>
      </c>
      <c r="P45" s="95">
        <v>0</v>
      </c>
      <c r="Q45" s="95">
        <v>3</v>
      </c>
      <c r="R45" s="95">
        <v>4</v>
      </c>
      <c r="S45" s="95">
        <v>0</v>
      </c>
      <c r="T45" s="95">
        <v>13</v>
      </c>
      <c r="U45" s="95">
        <v>0</v>
      </c>
      <c r="V45" s="5" t="s">
        <v>113</v>
      </c>
      <c r="W45" s="5"/>
      <c r="X45" s="5"/>
      <c r="Y45" s="5"/>
      <c r="Z45" s="5"/>
      <c r="AA45" s="5"/>
    </row>
    <row r="46" spans="1:27" x14ac:dyDescent="0.25">
      <c r="A46" s="5" t="s">
        <v>41</v>
      </c>
      <c r="B46" s="95">
        <v>13</v>
      </c>
      <c r="C46" s="95">
        <v>0</v>
      </c>
      <c r="D46" s="95">
        <v>1</v>
      </c>
      <c r="E46" s="95">
        <v>0</v>
      </c>
      <c r="F46" s="95">
        <v>8</v>
      </c>
      <c r="G46" s="95">
        <v>0</v>
      </c>
      <c r="H46" s="95">
        <v>9</v>
      </c>
      <c r="I46" s="95">
        <v>0</v>
      </c>
      <c r="J46" s="95">
        <v>9</v>
      </c>
      <c r="K46" s="95">
        <v>1</v>
      </c>
      <c r="L46" s="95">
        <v>0</v>
      </c>
      <c r="M46" s="95">
        <v>2</v>
      </c>
      <c r="N46" s="95">
        <v>0</v>
      </c>
      <c r="O46" s="95">
        <v>3</v>
      </c>
      <c r="P46" s="95">
        <v>0</v>
      </c>
      <c r="Q46" s="95">
        <v>3</v>
      </c>
      <c r="R46" s="95">
        <v>13</v>
      </c>
      <c r="S46" s="95">
        <v>0</v>
      </c>
      <c r="T46" s="95">
        <v>6</v>
      </c>
      <c r="U46" s="95">
        <v>0</v>
      </c>
      <c r="V46" s="5" t="s">
        <v>114</v>
      </c>
      <c r="W46" s="5"/>
      <c r="X46" s="5"/>
      <c r="Y46" s="5"/>
      <c r="Z46" s="5"/>
      <c r="AA46" s="5"/>
    </row>
    <row r="47" spans="1:27" x14ac:dyDescent="0.25">
      <c r="A47" s="5" t="s">
        <v>42</v>
      </c>
      <c r="B47" s="95">
        <v>13</v>
      </c>
      <c r="C47" s="95">
        <v>0</v>
      </c>
      <c r="D47" s="95">
        <v>11</v>
      </c>
      <c r="E47" s="95">
        <v>0</v>
      </c>
      <c r="F47" s="95">
        <v>8</v>
      </c>
      <c r="G47" s="95">
        <v>0</v>
      </c>
      <c r="H47" s="95">
        <v>19</v>
      </c>
      <c r="I47" s="95">
        <v>0</v>
      </c>
      <c r="J47" s="95">
        <v>19</v>
      </c>
      <c r="K47" s="95">
        <v>10</v>
      </c>
      <c r="L47" s="95">
        <v>0</v>
      </c>
      <c r="M47" s="95">
        <v>3</v>
      </c>
      <c r="N47" s="95">
        <v>0</v>
      </c>
      <c r="O47" s="95">
        <v>13</v>
      </c>
      <c r="P47" s="95">
        <v>0</v>
      </c>
      <c r="Q47" s="95">
        <v>13</v>
      </c>
      <c r="R47" s="95">
        <v>4</v>
      </c>
      <c r="S47" s="95">
        <v>0</v>
      </c>
      <c r="T47" s="95">
        <v>15</v>
      </c>
      <c r="U47" s="95">
        <v>0</v>
      </c>
      <c r="V47" s="5" t="s">
        <v>115</v>
      </c>
      <c r="W47" s="5"/>
      <c r="X47" s="5"/>
      <c r="Y47" s="5"/>
      <c r="Z47" s="5"/>
      <c r="AA47" s="5"/>
    </row>
    <row r="48" spans="1:27" x14ac:dyDescent="0.25">
      <c r="A48" s="5" t="s">
        <v>43</v>
      </c>
      <c r="B48" s="95">
        <v>156</v>
      </c>
      <c r="C48" s="95">
        <v>0</v>
      </c>
      <c r="D48" s="95">
        <v>8</v>
      </c>
      <c r="E48" s="95">
        <v>0</v>
      </c>
      <c r="F48" s="95">
        <v>221</v>
      </c>
      <c r="G48" s="95">
        <v>0</v>
      </c>
      <c r="H48" s="95">
        <v>229</v>
      </c>
      <c r="I48" s="95">
        <v>0</v>
      </c>
      <c r="J48" s="95">
        <v>229</v>
      </c>
      <c r="K48" s="95">
        <v>6</v>
      </c>
      <c r="L48" s="95">
        <v>0</v>
      </c>
      <c r="M48" s="95">
        <v>93</v>
      </c>
      <c r="N48" s="95">
        <v>0</v>
      </c>
      <c r="O48" s="95">
        <v>99</v>
      </c>
      <c r="P48" s="95">
        <v>0</v>
      </c>
      <c r="Q48" s="95">
        <v>99</v>
      </c>
      <c r="R48" s="95">
        <v>52</v>
      </c>
      <c r="S48" s="95">
        <v>0</v>
      </c>
      <c r="T48" s="95">
        <v>234</v>
      </c>
      <c r="U48" s="95">
        <v>0</v>
      </c>
      <c r="V48" s="5" t="s">
        <v>116</v>
      </c>
      <c r="W48" s="5"/>
      <c r="X48" s="5"/>
      <c r="Y48" s="5"/>
      <c r="Z48" s="5"/>
      <c r="AA48" s="5"/>
    </row>
    <row r="49" spans="1:27" x14ac:dyDescent="0.25">
      <c r="A49" s="5" t="s">
        <v>44</v>
      </c>
      <c r="B49" s="95">
        <v>8</v>
      </c>
      <c r="C49" s="95">
        <v>0</v>
      </c>
      <c r="D49" s="95">
        <v>1</v>
      </c>
      <c r="E49" s="95">
        <v>0</v>
      </c>
      <c r="F49" s="95">
        <v>26</v>
      </c>
      <c r="G49" s="95">
        <v>0</v>
      </c>
      <c r="H49" s="95">
        <v>27</v>
      </c>
      <c r="I49" s="95">
        <v>0</v>
      </c>
      <c r="J49" s="95">
        <v>27</v>
      </c>
      <c r="K49" s="95">
        <v>1</v>
      </c>
      <c r="L49" s="95">
        <v>0</v>
      </c>
      <c r="M49" s="95">
        <v>8</v>
      </c>
      <c r="N49" s="95">
        <v>0</v>
      </c>
      <c r="O49" s="95">
        <v>9</v>
      </c>
      <c r="P49" s="95">
        <v>0</v>
      </c>
      <c r="Q49" s="95">
        <v>9</v>
      </c>
      <c r="R49" s="95">
        <v>5</v>
      </c>
      <c r="S49" s="95">
        <v>0</v>
      </c>
      <c r="T49" s="95">
        <v>21</v>
      </c>
      <c r="U49" s="95">
        <v>0</v>
      </c>
      <c r="V49" s="5" t="s">
        <v>117</v>
      </c>
      <c r="W49" s="5"/>
      <c r="X49" s="5"/>
      <c r="Y49" s="5"/>
      <c r="Z49" s="5"/>
      <c r="AA49" s="5"/>
    </row>
    <row r="50" spans="1:27" x14ac:dyDescent="0.25">
      <c r="A50" s="5" t="s">
        <v>45</v>
      </c>
      <c r="B50" s="95">
        <v>7</v>
      </c>
      <c r="C50" s="95">
        <v>0</v>
      </c>
      <c r="D50" s="95">
        <v>0</v>
      </c>
      <c r="E50" s="95">
        <v>0</v>
      </c>
      <c r="F50" s="95">
        <v>2</v>
      </c>
      <c r="G50" s="95">
        <v>0</v>
      </c>
      <c r="H50" s="95">
        <v>2</v>
      </c>
      <c r="I50" s="95">
        <v>0</v>
      </c>
      <c r="J50" s="95">
        <v>2</v>
      </c>
      <c r="K50" s="95">
        <v>0</v>
      </c>
      <c r="L50" s="95">
        <v>0</v>
      </c>
      <c r="M50" s="95">
        <v>2</v>
      </c>
      <c r="N50" s="95">
        <v>0</v>
      </c>
      <c r="O50" s="95">
        <v>2</v>
      </c>
      <c r="P50" s="95">
        <v>0</v>
      </c>
      <c r="Q50" s="95">
        <v>2</v>
      </c>
      <c r="R50" s="95">
        <v>0</v>
      </c>
      <c r="S50" s="95">
        <v>0</v>
      </c>
      <c r="T50" s="95">
        <v>7</v>
      </c>
      <c r="U50" s="95">
        <v>0</v>
      </c>
      <c r="V50" s="5" t="s">
        <v>118</v>
      </c>
      <c r="W50" s="5"/>
      <c r="X50" s="5"/>
      <c r="Y50" s="5"/>
      <c r="Z50" s="5"/>
      <c r="AA50" s="5"/>
    </row>
    <row r="51" spans="1:27" x14ac:dyDescent="0.25">
      <c r="A51" s="5" t="s">
        <v>46</v>
      </c>
      <c r="B51" s="95">
        <v>112</v>
      </c>
      <c r="C51" s="95">
        <v>0</v>
      </c>
      <c r="D51" s="95">
        <v>91</v>
      </c>
      <c r="E51" s="95">
        <v>0</v>
      </c>
      <c r="F51" s="95">
        <v>477</v>
      </c>
      <c r="G51" s="95">
        <v>2</v>
      </c>
      <c r="H51" s="95">
        <v>568</v>
      </c>
      <c r="I51" s="95">
        <v>2</v>
      </c>
      <c r="J51" s="95">
        <f t="shared" ref="J51:J57" si="1">SUM(H51:I51)</f>
        <v>570</v>
      </c>
      <c r="K51" s="95">
        <v>68</v>
      </c>
      <c r="L51" s="95">
        <v>0</v>
      </c>
      <c r="M51" s="95">
        <v>217</v>
      </c>
      <c r="N51" s="95">
        <v>2</v>
      </c>
      <c r="O51" s="95">
        <v>285</v>
      </c>
      <c r="P51" s="95">
        <v>2</v>
      </c>
      <c r="Q51" s="95">
        <v>287</v>
      </c>
      <c r="R51" s="95">
        <v>83</v>
      </c>
      <c r="S51" s="95">
        <v>0</v>
      </c>
      <c r="T51" s="95">
        <v>312</v>
      </c>
      <c r="U51" s="95">
        <v>0</v>
      </c>
      <c r="V51" s="5" t="s">
        <v>119</v>
      </c>
      <c r="W51" s="5"/>
      <c r="X51" s="5"/>
      <c r="Y51" s="5"/>
      <c r="Z51" s="5"/>
      <c r="AA51" s="5"/>
    </row>
    <row r="52" spans="1:27" x14ac:dyDescent="0.25">
      <c r="A52" s="5" t="s">
        <v>47</v>
      </c>
      <c r="B52" s="95">
        <v>92</v>
      </c>
      <c r="C52" s="95">
        <v>0</v>
      </c>
      <c r="D52" s="95">
        <v>86</v>
      </c>
      <c r="E52" s="95">
        <v>0</v>
      </c>
      <c r="F52" s="95">
        <v>124</v>
      </c>
      <c r="G52" s="95">
        <v>0</v>
      </c>
      <c r="H52" s="95">
        <v>210</v>
      </c>
      <c r="I52" s="95">
        <v>0</v>
      </c>
      <c r="J52" s="95">
        <f t="shared" si="1"/>
        <v>210</v>
      </c>
      <c r="K52" s="95">
        <v>70</v>
      </c>
      <c r="L52" s="95">
        <v>0</v>
      </c>
      <c r="M52" s="95">
        <v>48</v>
      </c>
      <c r="N52" s="95">
        <v>1</v>
      </c>
      <c r="O52" s="95">
        <v>118</v>
      </c>
      <c r="P52" s="95">
        <v>1</v>
      </c>
      <c r="Q52" s="95">
        <v>119</v>
      </c>
      <c r="R52" s="95">
        <v>10</v>
      </c>
      <c r="S52" s="95">
        <v>0</v>
      </c>
      <c r="T52" s="95">
        <v>174</v>
      </c>
      <c r="U52" s="95">
        <v>-1</v>
      </c>
      <c r="V52" s="5" t="s">
        <v>120</v>
      </c>
      <c r="W52" s="5"/>
      <c r="X52" s="5"/>
      <c r="Y52" s="5"/>
      <c r="Z52" s="5"/>
      <c r="AA52" s="5"/>
    </row>
    <row r="53" spans="1:27" x14ac:dyDescent="0.25">
      <c r="A53" s="5" t="s">
        <v>48</v>
      </c>
      <c r="B53" s="95">
        <v>111</v>
      </c>
      <c r="C53" s="95">
        <v>0</v>
      </c>
      <c r="D53" s="95">
        <v>111</v>
      </c>
      <c r="E53" s="95">
        <v>1</v>
      </c>
      <c r="F53" s="95">
        <v>199</v>
      </c>
      <c r="G53" s="95">
        <v>1</v>
      </c>
      <c r="H53" s="95">
        <v>310</v>
      </c>
      <c r="I53" s="95">
        <v>2</v>
      </c>
      <c r="J53" s="95">
        <f t="shared" si="1"/>
        <v>312</v>
      </c>
      <c r="K53" s="95">
        <v>106</v>
      </c>
      <c r="L53" s="95">
        <v>1</v>
      </c>
      <c r="M53" s="95">
        <v>62</v>
      </c>
      <c r="N53" s="95">
        <v>0</v>
      </c>
      <c r="O53" s="95">
        <v>168</v>
      </c>
      <c r="P53" s="95">
        <v>1</v>
      </c>
      <c r="Q53" s="95">
        <v>169</v>
      </c>
      <c r="R53" s="95">
        <v>28</v>
      </c>
      <c r="S53" s="95">
        <v>1</v>
      </c>
      <c r="T53" s="95">
        <v>225</v>
      </c>
      <c r="U53" s="95">
        <v>0</v>
      </c>
      <c r="V53" s="5" t="s">
        <v>121</v>
      </c>
      <c r="W53" s="5"/>
      <c r="X53" s="5"/>
      <c r="Y53" s="5"/>
      <c r="Z53" s="5"/>
      <c r="AA53" s="5"/>
    </row>
    <row r="54" spans="1:27" x14ac:dyDescent="0.25">
      <c r="A54" s="5" t="s">
        <v>49</v>
      </c>
      <c r="B54" s="95">
        <v>81</v>
      </c>
      <c r="C54" s="95">
        <v>0</v>
      </c>
      <c r="D54" s="95">
        <v>68</v>
      </c>
      <c r="E54" s="95">
        <v>1</v>
      </c>
      <c r="F54" s="95">
        <v>111</v>
      </c>
      <c r="G54" s="95">
        <v>6</v>
      </c>
      <c r="H54" s="95">
        <v>179</v>
      </c>
      <c r="I54" s="95">
        <v>7</v>
      </c>
      <c r="J54" s="95">
        <f t="shared" si="1"/>
        <v>186</v>
      </c>
      <c r="K54" s="95">
        <v>35</v>
      </c>
      <c r="L54" s="95">
        <v>1</v>
      </c>
      <c r="M54" s="95">
        <v>38</v>
      </c>
      <c r="N54" s="95">
        <v>2</v>
      </c>
      <c r="O54" s="95">
        <v>73</v>
      </c>
      <c r="P54" s="95">
        <v>3</v>
      </c>
      <c r="Q54" s="95">
        <v>76</v>
      </c>
      <c r="R54" s="95">
        <v>12</v>
      </c>
      <c r="S54" s="95">
        <v>0</v>
      </c>
      <c r="T54" s="95">
        <v>175</v>
      </c>
      <c r="U54" s="95">
        <v>4</v>
      </c>
      <c r="V54" s="5" t="s">
        <v>122</v>
      </c>
      <c r="W54" s="5"/>
      <c r="X54" s="5"/>
      <c r="Y54" s="5"/>
      <c r="Z54" s="5"/>
      <c r="AA54" s="5"/>
    </row>
    <row r="55" spans="1:27" x14ac:dyDescent="0.25">
      <c r="A55" s="5" t="s">
        <v>50</v>
      </c>
      <c r="B55" s="95">
        <v>309</v>
      </c>
      <c r="C55" s="95">
        <v>0</v>
      </c>
      <c r="D55" s="95">
        <v>616</v>
      </c>
      <c r="E55" s="95">
        <v>2</v>
      </c>
      <c r="F55" s="95">
        <v>371</v>
      </c>
      <c r="G55" s="95">
        <v>7</v>
      </c>
      <c r="H55" s="95">
        <v>987</v>
      </c>
      <c r="I55" s="95">
        <v>9</v>
      </c>
      <c r="J55" s="95">
        <f t="shared" si="1"/>
        <v>996</v>
      </c>
      <c r="K55" s="95">
        <v>194</v>
      </c>
      <c r="L55" s="95">
        <v>3</v>
      </c>
      <c r="M55" s="95">
        <v>142</v>
      </c>
      <c r="N55" s="95">
        <v>2</v>
      </c>
      <c r="O55" s="95">
        <v>336</v>
      </c>
      <c r="P55" s="95">
        <v>5</v>
      </c>
      <c r="Q55" s="95">
        <v>341</v>
      </c>
      <c r="R55" s="95">
        <v>92</v>
      </c>
      <c r="S55" s="95">
        <v>0</v>
      </c>
      <c r="T55" s="95">
        <v>868</v>
      </c>
      <c r="U55" s="95">
        <v>4</v>
      </c>
      <c r="V55" s="5" t="s">
        <v>123</v>
      </c>
      <c r="W55" s="5"/>
      <c r="X55" s="5"/>
      <c r="Y55" s="5"/>
      <c r="Z55" s="5"/>
      <c r="AA55" s="5"/>
    </row>
    <row r="56" spans="1:27" x14ac:dyDescent="0.25">
      <c r="A56" s="5" t="s">
        <v>51</v>
      </c>
      <c r="B56" s="95">
        <v>114</v>
      </c>
      <c r="C56" s="95">
        <v>0</v>
      </c>
      <c r="D56" s="95">
        <v>0</v>
      </c>
      <c r="E56" s="95">
        <v>0</v>
      </c>
      <c r="F56" s="95">
        <v>2</v>
      </c>
      <c r="G56" s="95">
        <v>0</v>
      </c>
      <c r="H56" s="95">
        <v>2</v>
      </c>
      <c r="I56" s="95">
        <v>0</v>
      </c>
      <c r="J56" s="95">
        <f t="shared" si="1"/>
        <v>2</v>
      </c>
      <c r="K56" s="95">
        <v>0</v>
      </c>
      <c r="L56" s="95">
        <v>0</v>
      </c>
      <c r="M56" s="95">
        <v>2</v>
      </c>
      <c r="N56" s="95">
        <v>0</v>
      </c>
      <c r="O56" s="95">
        <v>2</v>
      </c>
      <c r="P56" s="95">
        <v>0</v>
      </c>
      <c r="Q56" s="95">
        <v>2</v>
      </c>
      <c r="R56" s="95">
        <v>0</v>
      </c>
      <c r="S56" s="95">
        <v>0</v>
      </c>
      <c r="T56" s="95">
        <v>114</v>
      </c>
      <c r="U56" s="95">
        <v>0</v>
      </c>
      <c r="V56" s="5" t="s">
        <v>124</v>
      </c>
      <c r="W56" s="5"/>
      <c r="X56" s="5"/>
      <c r="Y56" s="5"/>
      <c r="Z56" s="5"/>
      <c r="AA56" s="5"/>
    </row>
    <row r="57" spans="1:27" x14ac:dyDescent="0.25">
      <c r="A57" s="5" t="s">
        <v>52</v>
      </c>
      <c r="B57" s="95">
        <v>3</v>
      </c>
      <c r="C57" s="95">
        <v>0</v>
      </c>
      <c r="D57" s="95">
        <v>1</v>
      </c>
      <c r="E57" s="95">
        <v>1</v>
      </c>
      <c r="F57" s="95">
        <v>0</v>
      </c>
      <c r="G57" s="95">
        <v>0</v>
      </c>
      <c r="H57" s="95">
        <v>1</v>
      </c>
      <c r="I57" s="95">
        <v>1</v>
      </c>
      <c r="J57" s="95">
        <f t="shared" si="1"/>
        <v>2</v>
      </c>
      <c r="K57" s="95">
        <v>0</v>
      </c>
      <c r="L57" s="95">
        <v>1</v>
      </c>
      <c r="M57" s="95">
        <v>0</v>
      </c>
      <c r="N57" s="95">
        <v>0</v>
      </c>
      <c r="O57" s="95">
        <v>0</v>
      </c>
      <c r="P57" s="95">
        <v>1</v>
      </c>
      <c r="Q57" s="95">
        <v>1</v>
      </c>
      <c r="R57" s="95">
        <v>0</v>
      </c>
      <c r="S57" s="95">
        <v>0</v>
      </c>
      <c r="T57" s="95">
        <v>4</v>
      </c>
      <c r="U57" s="95">
        <v>0</v>
      </c>
      <c r="V57" s="5" t="s">
        <v>125</v>
      </c>
      <c r="W57" s="5"/>
      <c r="X57" s="5"/>
      <c r="Y57" s="5"/>
      <c r="Z57" s="5"/>
      <c r="AA57" s="5"/>
    </row>
    <row r="58" spans="1:27" x14ac:dyDescent="0.25">
      <c r="A58" s="5" t="s">
        <v>53</v>
      </c>
      <c r="B58" s="95">
        <v>31</v>
      </c>
      <c r="C58" s="95">
        <v>0</v>
      </c>
      <c r="D58" s="95">
        <v>119</v>
      </c>
      <c r="E58" s="95">
        <v>0</v>
      </c>
      <c r="F58" s="95">
        <v>95</v>
      </c>
      <c r="G58" s="95">
        <v>0</v>
      </c>
      <c r="H58" s="95">
        <v>214</v>
      </c>
      <c r="I58" s="95">
        <v>0</v>
      </c>
      <c r="J58" s="95">
        <v>214</v>
      </c>
      <c r="K58" s="95">
        <v>106</v>
      </c>
      <c r="L58" s="95">
        <v>0</v>
      </c>
      <c r="M58" s="95">
        <v>18</v>
      </c>
      <c r="N58" s="95">
        <v>0</v>
      </c>
      <c r="O58" s="95">
        <v>124</v>
      </c>
      <c r="P58" s="95">
        <v>0</v>
      </c>
      <c r="Q58" s="95">
        <v>124</v>
      </c>
      <c r="R58" s="95">
        <v>37</v>
      </c>
      <c r="S58" s="95">
        <v>0</v>
      </c>
      <c r="T58" s="95">
        <v>84</v>
      </c>
      <c r="U58" s="95">
        <v>0</v>
      </c>
      <c r="V58" s="5" t="s">
        <v>126</v>
      </c>
      <c r="W58" s="5"/>
      <c r="X58" s="5"/>
      <c r="Y58" s="5"/>
      <c r="Z58" s="5"/>
      <c r="AA58" s="5"/>
    </row>
    <row r="59" spans="1:27" x14ac:dyDescent="0.25">
      <c r="A59" s="5" t="s">
        <v>54</v>
      </c>
      <c r="B59" s="95">
        <v>223</v>
      </c>
      <c r="C59" s="95">
        <v>0</v>
      </c>
      <c r="D59" s="95">
        <v>73</v>
      </c>
      <c r="E59" s="95">
        <v>0</v>
      </c>
      <c r="F59" s="95">
        <v>570</v>
      </c>
      <c r="G59" s="95">
        <v>0</v>
      </c>
      <c r="H59" s="95">
        <v>643</v>
      </c>
      <c r="I59" s="95">
        <v>0</v>
      </c>
      <c r="J59" s="95">
        <v>643</v>
      </c>
      <c r="K59" s="95">
        <v>59</v>
      </c>
      <c r="L59" s="95">
        <v>0</v>
      </c>
      <c r="M59" s="95">
        <v>223</v>
      </c>
      <c r="N59" s="95">
        <v>0</v>
      </c>
      <c r="O59" s="95">
        <v>282</v>
      </c>
      <c r="P59" s="95">
        <v>0</v>
      </c>
      <c r="Q59" s="95">
        <v>282</v>
      </c>
      <c r="R59" s="95">
        <v>92</v>
      </c>
      <c r="S59" s="95">
        <v>0</v>
      </c>
      <c r="T59" s="95">
        <v>492</v>
      </c>
      <c r="U59" s="95">
        <v>0</v>
      </c>
      <c r="V59" s="5" t="s">
        <v>127</v>
      </c>
      <c r="W59" s="5"/>
      <c r="X59" s="5"/>
      <c r="Y59" s="5"/>
      <c r="Z59" s="5"/>
      <c r="AA59" s="5"/>
    </row>
    <row r="60" spans="1:27" x14ac:dyDescent="0.25">
      <c r="A60" s="5" t="s">
        <v>55</v>
      </c>
      <c r="B60" s="95">
        <v>145</v>
      </c>
      <c r="C60" s="95">
        <v>1</v>
      </c>
      <c r="D60" s="95">
        <v>67</v>
      </c>
      <c r="E60" s="95">
        <v>0</v>
      </c>
      <c r="F60" s="95">
        <v>439</v>
      </c>
      <c r="G60" s="95">
        <v>0</v>
      </c>
      <c r="H60" s="95">
        <v>506</v>
      </c>
      <c r="I60" s="95">
        <v>0</v>
      </c>
      <c r="J60" s="95">
        <v>506</v>
      </c>
      <c r="K60" s="95">
        <v>48</v>
      </c>
      <c r="L60" s="95">
        <v>0</v>
      </c>
      <c r="M60" s="95">
        <v>94</v>
      </c>
      <c r="N60" s="95">
        <v>0</v>
      </c>
      <c r="O60" s="95">
        <v>142</v>
      </c>
      <c r="P60" s="95">
        <v>0</v>
      </c>
      <c r="Q60" s="95">
        <v>142</v>
      </c>
      <c r="R60" s="95">
        <v>150</v>
      </c>
      <c r="S60" s="95">
        <v>0</v>
      </c>
      <c r="T60" s="95">
        <v>359</v>
      </c>
      <c r="U60" s="95">
        <v>1</v>
      </c>
      <c r="V60" s="5" t="s">
        <v>128</v>
      </c>
      <c r="W60" s="5"/>
      <c r="X60" s="5"/>
      <c r="Y60" s="5"/>
      <c r="Z60" s="5"/>
      <c r="AA60" s="5"/>
    </row>
    <row r="61" spans="1:27" x14ac:dyDescent="0.25">
      <c r="A61" s="5" t="s">
        <v>56</v>
      </c>
      <c r="B61" s="95">
        <v>33</v>
      </c>
      <c r="C61" s="95">
        <v>7</v>
      </c>
      <c r="D61" s="95">
        <v>13</v>
      </c>
      <c r="E61" s="95">
        <v>1</v>
      </c>
      <c r="F61" s="95">
        <v>24</v>
      </c>
      <c r="G61" s="95">
        <v>6</v>
      </c>
      <c r="H61" s="95">
        <v>37</v>
      </c>
      <c r="I61" s="95">
        <v>7</v>
      </c>
      <c r="J61" s="95">
        <f>SUM(H61:I61)</f>
        <v>44</v>
      </c>
      <c r="K61" s="95">
        <v>11</v>
      </c>
      <c r="L61" s="95">
        <v>1</v>
      </c>
      <c r="M61" s="95">
        <v>6</v>
      </c>
      <c r="N61" s="95">
        <v>0</v>
      </c>
      <c r="O61" s="95">
        <v>17</v>
      </c>
      <c r="P61" s="95">
        <v>1</v>
      </c>
      <c r="Q61" s="95">
        <v>18</v>
      </c>
      <c r="R61" s="95">
        <v>26</v>
      </c>
      <c r="S61" s="95">
        <v>0</v>
      </c>
      <c r="T61" s="95">
        <v>27</v>
      </c>
      <c r="U61" s="95">
        <v>13</v>
      </c>
      <c r="V61" s="5" t="s">
        <v>129</v>
      </c>
      <c r="W61" s="5"/>
      <c r="X61" s="5"/>
      <c r="Y61" s="5"/>
      <c r="Z61" s="5"/>
      <c r="AA61" s="5"/>
    </row>
    <row r="62" spans="1:27" x14ac:dyDescent="0.25">
      <c r="A62" s="5" t="s">
        <v>57</v>
      </c>
      <c r="B62" s="95">
        <v>11</v>
      </c>
      <c r="C62" s="95">
        <v>0</v>
      </c>
      <c r="D62" s="95">
        <v>9</v>
      </c>
      <c r="E62" s="95">
        <v>0</v>
      </c>
      <c r="F62" s="95">
        <v>27</v>
      </c>
      <c r="G62" s="95">
        <v>4</v>
      </c>
      <c r="H62" s="95">
        <v>36</v>
      </c>
      <c r="I62" s="95">
        <v>4</v>
      </c>
      <c r="J62" s="95">
        <f>SUM(H62:I62)</f>
        <v>40</v>
      </c>
      <c r="K62" s="95">
        <v>3</v>
      </c>
      <c r="L62" s="95">
        <v>0</v>
      </c>
      <c r="M62" s="95">
        <v>14</v>
      </c>
      <c r="N62" s="95">
        <v>0</v>
      </c>
      <c r="O62" s="95">
        <v>17</v>
      </c>
      <c r="P62" s="95">
        <v>0</v>
      </c>
      <c r="Q62" s="95">
        <v>17</v>
      </c>
      <c r="R62" s="95">
        <v>5</v>
      </c>
      <c r="S62" s="95">
        <v>0</v>
      </c>
      <c r="T62" s="95">
        <v>25</v>
      </c>
      <c r="U62" s="95">
        <v>4</v>
      </c>
      <c r="V62" s="5" t="s">
        <v>130</v>
      </c>
      <c r="W62" s="5"/>
      <c r="X62" s="5"/>
      <c r="Y62" s="5"/>
      <c r="Z62" s="5"/>
      <c r="AA62" s="5"/>
    </row>
    <row r="63" spans="1:27" x14ac:dyDescent="0.25">
      <c r="A63" s="5" t="s">
        <v>58</v>
      </c>
      <c r="B63" s="95">
        <v>3</v>
      </c>
      <c r="C63" s="95">
        <v>0</v>
      </c>
      <c r="D63" s="95">
        <v>0</v>
      </c>
      <c r="E63" s="95">
        <v>0</v>
      </c>
      <c r="F63" s="95">
        <v>30</v>
      </c>
      <c r="G63" s="95">
        <v>5</v>
      </c>
      <c r="H63" s="95">
        <v>30</v>
      </c>
      <c r="I63" s="95">
        <v>5</v>
      </c>
      <c r="J63" s="95">
        <f>SUM(H63:I63)</f>
        <v>35</v>
      </c>
      <c r="K63" s="95">
        <v>0</v>
      </c>
      <c r="L63" s="95">
        <v>0</v>
      </c>
      <c r="M63" s="95">
        <v>19</v>
      </c>
      <c r="N63" s="95">
        <v>3</v>
      </c>
      <c r="O63" s="95">
        <v>19</v>
      </c>
      <c r="P63" s="95">
        <v>3</v>
      </c>
      <c r="Q63" s="95">
        <v>22</v>
      </c>
      <c r="R63" s="95">
        <v>0</v>
      </c>
      <c r="S63" s="95">
        <v>0</v>
      </c>
      <c r="T63" s="95">
        <v>14</v>
      </c>
      <c r="U63" s="95">
        <v>2</v>
      </c>
      <c r="V63" s="5" t="s">
        <v>131</v>
      </c>
      <c r="W63" s="5"/>
      <c r="X63" s="5"/>
      <c r="Y63" s="5"/>
      <c r="Z63" s="5"/>
      <c r="AA63" s="5"/>
    </row>
    <row r="64" spans="1:27" x14ac:dyDescent="0.25">
      <c r="A64" s="5" t="s">
        <v>59</v>
      </c>
      <c r="B64" s="95">
        <v>15</v>
      </c>
      <c r="C64" s="95">
        <v>0</v>
      </c>
      <c r="D64" s="95">
        <v>9</v>
      </c>
      <c r="E64" s="95">
        <v>0</v>
      </c>
      <c r="F64" s="95">
        <v>19</v>
      </c>
      <c r="G64" s="95">
        <v>0</v>
      </c>
      <c r="H64" s="95">
        <v>28</v>
      </c>
      <c r="I64" s="95">
        <v>0</v>
      </c>
      <c r="J64" s="95">
        <v>28</v>
      </c>
      <c r="K64" s="95">
        <v>10</v>
      </c>
      <c r="L64" s="95">
        <v>0</v>
      </c>
      <c r="M64" s="95">
        <v>10</v>
      </c>
      <c r="N64" s="95">
        <v>0</v>
      </c>
      <c r="O64" s="95">
        <v>20</v>
      </c>
      <c r="P64" s="95">
        <v>0</v>
      </c>
      <c r="Q64" s="95">
        <v>20</v>
      </c>
      <c r="R64" s="95">
        <v>2</v>
      </c>
      <c r="S64" s="95">
        <v>0</v>
      </c>
      <c r="T64" s="95">
        <v>21</v>
      </c>
      <c r="U64" s="95">
        <v>0</v>
      </c>
      <c r="V64" s="5" t="s">
        <v>132</v>
      </c>
      <c r="W64" s="5"/>
      <c r="X64" s="5"/>
      <c r="Y64" s="5"/>
      <c r="Z64" s="5"/>
      <c r="AA64" s="5"/>
    </row>
    <row r="65" spans="1:27" x14ac:dyDescent="0.25">
      <c r="A65" s="5" t="s">
        <v>60</v>
      </c>
      <c r="B65" s="95">
        <v>7</v>
      </c>
      <c r="C65" s="95">
        <v>0</v>
      </c>
      <c r="D65" s="95">
        <v>7</v>
      </c>
      <c r="E65" s="95">
        <v>0</v>
      </c>
      <c r="F65" s="95">
        <v>4</v>
      </c>
      <c r="G65" s="95">
        <v>0</v>
      </c>
      <c r="H65" s="95">
        <v>11</v>
      </c>
      <c r="I65" s="95">
        <v>0</v>
      </c>
      <c r="J65" s="95">
        <v>11</v>
      </c>
      <c r="K65" s="95">
        <v>12</v>
      </c>
      <c r="L65" s="95">
        <v>0</v>
      </c>
      <c r="M65" s="95">
        <v>1</v>
      </c>
      <c r="N65" s="95">
        <v>0</v>
      </c>
      <c r="O65" s="95">
        <v>13</v>
      </c>
      <c r="P65" s="95">
        <v>0</v>
      </c>
      <c r="Q65" s="95">
        <v>13</v>
      </c>
      <c r="R65" s="95">
        <v>1</v>
      </c>
      <c r="S65" s="95">
        <v>0</v>
      </c>
      <c r="T65" s="95">
        <v>4</v>
      </c>
      <c r="U65" s="95">
        <v>0</v>
      </c>
      <c r="V65" s="5" t="s">
        <v>133</v>
      </c>
      <c r="W65" s="5"/>
      <c r="X65" s="5"/>
      <c r="Y65" s="5"/>
      <c r="Z65" s="5"/>
      <c r="AA65" s="5"/>
    </row>
    <row r="66" spans="1:27" x14ac:dyDescent="0.25">
      <c r="A66" s="5" t="s">
        <v>61</v>
      </c>
      <c r="B66" s="95">
        <v>17</v>
      </c>
      <c r="C66" s="95">
        <v>0</v>
      </c>
      <c r="D66" s="95">
        <v>21</v>
      </c>
      <c r="E66" s="95">
        <v>0</v>
      </c>
      <c r="F66" s="95">
        <v>44</v>
      </c>
      <c r="G66" s="95">
        <v>0</v>
      </c>
      <c r="H66" s="95">
        <v>65</v>
      </c>
      <c r="I66" s="95">
        <v>0</v>
      </c>
      <c r="J66" s="95">
        <v>65</v>
      </c>
      <c r="K66" s="95">
        <v>7</v>
      </c>
      <c r="L66" s="95">
        <v>0</v>
      </c>
      <c r="M66" s="95">
        <v>20</v>
      </c>
      <c r="N66" s="95">
        <v>0</v>
      </c>
      <c r="O66" s="95">
        <v>27</v>
      </c>
      <c r="P66" s="95">
        <v>0</v>
      </c>
      <c r="Q66" s="95">
        <v>27</v>
      </c>
      <c r="R66" s="95">
        <v>9</v>
      </c>
      <c r="S66" s="95">
        <v>0</v>
      </c>
      <c r="T66" s="95">
        <v>46</v>
      </c>
      <c r="U66" s="95">
        <v>0</v>
      </c>
      <c r="V66" s="5" t="s">
        <v>134</v>
      </c>
      <c r="W66" s="5"/>
      <c r="X66" s="5"/>
      <c r="Y66" s="5"/>
      <c r="Z66" s="5"/>
      <c r="AA66" s="5"/>
    </row>
    <row r="67" spans="1:27" x14ac:dyDescent="0.25">
      <c r="A67" s="5" t="s">
        <v>62</v>
      </c>
      <c r="B67" s="95">
        <v>7</v>
      </c>
      <c r="C67" s="95">
        <v>0</v>
      </c>
      <c r="D67" s="95">
        <v>26</v>
      </c>
      <c r="E67" s="95">
        <v>0</v>
      </c>
      <c r="F67" s="95">
        <v>41</v>
      </c>
      <c r="G67" s="95">
        <v>30</v>
      </c>
      <c r="H67" s="95">
        <v>67</v>
      </c>
      <c r="I67" s="95">
        <v>30</v>
      </c>
      <c r="J67" s="95">
        <f>SUM(H67:I67)</f>
        <v>97</v>
      </c>
      <c r="K67" s="95">
        <v>1</v>
      </c>
      <c r="L67" s="95">
        <v>0</v>
      </c>
      <c r="M67" s="95">
        <v>10</v>
      </c>
      <c r="N67" s="95">
        <v>21</v>
      </c>
      <c r="O67" s="95">
        <v>11</v>
      </c>
      <c r="P67" s="95">
        <v>21</v>
      </c>
      <c r="Q67" s="95">
        <v>32</v>
      </c>
      <c r="R67" s="95">
        <v>4</v>
      </c>
      <c r="S67" s="95">
        <v>0</v>
      </c>
      <c r="T67" s="95">
        <v>59</v>
      </c>
      <c r="U67" s="95">
        <v>9</v>
      </c>
      <c r="V67" s="5" t="s">
        <v>135</v>
      </c>
      <c r="W67" s="5"/>
      <c r="X67" s="5"/>
      <c r="Y67" s="5"/>
      <c r="Z67" s="5"/>
      <c r="AA67" s="5"/>
    </row>
    <row r="68" spans="1:27" x14ac:dyDescent="0.25">
      <c r="A68" s="5" t="s">
        <v>63</v>
      </c>
      <c r="B68" s="95">
        <v>6</v>
      </c>
      <c r="C68" s="95">
        <v>1</v>
      </c>
      <c r="D68" s="95">
        <v>38</v>
      </c>
      <c r="E68" s="95">
        <v>0</v>
      </c>
      <c r="F68" s="95">
        <v>19</v>
      </c>
      <c r="G68" s="95">
        <v>0</v>
      </c>
      <c r="H68" s="95">
        <v>57</v>
      </c>
      <c r="I68" s="95">
        <v>0</v>
      </c>
      <c r="J68" s="95">
        <v>57</v>
      </c>
      <c r="K68" s="95">
        <v>37</v>
      </c>
      <c r="L68" s="95">
        <v>0</v>
      </c>
      <c r="M68" s="95">
        <v>15</v>
      </c>
      <c r="N68" s="95">
        <v>0</v>
      </c>
      <c r="O68" s="95">
        <v>52</v>
      </c>
      <c r="P68" s="95">
        <v>0</v>
      </c>
      <c r="Q68" s="95">
        <v>52</v>
      </c>
      <c r="R68" s="95">
        <v>2</v>
      </c>
      <c r="S68" s="95">
        <v>0</v>
      </c>
      <c r="T68" s="95">
        <v>9</v>
      </c>
      <c r="U68" s="95">
        <v>1</v>
      </c>
      <c r="V68" s="5" t="s">
        <v>136</v>
      </c>
      <c r="W68" s="5"/>
      <c r="X68" s="5"/>
      <c r="Y68" s="5"/>
      <c r="Z68" s="5"/>
      <c r="AA68" s="5"/>
    </row>
    <row r="69" spans="1:27" x14ac:dyDescent="0.25">
      <c r="A69" s="5" t="s">
        <v>64</v>
      </c>
      <c r="B69" s="95">
        <v>26</v>
      </c>
      <c r="C69" s="95"/>
      <c r="D69" s="95">
        <v>17</v>
      </c>
      <c r="E69" s="95">
        <v>0</v>
      </c>
      <c r="F69" s="95">
        <v>7</v>
      </c>
      <c r="G69" s="95">
        <v>0</v>
      </c>
      <c r="H69" s="95">
        <v>24</v>
      </c>
      <c r="I69" s="95">
        <v>0</v>
      </c>
      <c r="J69" s="95">
        <v>24</v>
      </c>
      <c r="K69" s="95">
        <v>14</v>
      </c>
      <c r="L69" s="95">
        <v>0</v>
      </c>
      <c r="M69" s="95">
        <v>3</v>
      </c>
      <c r="N69" s="95">
        <v>0</v>
      </c>
      <c r="O69" s="95">
        <v>17</v>
      </c>
      <c r="P69" s="95">
        <v>0</v>
      </c>
      <c r="Q69" s="95">
        <v>17</v>
      </c>
      <c r="R69" s="95">
        <v>7</v>
      </c>
      <c r="S69" s="95">
        <v>0</v>
      </c>
      <c r="T69" s="95">
        <v>26</v>
      </c>
      <c r="U69" s="95">
        <v>0</v>
      </c>
      <c r="V69" s="5" t="s">
        <v>137</v>
      </c>
      <c r="W69" s="5"/>
      <c r="X69" s="5"/>
      <c r="Y69" s="5"/>
      <c r="Z69" s="5"/>
      <c r="AA69" s="5"/>
    </row>
    <row r="70" spans="1:27" x14ac:dyDescent="0.25">
      <c r="A70" s="5" t="s">
        <v>65</v>
      </c>
      <c r="B70" s="95">
        <v>5</v>
      </c>
      <c r="C70" s="95">
        <v>0</v>
      </c>
      <c r="D70" s="95">
        <v>11</v>
      </c>
      <c r="E70" s="95">
        <v>0</v>
      </c>
      <c r="F70" s="95">
        <v>0</v>
      </c>
      <c r="G70" s="95">
        <v>0</v>
      </c>
      <c r="H70" s="95">
        <v>11</v>
      </c>
      <c r="I70" s="95">
        <v>0</v>
      </c>
      <c r="J70" s="95">
        <v>11</v>
      </c>
      <c r="K70" s="95">
        <v>8</v>
      </c>
      <c r="L70" s="95">
        <v>0</v>
      </c>
      <c r="M70" s="95">
        <v>0</v>
      </c>
      <c r="N70" s="95">
        <v>0</v>
      </c>
      <c r="O70" s="95">
        <v>8</v>
      </c>
      <c r="P70" s="95">
        <v>0</v>
      </c>
      <c r="Q70" s="95">
        <v>8</v>
      </c>
      <c r="R70" s="95">
        <v>3</v>
      </c>
      <c r="S70" s="95">
        <v>0</v>
      </c>
      <c r="T70" s="95">
        <v>5</v>
      </c>
      <c r="U70" s="95">
        <v>0</v>
      </c>
      <c r="V70" s="5" t="s">
        <v>138</v>
      </c>
      <c r="W70" s="5"/>
      <c r="X70" s="5"/>
      <c r="Y70" s="5"/>
      <c r="Z70" s="5"/>
      <c r="AA70" s="5"/>
    </row>
    <row r="71" spans="1:27" x14ac:dyDescent="0.25">
      <c r="A71" s="5" t="s">
        <v>66</v>
      </c>
      <c r="B71" s="95">
        <v>26</v>
      </c>
      <c r="C71" s="95">
        <v>0</v>
      </c>
      <c r="D71" s="95">
        <v>46</v>
      </c>
      <c r="E71" s="95">
        <v>0</v>
      </c>
      <c r="F71" s="95">
        <v>75</v>
      </c>
      <c r="G71" s="95">
        <v>0</v>
      </c>
      <c r="H71" s="95">
        <v>121</v>
      </c>
      <c r="I71" s="95">
        <v>0</v>
      </c>
      <c r="J71" s="95">
        <v>121</v>
      </c>
      <c r="K71" s="95">
        <v>46</v>
      </c>
      <c r="L71" s="95">
        <v>0</v>
      </c>
      <c r="M71" s="95">
        <v>30</v>
      </c>
      <c r="N71" s="95">
        <v>0</v>
      </c>
      <c r="O71" s="95">
        <v>76</v>
      </c>
      <c r="P71" s="95">
        <v>0</v>
      </c>
      <c r="Q71" s="95">
        <v>76</v>
      </c>
      <c r="R71" s="95">
        <v>3</v>
      </c>
      <c r="S71" s="95">
        <v>0</v>
      </c>
      <c r="T71" s="95">
        <v>68</v>
      </c>
      <c r="U71" s="95">
        <v>0</v>
      </c>
      <c r="V71" s="5" t="s">
        <v>139</v>
      </c>
      <c r="W71" s="5"/>
      <c r="X71" s="5"/>
      <c r="Y71" s="5"/>
      <c r="Z71" s="5"/>
      <c r="AA71" s="5"/>
    </row>
    <row r="72" spans="1:27" x14ac:dyDescent="0.25">
      <c r="A72" s="5" t="s">
        <v>67</v>
      </c>
      <c r="B72" s="95">
        <v>10</v>
      </c>
      <c r="C72" s="95">
        <v>0</v>
      </c>
      <c r="D72" s="95">
        <v>16</v>
      </c>
      <c r="E72" s="95">
        <v>0</v>
      </c>
      <c r="F72" s="95">
        <v>6</v>
      </c>
      <c r="G72" s="95">
        <v>0</v>
      </c>
      <c r="H72" s="95">
        <v>22</v>
      </c>
      <c r="I72" s="95">
        <v>0</v>
      </c>
      <c r="J72" s="95">
        <v>22</v>
      </c>
      <c r="K72" s="95">
        <v>16</v>
      </c>
      <c r="L72" s="95">
        <v>0</v>
      </c>
      <c r="M72" s="95">
        <v>4</v>
      </c>
      <c r="N72" s="95">
        <v>0</v>
      </c>
      <c r="O72" s="95">
        <v>20</v>
      </c>
      <c r="P72" s="95">
        <v>0</v>
      </c>
      <c r="Q72" s="95">
        <v>20</v>
      </c>
      <c r="R72" s="95">
        <v>0</v>
      </c>
      <c r="S72" s="95">
        <v>0</v>
      </c>
      <c r="T72" s="95">
        <v>12</v>
      </c>
      <c r="U72" s="95">
        <v>0</v>
      </c>
      <c r="V72" s="5" t="s">
        <v>140</v>
      </c>
      <c r="W72" s="5"/>
      <c r="X72" s="5"/>
      <c r="Y72" s="5"/>
      <c r="Z72" s="5"/>
      <c r="AA72" s="5"/>
    </row>
    <row r="73" spans="1:27" x14ac:dyDescent="0.25">
      <c r="A73" s="5" t="s">
        <v>68</v>
      </c>
      <c r="B73" s="95">
        <v>72</v>
      </c>
      <c r="C73" s="95">
        <v>0</v>
      </c>
      <c r="D73" s="95">
        <v>21</v>
      </c>
      <c r="E73" s="95">
        <v>0</v>
      </c>
      <c r="F73" s="95">
        <v>3</v>
      </c>
      <c r="G73" s="95">
        <v>0</v>
      </c>
      <c r="H73" s="95">
        <v>24</v>
      </c>
      <c r="I73" s="95">
        <v>0</v>
      </c>
      <c r="J73" s="95">
        <v>24</v>
      </c>
      <c r="K73" s="95">
        <v>9</v>
      </c>
      <c r="L73" s="95">
        <v>0</v>
      </c>
      <c r="M73" s="95">
        <v>2</v>
      </c>
      <c r="N73" s="95">
        <v>0</v>
      </c>
      <c r="O73" s="95">
        <v>11</v>
      </c>
      <c r="P73" s="95">
        <v>0</v>
      </c>
      <c r="Q73" s="95">
        <v>11</v>
      </c>
      <c r="R73" s="95">
        <v>0</v>
      </c>
      <c r="S73" s="95">
        <v>0</v>
      </c>
      <c r="T73" s="95">
        <v>85</v>
      </c>
      <c r="U73" s="95">
        <v>0</v>
      </c>
      <c r="V73" s="5" t="s">
        <v>141</v>
      </c>
      <c r="W73" s="5"/>
      <c r="X73" s="5"/>
      <c r="Y73" s="5"/>
      <c r="Z73" s="5"/>
      <c r="AA73" s="5"/>
    </row>
    <row r="74" spans="1:27" x14ac:dyDescent="0.25">
      <c r="A74" s="5" t="s">
        <v>69</v>
      </c>
      <c r="B74" s="95">
        <v>21</v>
      </c>
      <c r="C74" s="95">
        <v>0</v>
      </c>
      <c r="D74" s="95">
        <v>724</v>
      </c>
      <c r="E74" s="95">
        <v>0</v>
      </c>
      <c r="F74" s="95">
        <v>25</v>
      </c>
      <c r="G74" s="95">
        <v>0</v>
      </c>
      <c r="H74" s="95">
        <v>749</v>
      </c>
      <c r="I74" s="95">
        <v>0</v>
      </c>
      <c r="J74" s="95">
        <v>749</v>
      </c>
      <c r="K74" s="95">
        <v>415</v>
      </c>
      <c r="L74" s="95">
        <v>6</v>
      </c>
      <c r="M74" s="95">
        <v>15</v>
      </c>
      <c r="N74" s="95">
        <v>0</v>
      </c>
      <c r="O74" s="95">
        <v>430</v>
      </c>
      <c r="P74" s="95">
        <v>6</v>
      </c>
      <c r="Q74" s="95">
        <v>436</v>
      </c>
      <c r="R74" s="95">
        <v>59</v>
      </c>
      <c r="S74" s="95">
        <v>0</v>
      </c>
      <c r="T74" s="95">
        <v>281</v>
      </c>
      <c r="U74" s="95">
        <v>-6</v>
      </c>
      <c r="V74" s="5" t="s">
        <v>142</v>
      </c>
      <c r="W74" s="5"/>
      <c r="X74" s="5"/>
      <c r="Y74" s="5"/>
      <c r="Z74" s="5"/>
      <c r="AA74" s="5"/>
    </row>
    <row r="75" spans="1:27" x14ac:dyDescent="0.25">
      <c r="A75" s="5" t="s">
        <v>70</v>
      </c>
      <c r="B75" s="95">
        <v>16</v>
      </c>
      <c r="C75" s="95">
        <v>0</v>
      </c>
      <c r="D75" s="95">
        <v>28</v>
      </c>
      <c r="E75" s="95">
        <v>0</v>
      </c>
      <c r="F75" s="95">
        <v>51</v>
      </c>
      <c r="G75" s="95">
        <v>2</v>
      </c>
      <c r="H75" s="95">
        <v>79</v>
      </c>
      <c r="I75" s="95">
        <v>0</v>
      </c>
      <c r="J75" s="95">
        <v>79</v>
      </c>
      <c r="K75" s="95">
        <v>23</v>
      </c>
      <c r="L75" s="95">
        <v>0</v>
      </c>
      <c r="M75" s="95">
        <v>33</v>
      </c>
      <c r="N75" s="95">
        <v>0</v>
      </c>
      <c r="O75" s="95">
        <v>56</v>
      </c>
      <c r="P75" s="95">
        <v>0</v>
      </c>
      <c r="Q75" s="95">
        <v>56</v>
      </c>
      <c r="R75" s="95">
        <v>7</v>
      </c>
      <c r="S75" s="95">
        <v>0</v>
      </c>
      <c r="T75" s="95">
        <v>32</v>
      </c>
      <c r="U75" s="95">
        <v>0</v>
      </c>
      <c r="V75" s="5" t="s">
        <v>143</v>
      </c>
      <c r="W75" s="5"/>
      <c r="X75" s="5"/>
      <c r="Y75" s="5"/>
      <c r="Z75" s="5"/>
      <c r="AA75" s="5"/>
    </row>
    <row r="76" spans="1:27" x14ac:dyDescent="0.25">
      <c r="A76" s="5" t="s">
        <v>71</v>
      </c>
      <c r="B76" s="95">
        <v>6</v>
      </c>
      <c r="C76" s="95">
        <v>0</v>
      </c>
      <c r="D76" s="95">
        <v>14</v>
      </c>
      <c r="E76" s="95">
        <v>0</v>
      </c>
      <c r="F76" s="95">
        <v>9</v>
      </c>
      <c r="G76" s="95"/>
      <c r="H76" s="95">
        <v>23</v>
      </c>
      <c r="I76" s="95">
        <v>2</v>
      </c>
      <c r="J76" s="95">
        <f>SUM(H76:I76)</f>
        <v>25</v>
      </c>
      <c r="K76" s="95">
        <v>13</v>
      </c>
      <c r="L76" s="95">
        <v>0</v>
      </c>
      <c r="M76" s="95">
        <v>3</v>
      </c>
      <c r="N76" s="95">
        <v>2</v>
      </c>
      <c r="O76" s="95">
        <v>16</v>
      </c>
      <c r="P76" s="95">
        <v>2</v>
      </c>
      <c r="Q76" s="95">
        <v>18</v>
      </c>
      <c r="R76" s="95">
        <v>1</v>
      </c>
      <c r="S76" s="95">
        <v>0</v>
      </c>
      <c r="T76" s="95">
        <v>12</v>
      </c>
      <c r="U76" s="95">
        <v>0</v>
      </c>
      <c r="V76" s="5" t="s">
        <v>144</v>
      </c>
      <c r="W76" s="5"/>
      <c r="X76" s="5"/>
      <c r="Y76" s="5"/>
      <c r="Z76" s="5"/>
      <c r="AA76" s="5"/>
    </row>
    <row r="77" spans="1:27" x14ac:dyDescent="0.25">
      <c r="A77" s="5" t="s">
        <v>72</v>
      </c>
      <c r="B77" s="95">
        <v>12</v>
      </c>
      <c r="C77" s="95">
        <v>0</v>
      </c>
      <c r="D77" s="95">
        <v>1</v>
      </c>
      <c r="E77" s="95">
        <v>0</v>
      </c>
      <c r="F77" s="95">
        <v>9</v>
      </c>
      <c r="G77" s="95">
        <v>0</v>
      </c>
      <c r="H77" s="95">
        <v>10</v>
      </c>
      <c r="I77" s="95">
        <v>0</v>
      </c>
      <c r="J77" s="95">
        <v>10</v>
      </c>
      <c r="K77" s="95">
        <v>1</v>
      </c>
      <c r="L77" s="95">
        <v>0</v>
      </c>
      <c r="M77" s="95">
        <v>1</v>
      </c>
      <c r="N77" s="95">
        <v>0</v>
      </c>
      <c r="O77" s="95">
        <v>2</v>
      </c>
      <c r="P77" s="95">
        <v>0</v>
      </c>
      <c r="Q77" s="95">
        <v>2</v>
      </c>
      <c r="R77" s="95">
        <v>1</v>
      </c>
      <c r="S77" s="95">
        <v>0</v>
      </c>
      <c r="T77" s="95">
        <v>19</v>
      </c>
      <c r="U77" s="95">
        <v>0</v>
      </c>
      <c r="V77" s="5" t="s">
        <v>145</v>
      </c>
      <c r="W77" s="5"/>
      <c r="X77" s="5"/>
      <c r="Y77" s="5"/>
      <c r="Z77" s="5"/>
      <c r="AA77" s="5"/>
    </row>
    <row r="78" spans="1:27" x14ac:dyDescent="0.25">
      <c r="A78" s="5" t="s">
        <v>73</v>
      </c>
      <c r="B78" s="95">
        <v>41</v>
      </c>
      <c r="C78" s="95">
        <v>0</v>
      </c>
      <c r="D78" s="95">
        <v>77</v>
      </c>
      <c r="E78" s="95">
        <v>0</v>
      </c>
      <c r="F78" s="95">
        <v>19</v>
      </c>
      <c r="G78" s="95">
        <v>0</v>
      </c>
      <c r="H78" s="95">
        <v>96</v>
      </c>
      <c r="I78" s="95">
        <v>0</v>
      </c>
      <c r="J78" s="95">
        <v>96</v>
      </c>
      <c r="K78" s="95">
        <v>57</v>
      </c>
      <c r="L78" s="95">
        <v>0</v>
      </c>
      <c r="M78" s="95">
        <v>8</v>
      </c>
      <c r="N78" s="95">
        <v>0</v>
      </c>
      <c r="O78" s="95">
        <v>65</v>
      </c>
      <c r="P78" s="95">
        <v>0</v>
      </c>
      <c r="Q78" s="95">
        <v>65</v>
      </c>
      <c r="R78" s="95">
        <v>14</v>
      </c>
      <c r="S78" s="95">
        <v>0</v>
      </c>
      <c r="T78" s="95">
        <v>58</v>
      </c>
      <c r="U78" s="95">
        <v>0</v>
      </c>
      <c r="V78" s="5" t="s">
        <v>146</v>
      </c>
      <c r="W78" s="5"/>
      <c r="X78" s="5"/>
      <c r="Y78" s="5"/>
      <c r="Z78" s="5"/>
      <c r="AA78" s="5"/>
    </row>
    <row r="79" spans="1:27" x14ac:dyDescent="0.25">
      <c r="A79" s="5" t="s">
        <v>74</v>
      </c>
      <c r="B79" s="95">
        <v>45</v>
      </c>
      <c r="C79" s="95">
        <v>0</v>
      </c>
      <c r="D79" s="95">
        <v>98</v>
      </c>
      <c r="E79" s="95">
        <v>0</v>
      </c>
      <c r="F79" s="95">
        <v>132</v>
      </c>
      <c r="G79" s="95">
        <v>0</v>
      </c>
      <c r="H79" s="95">
        <v>230</v>
      </c>
      <c r="I79" s="95">
        <v>0</v>
      </c>
      <c r="J79" s="95">
        <v>230</v>
      </c>
      <c r="K79" s="95">
        <v>88</v>
      </c>
      <c r="L79" s="95">
        <v>0</v>
      </c>
      <c r="M79" s="95">
        <v>61</v>
      </c>
      <c r="N79" s="95">
        <v>1</v>
      </c>
      <c r="O79" s="95">
        <v>149</v>
      </c>
      <c r="P79" s="95">
        <v>1</v>
      </c>
      <c r="Q79" s="95">
        <v>150</v>
      </c>
      <c r="R79" s="95">
        <v>15</v>
      </c>
      <c r="S79" s="95">
        <v>0</v>
      </c>
      <c r="T79" s="95">
        <v>111</v>
      </c>
      <c r="U79" s="95">
        <v>-1</v>
      </c>
      <c r="V79" s="5" t="s">
        <v>147</v>
      </c>
      <c r="W79" s="5"/>
      <c r="X79" s="5"/>
      <c r="Y79" s="5"/>
      <c r="Z79" s="5"/>
      <c r="AA79" s="5"/>
    </row>
    <row r="80" spans="1:27" x14ac:dyDescent="0.25">
      <c r="A80" s="5" t="s">
        <v>75</v>
      </c>
      <c r="B80" s="95">
        <v>154</v>
      </c>
      <c r="C80" s="95">
        <v>0</v>
      </c>
      <c r="D80" s="95">
        <v>821</v>
      </c>
      <c r="E80" s="95">
        <v>0</v>
      </c>
      <c r="F80" s="95">
        <v>238</v>
      </c>
      <c r="G80" s="95">
        <v>0</v>
      </c>
      <c r="H80" s="95">
        <v>1059</v>
      </c>
      <c r="I80" s="95">
        <v>0</v>
      </c>
      <c r="J80" s="95">
        <v>1059</v>
      </c>
      <c r="K80" s="95">
        <v>631</v>
      </c>
      <c r="L80" s="95">
        <v>0</v>
      </c>
      <c r="M80" s="95">
        <v>102</v>
      </c>
      <c r="N80" s="95">
        <v>0</v>
      </c>
      <c r="O80" s="95">
        <v>733</v>
      </c>
      <c r="P80" s="95">
        <v>0</v>
      </c>
      <c r="Q80" s="95">
        <v>733</v>
      </c>
      <c r="R80" s="95">
        <v>87</v>
      </c>
      <c r="S80" s="95">
        <v>0</v>
      </c>
      <c r="T80" s="95">
        <v>393</v>
      </c>
      <c r="U80" s="95">
        <v>0</v>
      </c>
      <c r="V80" s="5" t="s">
        <v>148</v>
      </c>
      <c r="W80" s="5"/>
      <c r="X80" s="5"/>
      <c r="Y80" s="5"/>
      <c r="Z80" s="5"/>
      <c r="AA80" s="5"/>
    </row>
    <row r="81" spans="1:27" x14ac:dyDescent="0.25">
      <c r="A81" s="5" t="s">
        <v>76</v>
      </c>
      <c r="B81" s="95">
        <v>1387</v>
      </c>
      <c r="C81" s="95">
        <v>2</v>
      </c>
      <c r="D81" s="95">
        <v>155</v>
      </c>
      <c r="E81" s="95">
        <v>0</v>
      </c>
      <c r="F81" s="95">
        <v>42</v>
      </c>
      <c r="G81" s="95">
        <v>0</v>
      </c>
      <c r="H81" s="95">
        <v>197</v>
      </c>
      <c r="I81" s="95">
        <v>0</v>
      </c>
      <c r="J81" s="95">
        <v>197</v>
      </c>
      <c r="K81" s="95">
        <v>143</v>
      </c>
      <c r="L81" s="95">
        <v>0</v>
      </c>
      <c r="M81" s="95">
        <v>11</v>
      </c>
      <c r="N81" s="95">
        <v>1</v>
      </c>
      <c r="O81" s="95">
        <v>154</v>
      </c>
      <c r="P81" s="95">
        <v>1</v>
      </c>
      <c r="Q81" s="95">
        <v>155</v>
      </c>
      <c r="R81" s="95">
        <v>22</v>
      </c>
      <c r="S81" s="95">
        <v>0</v>
      </c>
      <c r="T81" s="95">
        <v>1408</v>
      </c>
      <c r="U81" s="95">
        <v>1</v>
      </c>
      <c r="V81" s="5" t="s">
        <v>149</v>
      </c>
      <c r="W81" s="5"/>
      <c r="X81" s="5"/>
      <c r="Y81" s="5"/>
      <c r="Z81" s="5"/>
      <c r="AA81" s="5"/>
    </row>
    <row r="82" spans="1:27" x14ac:dyDescent="0.25">
      <c r="A82" s="5" t="s">
        <v>77</v>
      </c>
      <c r="B82" s="95">
        <v>38314</v>
      </c>
      <c r="C82" s="95">
        <v>2179</v>
      </c>
      <c r="D82" s="95">
        <v>31433</v>
      </c>
      <c r="E82" s="95">
        <v>1842</v>
      </c>
      <c r="F82" s="95">
        <v>64848</v>
      </c>
      <c r="G82" s="95">
        <v>1514</v>
      </c>
      <c r="H82" s="95">
        <v>96281</v>
      </c>
      <c r="I82" s="95">
        <v>3356</v>
      </c>
      <c r="J82" s="95">
        <v>99637</v>
      </c>
      <c r="K82" s="95">
        <v>29211</v>
      </c>
      <c r="L82" s="95">
        <v>2669</v>
      </c>
      <c r="M82" s="95">
        <v>16249</v>
      </c>
      <c r="N82" s="95">
        <v>2198</v>
      </c>
      <c r="O82" s="95">
        <v>45460</v>
      </c>
      <c r="P82" s="95">
        <v>4867</v>
      </c>
      <c r="Q82" s="95">
        <v>50327</v>
      </c>
      <c r="R82" s="95">
        <v>23466</v>
      </c>
      <c r="S82" s="95">
        <v>407</v>
      </c>
      <c r="T82" s="95">
        <v>65669</v>
      </c>
      <c r="U82" s="95">
        <v>261</v>
      </c>
      <c r="V82" s="5" t="s">
        <v>150</v>
      </c>
      <c r="W82" s="5"/>
      <c r="X82" s="5"/>
      <c r="Y82" s="5"/>
      <c r="Z82" s="5"/>
      <c r="AA82" s="5"/>
    </row>
    <row r="83" spans="1:27" x14ac:dyDescent="0.25">
      <c r="A83" s="77" t="s">
        <v>78</v>
      </c>
      <c r="B83" s="96">
        <f t="shared" ref="B83:I83" si="2">SUM(B11:B82)</f>
        <v>49120</v>
      </c>
      <c r="C83" s="96">
        <f t="shared" si="2"/>
        <v>3599</v>
      </c>
      <c r="D83" s="96">
        <f t="shared" si="2"/>
        <v>40747</v>
      </c>
      <c r="E83" s="96">
        <f t="shared" si="2"/>
        <v>3208</v>
      </c>
      <c r="F83" s="96">
        <f t="shared" si="2"/>
        <v>81818</v>
      </c>
      <c r="G83" s="96">
        <f t="shared" si="2"/>
        <v>3485</v>
      </c>
      <c r="H83" s="96">
        <f t="shared" si="2"/>
        <v>122565</v>
      </c>
      <c r="I83" s="96">
        <f t="shared" si="2"/>
        <v>6693</v>
      </c>
      <c r="J83" s="96">
        <v>129258</v>
      </c>
      <c r="K83" s="96">
        <f t="shared" ref="K83:U83" si="3">SUM(K11:K82)</f>
        <v>35165</v>
      </c>
      <c r="L83" s="96">
        <f t="shared" si="3"/>
        <v>4294</v>
      </c>
      <c r="M83" s="96">
        <f t="shared" si="3"/>
        <v>21577</v>
      </c>
      <c r="N83" s="96">
        <f t="shared" si="3"/>
        <v>4362</v>
      </c>
      <c r="O83" s="96">
        <f t="shared" si="3"/>
        <v>56742</v>
      </c>
      <c r="P83" s="96">
        <f t="shared" si="3"/>
        <v>8656</v>
      </c>
      <c r="Q83" s="96">
        <f t="shared" si="3"/>
        <v>65398</v>
      </c>
      <c r="R83" s="96">
        <f t="shared" si="3"/>
        <v>25841</v>
      </c>
      <c r="S83" s="96">
        <f t="shared" si="3"/>
        <v>662</v>
      </c>
      <c r="T83" s="96">
        <f t="shared" si="3"/>
        <v>89102</v>
      </c>
      <c r="U83" s="96">
        <f t="shared" si="3"/>
        <v>974</v>
      </c>
      <c r="V83" s="5" t="s">
        <v>151</v>
      </c>
      <c r="W83" s="5"/>
      <c r="X83" s="5"/>
      <c r="Y83" s="5"/>
      <c r="Z83" s="5"/>
      <c r="AA83" s="5"/>
    </row>
  </sheetData>
  <mergeCells count="23">
    <mergeCell ref="V13:AA13"/>
    <mergeCell ref="V14:AA14"/>
    <mergeCell ref="V15:AA15"/>
    <mergeCell ref="V16:AA16"/>
    <mergeCell ref="A1:V1"/>
    <mergeCell ref="A2:V2"/>
    <mergeCell ref="A3:V3"/>
    <mergeCell ref="A4:V4"/>
    <mergeCell ref="V12:AA12"/>
    <mergeCell ref="V11:AA11"/>
    <mergeCell ref="B5:C9"/>
    <mergeCell ref="A5:A10"/>
    <mergeCell ref="K5:Q8"/>
    <mergeCell ref="K9:L9"/>
    <mergeCell ref="M9:N9"/>
    <mergeCell ref="O9:Q9"/>
    <mergeCell ref="T5:U9"/>
    <mergeCell ref="V5:V10"/>
    <mergeCell ref="D9:E9"/>
    <mergeCell ref="F9:G9"/>
    <mergeCell ref="H9:J9"/>
    <mergeCell ref="D5:J8"/>
    <mergeCell ref="R5:S9"/>
  </mergeCells>
  <pageMargins left="0.7" right="0.7" top="0.75" bottom="0.75" header="0.3" footer="0.3"/>
  <ignoredErrors>
    <ignoredError sqref="J11:J6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opLeftCell="A61" zoomScale="70" zoomScaleNormal="70" workbookViewId="0">
      <selection activeCell="A93" sqref="A93"/>
    </sheetView>
  </sheetViews>
  <sheetFormatPr defaultRowHeight="15" x14ac:dyDescent="0.25"/>
  <cols>
    <col min="1" max="1" width="23.7109375" bestFit="1" customWidth="1"/>
    <col min="19" max="19" width="11.7109375" customWidth="1"/>
  </cols>
  <sheetData>
    <row r="1" spans="1:26" x14ac:dyDescent="0.25">
      <c r="A1" s="133" t="s">
        <v>305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2"/>
      <c r="W1" s="2"/>
      <c r="X1" s="2"/>
      <c r="Y1" s="2"/>
      <c r="Z1" s="2"/>
    </row>
    <row r="2" spans="1:26" x14ac:dyDescent="0.25">
      <c r="A2" s="133" t="s">
        <v>306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2"/>
      <c r="W2" s="2"/>
      <c r="X2" s="2"/>
      <c r="Y2" s="2"/>
      <c r="Z2" s="2"/>
    </row>
    <row r="3" spans="1:26" x14ac:dyDescent="0.25">
      <c r="A3" s="133" t="s">
        <v>307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2"/>
      <c r="W3" s="2"/>
      <c r="X3" s="2"/>
      <c r="Y3" s="2"/>
      <c r="Z3" s="2"/>
    </row>
    <row r="4" spans="1:26" x14ac:dyDescent="0.25">
      <c r="A4" s="133" t="s">
        <v>308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2"/>
      <c r="W4" s="2"/>
      <c r="X4" s="2"/>
      <c r="Y4" s="2"/>
      <c r="Z4" s="2"/>
    </row>
    <row r="5" spans="1:26" x14ac:dyDescent="0.25">
      <c r="A5" s="131" t="s">
        <v>320</v>
      </c>
      <c r="B5" s="134" t="s">
        <v>309</v>
      </c>
      <c r="C5" s="134"/>
      <c r="D5" s="131" t="s">
        <v>310</v>
      </c>
      <c r="E5" s="131"/>
      <c r="F5" s="131"/>
      <c r="G5" s="131"/>
      <c r="H5" s="131"/>
      <c r="I5" s="131"/>
      <c r="J5" s="131"/>
      <c r="K5" s="131" t="s">
        <v>314</v>
      </c>
      <c r="L5" s="131"/>
      <c r="M5" s="131"/>
      <c r="N5" s="131"/>
      <c r="O5" s="131"/>
      <c r="P5" s="131"/>
      <c r="Q5" s="131"/>
      <c r="R5" s="134" t="s">
        <v>318</v>
      </c>
      <c r="S5" s="134"/>
      <c r="T5" s="131" t="s">
        <v>319</v>
      </c>
      <c r="U5" s="131"/>
    </row>
    <row r="6" spans="1:26" x14ac:dyDescent="0.25">
      <c r="A6" s="131"/>
      <c r="B6" s="134"/>
      <c r="C6" s="134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4"/>
      <c r="S6" s="134"/>
      <c r="T6" s="131"/>
      <c r="U6" s="131"/>
    </row>
    <row r="7" spans="1:26" x14ac:dyDescent="0.25">
      <c r="A7" s="131"/>
      <c r="B7" s="134"/>
      <c r="C7" s="134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4"/>
      <c r="S7" s="134"/>
      <c r="T7" s="131"/>
      <c r="U7" s="131"/>
    </row>
    <row r="8" spans="1:26" x14ac:dyDescent="0.25">
      <c r="A8" s="131"/>
      <c r="B8" s="134"/>
      <c r="C8" s="134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4"/>
      <c r="S8" s="134"/>
      <c r="T8" s="131"/>
      <c r="U8" s="131"/>
    </row>
    <row r="9" spans="1:26" x14ac:dyDescent="0.25">
      <c r="A9" s="131"/>
      <c r="B9" s="134"/>
      <c r="C9" s="134"/>
      <c r="D9" s="131" t="s">
        <v>311</v>
      </c>
      <c r="E9" s="131"/>
      <c r="F9" s="131" t="s">
        <v>312</v>
      </c>
      <c r="G9" s="131"/>
      <c r="H9" s="131" t="s">
        <v>313</v>
      </c>
      <c r="I9" s="131"/>
      <c r="J9" s="131"/>
      <c r="K9" s="131" t="s">
        <v>315</v>
      </c>
      <c r="L9" s="131"/>
      <c r="M9" s="131" t="s">
        <v>316</v>
      </c>
      <c r="N9" s="131"/>
      <c r="O9" s="131" t="s">
        <v>317</v>
      </c>
      <c r="P9" s="131"/>
      <c r="Q9" s="131"/>
      <c r="R9" s="134"/>
      <c r="S9" s="134"/>
      <c r="T9" s="131"/>
      <c r="U9" s="131"/>
    </row>
    <row r="10" spans="1:26" x14ac:dyDescent="0.25">
      <c r="A10" s="131"/>
      <c r="B10" s="134"/>
      <c r="C10" s="134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4"/>
      <c r="S10" s="134"/>
      <c r="T10" s="131"/>
      <c r="U10" s="131"/>
    </row>
    <row r="11" spans="1:26" ht="33.75" customHeight="1" x14ac:dyDescent="0.25">
      <c r="A11" s="131"/>
      <c r="B11" s="11" t="s">
        <v>385</v>
      </c>
      <c r="C11" s="11" t="s">
        <v>383</v>
      </c>
      <c r="D11" s="11" t="s">
        <v>385</v>
      </c>
      <c r="E11" s="11" t="s">
        <v>383</v>
      </c>
      <c r="F11" s="11" t="s">
        <v>385</v>
      </c>
      <c r="G11" s="11" t="s">
        <v>383</v>
      </c>
      <c r="H11" s="11" t="s">
        <v>385</v>
      </c>
      <c r="I11" s="11" t="s">
        <v>383</v>
      </c>
      <c r="J11" s="11" t="s">
        <v>387</v>
      </c>
      <c r="K11" s="11" t="s">
        <v>385</v>
      </c>
      <c r="L11" s="11" t="s">
        <v>383</v>
      </c>
      <c r="M11" s="11" t="s">
        <v>385</v>
      </c>
      <c r="N11" s="11" t="s">
        <v>383</v>
      </c>
      <c r="O11" s="11" t="s">
        <v>385</v>
      </c>
      <c r="P11" s="11" t="s">
        <v>383</v>
      </c>
      <c r="Q11" s="11" t="s">
        <v>384</v>
      </c>
      <c r="R11" s="11" t="s">
        <v>385</v>
      </c>
      <c r="S11" s="11" t="s">
        <v>386</v>
      </c>
      <c r="T11" s="11" t="s">
        <v>385</v>
      </c>
      <c r="U11" s="11" t="s">
        <v>383</v>
      </c>
    </row>
    <row r="12" spans="1:26" x14ac:dyDescent="0.25">
      <c r="A12" s="5" t="s">
        <v>154</v>
      </c>
      <c r="B12" s="95">
        <v>1376</v>
      </c>
      <c r="C12" s="95">
        <v>45</v>
      </c>
      <c r="D12" s="95">
        <v>2858</v>
      </c>
      <c r="E12" s="95">
        <v>263</v>
      </c>
      <c r="F12" s="95">
        <v>2563</v>
      </c>
      <c r="G12" s="95">
        <v>781</v>
      </c>
      <c r="H12" s="95">
        <v>5421</v>
      </c>
      <c r="I12" s="95">
        <v>1044</v>
      </c>
      <c r="J12" s="95">
        <v>6465</v>
      </c>
      <c r="K12" s="95">
        <v>2906</v>
      </c>
      <c r="L12" s="95">
        <v>271</v>
      </c>
      <c r="M12" s="95">
        <v>1160</v>
      </c>
      <c r="N12" s="95">
        <v>788</v>
      </c>
      <c r="O12" s="95">
        <v>4066</v>
      </c>
      <c r="P12" s="95">
        <v>1059</v>
      </c>
      <c r="Q12" s="95">
        <v>5125</v>
      </c>
      <c r="R12" s="95">
        <v>284</v>
      </c>
      <c r="S12" s="95">
        <v>10</v>
      </c>
      <c r="T12" s="95">
        <v>2447</v>
      </c>
      <c r="U12" s="95">
        <v>20</v>
      </c>
    </row>
    <row r="13" spans="1:26" x14ac:dyDescent="0.25">
      <c r="A13" s="5" t="s">
        <v>155</v>
      </c>
      <c r="B13" s="95">
        <v>59</v>
      </c>
      <c r="C13" s="95">
        <v>7</v>
      </c>
      <c r="D13" s="95">
        <v>72</v>
      </c>
      <c r="E13" s="95">
        <v>2</v>
      </c>
      <c r="F13" s="95">
        <v>93</v>
      </c>
      <c r="G13" s="95">
        <v>4</v>
      </c>
      <c r="H13" s="95">
        <v>165</v>
      </c>
      <c r="I13" s="95">
        <v>6</v>
      </c>
      <c r="J13" s="95">
        <v>171</v>
      </c>
      <c r="K13" s="95">
        <v>57</v>
      </c>
      <c r="L13" s="95">
        <v>2</v>
      </c>
      <c r="M13" s="95">
        <v>46</v>
      </c>
      <c r="N13" s="95">
        <v>19</v>
      </c>
      <c r="O13" s="95">
        <v>103</v>
      </c>
      <c r="P13" s="95">
        <v>21</v>
      </c>
      <c r="Q13" s="95">
        <v>124</v>
      </c>
      <c r="R13" s="95">
        <v>17</v>
      </c>
      <c r="S13" s="95">
        <v>0</v>
      </c>
      <c r="T13" s="95">
        <v>104</v>
      </c>
      <c r="U13" s="95">
        <v>-8</v>
      </c>
    </row>
    <row r="14" spans="1:26" x14ac:dyDescent="0.25">
      <c r="A14" s="5" t="s">
        <v>156</v>
      </c>
      <c r="B14" s="95">
        <v>118</v>
      </c>
      <c r="C14" s="95">
        <v>8</v>
      </c>
      <c r="D14" s="95">
        <v>427</v>
      </c>
      <c r="E14" s="95">
        <v>24</v>
      </c>
      <c r="F14" s="95">
        <v>558</v>
      </c>
      <c r="G14" s="95">
        <v>45</v>
      </c>
      <c r="H14" s="95">
        <v>985</v>
      </c>
      <c r="I14" s="95">
        <v>69</v>
      </c>
      <c r="J14" s="95">
        <v>1054</v>
      </c>
      <c r="K14" s="95">
        <v>312</v>
      </c>
      <c r="L14" s="95">
        <v>33</v>
      </c>
      <c r="M14" s="95">
        <v>193</v>
      </c>
      <c r="N14" s="95">
        <v>50</v>
      </c>
      <c r="O14" s="95">
        <v>505</v>
      </c>
      <c r="P14" s="95">
        <v>83</v>
      </c>
      <c r="Q14" s="95">
        <v>588</v>
      </c>
      <c r="R14" s="95">
        <v>92</v>
      </c>
      <c r="S14" s="95">
        <v>7</v>
      </c>
      <c r="T14" s="95">
        <v>506</v>
      </c>
      <c r="U14" s="95">
        <v>-13</v>
      </c>
    </row>
    <row r="15" spans="1:26" x14ac:dyDescent="0.25">
      <c r="A15" s="5" t="s">
        <v>157</v>
      </c>
      <c r="B15" s="95">
        <v>0</v>
      </c>
      <c r="C15" s="95">
        <v>0</v>
      </c>
      <c r="D15" s="95">
        <v>336</v>
      </c>
      <c r="E15" s="95">
        <v>15</v>
      </c>
      <c r="F15" s="95">
        <v>2</v>
      </c>
      <c r="G15" s="95">
        <v>0</v>
      </c>
      <c r="H15" s="95">
        <v>338</v>
      </c>
      <c r="I15" s="95">
        <v>15</v>
      </c>
      <c r="J15" s="95">
        <v>353</v>
      </c>
      <c r="K15" s="95">
        <v>225</v>
      </c>
      <c r="L15" s="95">
        <v>16</v>
      </c>
      <c r="M15" s="95">
        <v>1</v>
      </c>
      <c r="N15" s="95">
        <v>0</v>
      </c>
      <c r="O15" s="95">
        <v>226</v>
      </c>
      <c r="P15" s="95">
        <v>16</v>
      </c>
      <c r="Q15" s="95">
        <v>242</v>
      </c>
      <c r="R15" s="95">
        <v>100</v>
      </c>
      <c r="S15" s="95">
        <v>2</v>
      </c>
      <c r="T15" s="95">
        <v>12</v>
      </c>
      <c r="U15" s="95">
        <v>-3</v>
      </c>
    </row>
    <row r="16" spans="1:26" x14ac:dyDescent="0.25">
      <c r="A16" s="5" t="s">
        <v>159</v>
      </c>
      <c r="B16" s="95">
        <v>79</v>
      </c>
      <c r="C16" s="95">
        <v>0</v>
      </c>
      <c r="D16" s="95">
        <v>307</v>
      </c>
      <c r="E16" s="95">
        <v>6</v>
      </c>
      <c r="F16" s="95">
        <v>64</v>
      </c>
      <c r="G16" s="95">
        <v>3</v>
      </c>
      <c r="H16" s="95">
        <v>371</v>
      </c>
      <c r="I16" s="95">
        <v>9</v>
      </c>
      <c r="J16" s="95">
        <v>380</v>
      </c>
      <c r="K16" s="95">
        <v>231</v>
      </c>
      <c r="L16" s="95">
        <v>20</v>
      </c>
      <c r="M16" s="95">
        <v>54</v>
      </c>
      <c r="N16" s="95">
        <v>3</v>
      </c>
      <c r="O16" s="95">
        <v>285</v>
      </c>
      <c r="P16" s="95">
        <v>23</v>
      </c>
      <c r="Q16" s="95">
        <v>308</v>
      </c>
      <c r="R16" s="95">
        <v>73</v>
      </c>
      <c r="S16" s="95">
        <v>0</v>
      </c>
      <c r="T16" s="95">
        <v>92</v>
      </c>
      <c r="U16" s="95">
        <v>-14</v>
      </c>
    </row>
    <row r="17" spans="1:21" x14ac:dyDescent="0.25">
      <c r="A17" s="5" t="s">
        <v>160</v>
      </c>
      <c r="B17" s="95">
        <v>2443</v>
      </c>
      <c r="C17" s="95">
        <v>64</v>
      </c>
      <c r="D17" s="95">
        <v>4941</v>
      </c>
      <c r="E17" s="95">
        <v>350</v>
      </c>
      <c r="F17" s="95">
        <v>4800</v>
      </c>
      <c r="G17" s="95">
        <v>248</v>
      </c>
      <c r="H17" s="95">
        <v>9741</v>
      </c>
      <c r="I17" s="95">
        <v>598</v>
      </c>
      <c r="J17" s="95">
        <v>10339</v>
      </c>
      <c r="K17" s="95">
        <v>3762</v>
      </c>
      <c r="L17" s="95">
        <v>482</v>
      </c>
      <c r="M17" s="95">
        <v>1453</v>
      </c>
      <c r="N17" s="95">
        <v>194</v>
      </c>
      <c r="O17" s="95">
        <v>5215</v>
      </c>
      <c r="P17" s="95">
        <v>676</v>
      </c>
      <c r="Q17" s="95">
        <v>5891</v>
      </c>
      <c r="R17" s="95">
        <v>801</v>
      </c>
      <c r="S17" s="95">
        <v>36</v>
      </c>
      <c r="T17" s="95">
        <v>6168</v>
      </c>
      <c r="U17" s="95">
        <v>-50</v>
      </c>
    </row>
    <row r="18" spans="1:21" x14ac:dyDescent="0.25">
      <c r="A18" s="5" t="s">
        <v>161</v>
      </c>
      <c r="B18" s="95">
        <v>389</v>
      </c>
      <c r="C18" s="95">
        <v>93</v>
      </c>
      <c r="D18" s="95">
        <v>627</v>
      </c>
      <c r="E18" s="95">
        <v>51</v>
      </c>
      <c r="F18" s="95">
        <v>3425</v>
      </c>
      <c r="G18" s="95">
        <v>119</v>
      </c>
      <c r="H18" s="95">
        <v>4052</v>
      </c>
      <c r="I18" s="95">
        <v>170</v>
      </c>
      <c r="J18" s="95">
        <v>4222</v>
      </c>
      <c r="K18" s="95">
        <v>610</v>
      </c>
      <c r="L18" s="95">
        <v>92</v>
      </c>
      <c r="M18" s="95">
        <v>458</v>
      </c>
      <c r="N18" s="95">
        <v>72</v>
      </c>
      <c r="O18" s="95">
        <v>1068</v>
      </c>
      <c r="P18" s="95">
        <v>164</v>
      </c>
      <c r="Q18" s="95">
        <v>1232</v>
      </c>
      <c r="R18" s="95">
        <v>529</v>
      </c>
      <c r="S18" s="95">
        <v>61</v>
      </c>
      <c r="T18" s="95">
        <v>2844</v>
      </c>
      <c r="U18" s="95">
        <v>38</v>
      </c>
    </row>
    <row r="19" spans="1:21" x14ac:dyDescent="0.25">
      <c r="A19" s="5" t="s">
        <v>163</v>
      </c>
      <c r="B19" s="95">
        <v>4</v>
      </c>
      <c r="C19" s="95">
        <v>0</v>
      </c>
      <c r="D19" s="95">
        <v>2707</v>
      </c>
      <c r="E19" s="95">
        <v>162</v>
      </c>
      <c r="F19" s="95">
        <v>33</v>
      </c>
      <c r="G19" s="95">
        <v>1</v>
      </c>
      <c r="H19" s="95">
        <v>2740</v>
      </c>
      <c r="I19" s="95">
        <v>163</v>
      </c>
      <c r="J19" s="95">
        <v>2903</v>
      </c>
      <c r="K19" s="95">
        <v>2705</v>
      </c>
      <c r="L19" s="95">
        <v>162</v>
      </c>
      <c r="M19" s="95">
        <v>22</v>
      </c>
      <c r="N19" s="95">
        <v>1</v>
      </c>
      <c r="O19" s="95">
        <v>2727</v>
      </c>
      <c r="P19" s="95">
        <v>163</v>
      </c>
      <c r="Q19" s="95">
        <v>2890</v>
      </c>
      <c r="R19" s="95">
        <v>3</v>
      </c>
      <c r="S19" s="95">
        <v>0</v>
      </c>
      <c r="T19" s="95">
        <v>14</v>
      </c>
      <c r="U19" s="95">
        <v>0</v>
      </c>
    </row>
    <row r="20" spans="1:21" x14ac:dyDescent="0.25">
      <c r="A20" s="5" t="s">
        <v>162</v>
      </c>
      <c r="B20" s="95">
        <v>0</v>
      </c>
      <c r="C20" s="95">
        <v>0</v>
      </c>
      <c r="D20" s="95">
        <v>16</v>
      </c>
      <c r="E20" s="95">
        <v>0</v>
      </c>
      <c r="F20" s="95">
        <v>0</v>
      </c>
      <c r="G20" s="95">
        <v>0</v>
      </c>
      <c r="H20" s="95">
        <v>16</v>
      </c>
      <c r="I20" s="95">
        <v>0</v>
      </c>
      <c r="J20" s="95">
        <v>16</v>
      </c>
      <c r="K20" s="95">
        <v>14</v>
      </c>
      <c r="L20" s="95">
        <v>0</v>
      </c>
      <c r="M20" s="95">
        <v>0</v>
      </c>
      <c r="N20" s="95">
        <v>0</v>
      </c>
      <c r="O20" s="95">
        <v>14</v>
      </c>
      <c r="P20" s="95">
        <v>0</v>
      </c>
      <c r="Q20" s="95">
        <v>14</v>
      </c>
      <c r="R20" s="95">
        <v>0</v>
      </c>
      <c r="S20" s="95">
        <v>0</v>
      </c>
      <c r="T20" s="95">
        <v>2</v>
      </c>
      <c r="U20" s="95">
        <v>0</v>
      </c>
    </row>
    <row r="21" spans="1:21" x14ac:dyDescent="0.25">
      <c r="A21" s="5" t="s">
        <v>158</v>
      </c>
      <c r="B21" s="95">
        <v>54</v>
      </c>
      <c r="C21" s="95">
        <v>1</v>
      </c>
      <c r="D21" s="95">
        <v>449</v>
      </c>
      <c r="E21" s="95">
        <v>15</v>
      </c>
      <c r="F21" s="95">
        <v>99</v>
      </c>
      <c r="G21" s="95">
        <v>4</v>
      </c>
      <c r="H21" s="95">
        <v>548</v>
      </c>
      <c r="I21" s="95">
        <v>19</v>
      </c>
      <c r="J21" s="95">
        <v>567</v>
      </c>
      <c r="K21" s="95">
        <v>431</v>
      </c>
      <c r="L21" s="95">
        <v>33</v>
      </c>
      <c r="M21" s="95">
        <v>46</v>
      </c>
      <c r="N21" s="95">
        <v>3</v>
      </c>
      <c r="O21" s="95">
        <v>477</v>
      </c>
      <c r="P21" s="95">
        <v>36</v>
      </c>
      <c r="Q21" s="95">
        <v>513</v>
      </c>
      <c r="R21" s="95">
        <v>1</v>
      </c>
      <c r="S21" s="95">
        <v>0</v>
      </c>
      <c r="T21" s="95">
        <v>124</v>
      </c>
      <c r="U21" s="95">
        <v>-16</v>
      </c>
    </row>
    <row r="22" spans="1:21" x14ac:dyDescent="0.25">
      <c r="A22" s="5" t="s">
        <v>164</v>
      </c>
      <c r="B22" s="95">
        <v>316</v>
      </c>
      <c r="C22" s="95">
        <v>41</v>
      </c>
      <c r="D22" s="95">
        <v>922</v>
      </c>
      <c r="E22" s="95">
        <v>39</v>
      </c>
      <c r="F22" s="95">
        <v>844</v>
      </c>
      <c r="G22" s="95">
        <v>107</v>
      </c>
      <c r="H22" s="95">
        <v>1766</v>
      </c>
      <c r="I22" s="95">
        <v>146</v>
      </c>
      <c r="J22" s="95">
        <v>1912</v>
      </c>
      <c r="K22" s="95">
        <v>709</v>
      </c>
      <c r="L22" s="95">
        <v>108</v>
      </c>
      <c r="M22" s="95">
        <v>337</v>
      </c>
      <c r="N22" s="95">
        <v>178</v>
      </c>
      <c r="O22" s="95">
        <v>1046</v>
      </c>
      <c r="P22" s="95">
        <v>286</v>
      </c>
      <c r="Q22" s="95">
        <v>1332</v>
      </c>
      <c r="R22" s="95">
        <v>217</v>
      </c>
      <c r="S22" s="95">
        <v>23</v>
      </c>
      <c r="T22" s="95">
        <v>819</v>
      </c>
      <c r="U22" s="95">
        <v>-122</v>
      </c>
    </row>
    <row r="23" spans="1:21" x14ac:dyDescent="0.25">
      <c r="A23" s="5" t="s">
        <v>165</v>
      </c>
      <c r="B23" s="95">
        <v>261</v>
      </c>
      <c r="C23" s="95">
        <v>11</v>
      </c>
      <c r="D23" s="95">
        <v>560</v>
      </c>
      <c r="E23" s="95">
        <v>22</v>
      </c>
      <c r="F23" s="95">
        <v>638</v>
      </c>
      <c r="G23" s="95">
        <v>26</v>
      </c>
      <c r="H23" s="95">
        <v>1198</v>
      </c>
      <c r="I23" s="95">
        <v>48</v>
      </c>
      <c r="J23" s="95">
        <v>1246</v>
      </c>
      <c r="K23" s="95">
        <v>457</v>
      </c>
      <c r="L23" s="95">
        <v>58</v>
      </c>
      <c r="M23" s="95">
        <v>239</v>
      </c>
      <c r="N23" s="95">
        <v>30</v>
      </c>
      <c r="O23" s="95">
        <v>696</v>
      </c>
      <c r="P23" s="95">
        <v>88</v>
      </c>
      <c r="Q23" s="95">
        <v>784</v>
      </c>
      <c r="R23" s="95">
        <v>90</v>
      </c>
      <c r="S23" s="95">
        <v>5</v>
      </c>
      <c r="T23" s="95">
        <v>673</v>
      </c>
      <c r="U23" s="95">
        <v>-34</v>
      </c>
    </row>
    <row r="24" spans="1:21" x14ac:dyDescent="0.25">
      <c r="A24" s="5" t="s">
        <v>166</v>
      </c>
      <c r="B24" s="95">
        <v>3</v>
      </c>
      <c r="C24" s="95">
        <v>2</v>
      </c>
      <c r="D24" s="95">
        <v>79</v>
      </c>
      <c r="E24" s="95">
        <v>5</v>
      </c>
      <c r="F24" s="95">
        <v>36</v>
      </c>
      <c r="G24" s="95">
        <v>0</v>
      </c>
      <c r="H24" s="95">
        <v>115</v>
      </c>
      <c r="I24" s="95">
        <v>5</v>
      </c>
      <c r="J24" s="95">
        <v>120</v>
      </c>
      <c r="K24" s="95">
        <v>73</v>
      </c>
      <c r="L24" s="95">
        <v>4</v>
      </c>
      <c r="M24" s="95">
        <v>9</v>
      </c>
      <c r="N24" s="95">
        <v>6</v>
      </c>
      <c r="O24" s="95">
        <v>82</v>
      </c>
      <c r="P24" s="95">
        <v>10</v>
      </c>
      <c r="Q24" s="95">
        <v>92</v>
      </c>
      <c r="R24" s="95">
        <v>0</v>
      </c>
      <c r="S24" s="95">
        <v>2</v>
      </c>
      <c r="T24" s="95">
        <v>36</v>
      </c>
      <c r="U24" s="95">
        <v>-5</v>
      </c>
    </row>
    <row r="25" spans="1:21" x14ac:dyDescent="0.25">
      <c r="A25" s="5" t="s">
        <v>167</v>
      </c>
      <c r="B25" s="95">
        <v>3</v>
      </c>
      <c r="C25" s="95">
        <v>0</v>
      </c>
      <c r="D25" s="95">
        <v>69</v>
      </c>
      <c r="E25" s="95">
        <v>0</v>
      </c>
      <c r="F25" s="95">
        <v>83</v>
      </c>
      <c r="G25" s="95">
        <v>0</v>
      </c>
      <c r="H25" s="95">
        <v>152</v>
      </c>
      <c r="I25" s="95">
        <v>0</v>
      </c>
      <c r="J25" s="95">
        <v>152</v>
      </c>
      <c r="K25" s="95">
        <v>37</v>
      </c>
      <c r="L25" s="95">
        <v>1</v>
      </c>
      <c r="M25" s="95">
        <v>70</v>
      </c>
      <c r="N25" s="95">
        <v>0</v>
      </c>
      <c r="O25" s="95">
        <v>107</v>
      </c>
      <c r="P25" s="95">
        <v>1</v>
      </c>
      <c r="Q25" s="95">
        <v>108</v>
      </c>
      <c r="R25" s="95">
        <v>4</v>
      </c>
      <c r="S25" s="95">
        <v>0</v>
      </c>
      <c r="T25" s="95">
        <v>44</v>
      </c>
      <c r="U25" s="95">
        <v>-1</v>
      </c>
    </row>
    <row r="26" spans="1:21" x14ac:dyDescent="0.25">
      <c r="A26" s="5" t="s">
        <v>168</v>
      </c>
      <c r="B26" s="95">
        <v>3</v>
      </c>
      <c r="C26" s="95">
        <v>0</v>
      </c>
      <c r="D26" s="95">
        <v>16</v>
      </c>
      <c r="E26" s="95">
        <v>13</v>
      </c>
      <c r="F26" s="95">
        <v>1</v>
      </c>
      <c r="G26" s="95">
        <v>0</v>
      </c>
      <c r="H26" s="95">
        <v>17</v>
      </c>
      <c r="I26" s="95">
        <v>13</v>
      </c>
      <c r="J26" s="95">
        <v>30</v>
      </c>
      <c r="K26" s="95">
        <v>19</v>
      </c>
      <c r="L26" s="95">
        <v>13</v>
      </c>
      <c r="M26" s="95">
        <v>0</v>
      </c>
      <c r="N26" s="95">
        <v>0</v>
      </c>
      <c r="O26" s="95">
        <v>19</v>
      </c>
      <c r="P26" s="95">
        <v>13</v>
      </c>
      <c r="Q26" s="95">
        <v>32</v>
      </c>
      <c r="R26" s="95">
        <v>1</v>
      </c>
      <c r="S26" s="95">
        <v>0</v>
      </c>
      <c r="T26" s="95">
        <v>0</v>
      </c>
      <c r="U26" s="95">
        <v>0</v>
      </c>
    </row>
    <row r="27" spans="1:21" x14ac:dyDescent="0.25">
      <c r="A27" s="5" t="s">
        <v>169</v>
      </c>
      <c r="B27" s="95">
        <v>488</v>
      </c>
      <c r="C27" s="95">
        <v>8</v>
      </c>
      <c r="D27" s="95">
        <v>124</v>
      </c>
      <c r="E27" s="95">
        <v>6</v>
      </c>
      <c r="F27" s="95">
        <v>196</v>
      </c>
      <c r="G27" s="95">
        <v>2</v>
      </c>
      <c r="H27" s="95">
        <v>320</v>
      </c>
      <c r="I27" s="95">
        <v>8</v>
      </c>
      <c r="J27" s="95">
        <v>328</v>
      </c>
      <c r="K27" s="95">
        <v>87</v>
      </c>
      <c r="L27" s="95">
        <v>21</v>
      </c>
      <c r="M27" s="95">
        <v>128</v>
      </c>
      <c r="N27" s="95">
        <v>7</v>
      </c>
      <c r="O27" s="95">
        <v>215</v>
      </c>
      <c r="P27" s="95">
        <v>28</v>
      </c>
      <c r="Q27" s="95">
        <v>243</v>
      </c>
      <c r="R27" s="95">
        <v>62</v>
      </c>
      <c r="S27" s="95">
        <v>0</v>
      </c>
      <c r="T27" s="95">
        <v>531</v>
      </c>
      <c r="U27" s="95">
        <v>-12</v>
      </c>
    </row>
    <row r="28" spans="1:21" x14ac:dyDescent="0.25">
      <c r="A28" s="5" t="s">
        <v>170</v>
      </c>
      <c r="B28" s="95">
        <v>6</v>
      </c>
      <c r="C28" s="95">
        <v>0</v>
      </c>
      <c r="D28" s="95">
        <v>109</v>
      </c>
      <c r="E28" s="95">
        <v>1</v>
      </c>
      <c r="F28" s="95">
        <v>17</v>
      </c>
      <c r="G28" s="95">
        <v>0</v>
      </c>
      <c r="H28" s="95">
        <v>126</v>
      </c>
      <c r="I28" s="95">
        <v>1</v>
      </c>
      <c r="J28" s="95">
        <v>127</v>
      </c>
      <c r="K28" s="95">
        <v>94</v>
      </c>
      <c r="L28" s="95">
        <v>9</v>
      </c>
      <c r="M28" s="95">
        <v>8</v>
      </c>
      <c r="N28" s="95">
        <v>0</v>
      </c>
      <c r="O28" s="95">
        <v>102</v>
      </c>
      <c r="P28" s="95">
        <v>9</v>
      </c>
      <c r="Q28" s="95">
        <v>111</v>
      </c>
      <c r="R28" s="95">
        <v>2</v>
      </c>
      <c r="S28" s="95">
        <v>0</v>
      </c>
      <c r="T28" s="95">
        <v>28</v>
      </c>
      <c r="U28" s="95">
        <v>-8</v>
      </c>
    </row>
    <row r="29" spans="1:21" x14ac:dyDescent="0.25">
      <c r="A29" s="5" t="s">
        <v>171</v>
      </c>
      <c r="B29" s="95">
        <v>0</v>
      </c>
      <c r="C29" s="95">
        <v>0</v>
      </c>
      <c r="D29" s="95">
        <v>114</v>
      </c>
      <c r="E29" s="95">
        <v>1</v>
      </c>
      <c r="F29" s="95">
        <v>0</v>
      </c>
      <c r="G29" s="95">
        <v>0</v>
      </c>
      <c r="H29" s="95">
        <v>114</v>
      </c>
      <c r="I29" s="95">
        <v>1</v>
      </c>
      <c r="J29" s="95">
        <v>115</v>
      </c>
      <c r="K29" s="95">
        <v>16</v>
      </c>
      <c r="L29" s="95">
        <v>2</v>
      </c>
      <c r="M29" s="95">
        <v>0</v>
      </c>
      <c r="N29" s="95">
        <v>0</v>
      </c>
      <c r="O29" s="95">
        <v>16</v>
      </c>
      <c r="P29" s="95">
        <v>2</v>
      </c>
      <c r="Q29" s="95">
        <v>18</v>
      </c>
      <c r="R29" s="95">
        <v>47</v>
      </c>
      <c r="S29" s="95">
        <v>0</v>
      </c>
      <c r="T29" s="95">
        <v>51</v>
      </c>
      <c r="U29" s="95">
        <v>-1</v>
      </c>
    </row>
    <row r="30" spans="1:21" x14ac:dyDescent="0.25">
      <c r="A30" s="5" t="s">
        <v>172</v>
      </c>
      <c r="B30" s="95">
        <v>242</v>
      </c>
      <c r="C30" s="95">
        <v>1</v>
      </c>
      <c r="D30" s="95">
        <v>156</v>
      </c>
      <c r="E30" s="95">
        <v>4</v>
      </c>
      <c r="F30" s="95">
        <v>170</v>
      </c>
      <c r="G30" s="95">
        <v>10</v>
      </c>
      <c r="H30" s="95">
        <v>326</v>
      </c>
      <c r="I30" s="95">
        <v>14</v>
      </c>
      <c r="J30" s="95">
        <v>340</v>
      </c>
      <c r="K30" s="95">
        <v>135</v>
      </c>
      <c r="L30" s="95">
        <v>11</v>
      </c>
      <c r="M30" s="95">
        <v>128</v>
      </c>
      <c r="N30" s="95">
        <v>15</v>
      </c>
      <c r="O30" s="95">
        <v>263</v>
      </c>
      <c r="P30" s="95">
        <v>26</v>
      </c>
      <c r="Q30" s="95">
        <v>289</v>
      </c>
      <c r="R30" s="95">
        <v>43</v>
      </c>
      <c r="S30" s="95">
        <v>2</v>
      </c>
      <c r="T30" s="95">
        <v>262</v>
      </c>
      <c r="U30" s="95">
        <v>-13</v>
      </c>
    </row>
    <row r="31" spans="1:21" x14ac:dyDescent="0.25">
      <c r="A31" s="5" t="s">
        <v>173</v>
      </c>
      <c r="B31" s="95">
        <v>51</v>
      </c>
      <c r="C31" s="95">
        <v>1</v>
      </c>
      <c r="D31" s="95">
        <v>1219</v>
      </c>
      <c r="E31" s="95">
        <v>44</v>
      </c>
      <c r="F31" s="95">
        <v>75</v>
      </c>
      <c r="G31" s="95">
        <v>2</v>
      </c>
      <c r="H31" s="95">
        <v>1294</v>
      </c>
      <c r="I31" s="95">
        <v>46</v>
      </c>
      <c r="J31" s="95">
        <v>1340</v>
      </c>
      <c r="K31" s="95">
        <v>1198</v>
      </c>
      <c r="L31" s="95">
        <v>44</v>
      </c>
      <c r="M31" s="95">
        <v>40</v>
      </c>
      <c r="N31" s="95">
        <v>10</v>
      </c>
      <c r="O31" s="95">
        <v>1238</v>
      </c>
      <c r="P31" s="95">
        <v>54</v>
      </c>
      <c r="Q31" s="95">
        <v>1292</v>
      </c>
      <c r="R31" s="95">
        <v>13</v>
      </c>
      <c r="S31" s="95">
        <v>0</v>
      </c>
      <c r="T31" s="95">
        <v>94</v>
      </c>
      <c r="U31" s="95">
        <v>-7</v>
      </c>
    </row>
    <row r="32" spans="1:21" x14ac:dyDescent="0.25">
      <c r="A32" s="5" t="s">
        <v>174</v>
      </c>
      <c r="B32" s="95">
        <v>1247</v>
      </c>
      <c r="C32" s="95">
        <v>38</v>
      </c>
      <c r="D32" s="95">
        <v>569</v>
      </c>
      <c r="E32" s="95">
        <v>29</v>
      </c>
      <c r="F32" s="95">
        <v>4615</v>
      </c>
      <c r="G32" s="95">
        <v>285</v>
      </c>
      <c r="H32" s="95">
        <v>5184</v>
      </c>
      <c r="I32" s="95">
        <v>314</v>
      </c>
      <c r="J32" s="95">
        <v>5498</v>
      </c>
      <c r="K32" s="95">
        <v>459</v>
      </c>
      <c r="L32" s="95">
        <v>77</v>
      </c>
      <c r="M32" s="95">
        <v>1899</v>
      </c>
      <c r="N32" s="95">
        <v>677</v>
      </c>
      <c r="O32" s="95">
        <v>2358</v>
      </c>
      <c r="P32" s="95">
        <v>754</v>
      </c>
      <c r="Q32" s="95">
        <v>3112</v>
      </c>
      <c r="R32" s="95">
        <v>1220</v>
      </c>
      <c r="S32" s="95">
        <v>19</v>
      </c>
      <c r="T32" s="95">
        <v>2853</v>
      </c>
      <c r="U32" s="95">
        <v>-421</v>
      </c>
    </row>
    <row r="33" spans="1:21" x14ac:dyDescent="0.25">
      <c r="A33" s="5" t="s">
        <v>175</v>
      </c>
      <c r="B33" s="95">
        <v>315</v>
      </c>
      <c r="C33" s="95">
        <v>4</v>
      </c>
      <c r="D33" s="95">
        <v>369</v>
      </c>
      <c r="E33" s="95">
        <v>8</v>
      </c>
      <c r="F33" s="95">
        <v>706</v>
      </c>
      <c r="G33" s="95">
        <v>50</v>
      </c>
      <c r="H33" s="95">
        <v>1075</v>
      </c>
      <c r="I33" s="95">
        <v>58</v>
      </c>
      <c r="J33" s="95">
        <v>1133</v>
      </c>
      <c r="K33" s="95">
        <v>258</v>
      </c>
      <c r="L33" s="95">
        <v>62</v>
      </c>
      <c r="M33" s="95">
        <v>54</v>
      </c>
      <c r="N33" s="95">
        <v>47</v>
      </c>
      <c r="O33" s="95">
        <v>312</v>
      </c>
      <c r="P33" s="95">
        <v>109</v>
      </c>
      <c r="Q33" s="95">
        <v>421</v>
      </c>
      <c r="R33" s="95">
        <v>134</v>
      </c>
      <c r="S33" s="95">
        <v>22</v>
      </c>
      <c r="T33" s="95">
        <v>944</v>
      </c>
      <c r="U33" s="95">
        <v>-69</v>
      </c>
    </row>
    <row r="34" spans="1:21" x14ac:dyDescent="0.25">
      <c r="A34" s="5" t="s">
        <v>176</v>
      </c>
      <c r="B34" s="95">
        <v>31</v>
      </c>
      <c r="C34" s="95">
        <v>3</v>
      </c>
      <c r="D34" s="95">
        <v>89</v>
      </c>
      <c r="E34" s="95">
        <v>0</v>
      </c>
      <c r="F34" s="95">
        <v>26</v>
      </c>
      <c r="G34" s="95">
        <v>0</v>
      </c>
      <c r="H34" s="95">
        <v>115</v>
      </c>
      <c r="I34" s="95">
        <v>0</v>
      </c>
      <c r="J34" s="95">
        <v>115</v>
      </c>
      <c r="K34" s="95">
        <v>87</v>
      </c>
      <c r="L34" s="95">
        <v>3</v>
      </c>
      <c r="M34" s="95">
        <v>20</v>
      </c>
      <c r="N34" s="95">
        <v>2</v>
      </c>
      <c r="O34" s="95">
        <v>107</v>
      </c>
      <c r="P34" s="95">
        <v>5</v>
      </c>
      <c r="Q34" s="95">
        <v>112</v>
      </c>
      <c r="R34" s="95">
        <v>32</v>
      </c>
      <c r="S34" s="95">
        <v>1</v>
      </c>
      <c r="T34" s="95">
        <v>7</v>
      </c>
      <c r="U34" s="95">
        <v>-3</v>
      </c>
    </row>
    <row r="35" spans="1:21" x14ac:dyDescent="0.25">
      <c r="A35" s="5" t="s">
        <v>177</v>
      </c>
      <c r="B35" s="95">
        <v>180</v>
      </c>
      <c r="C35" s="95">
        <v>42</v>
      </c>
      <c r="D35" s="95">
        <v>117</v>
      </c>
      <c r="E35" s="95">
        <v>5</v>
      </c>
      <c r="F35" s="95">
        <v>222</v>
      </c>
      <c r="G35" s="95">
        <v>30</v>
      </c>
      <c r="H35" s="95">
        <v>339</v>
      </c>
      <c r="I35" s="95">
        <v>35</v>
      </c>
      <c r="J35" s="95">
        <v>374</v>
      </c>
      <c r="K35" s="95">
        <v>93</v>
      </c>
      <c r="L35" s="95">
        <v>13</v>
      </c>
      <c r="M35" s="95">
        <v>68</v>
      </c>
      <c r="N35" s="95">
        <v>9</v>
      </c>
      <c r="O35" s="95">
        <v>161</v>
      </c>
      <c r="P35" s="95">
        <v>22</v>
      </c>
      <c r="Q35" s="95">
        <v>183</v>
      </c>
      <c r="R35" s="95">
        <v>154</v>
      </c>
      <c r="S35" s="95">
        <v>28</v>
      </c>
      <c r="T35" s="95">
        <v>204</v>
      </c>
      <c r="U35" s="95">
        <v>27</v>
      </c>
    </row>
    <row r="36" spans="1:21" x14ac:dyDescent="0.25">
      <c r="A36" s="5" t="s">
        <v>178</v>
      </c>
      <c r="B36" s="95">
        <v>2008</v>
      </c>
      <c r="C36" s="95">
        <v>30</v>
      </c>
      <c r="D36" s="95">
        <v>547</v>
      </c>
      <c r="E36" s="95">
        <v>39</v>
      </c>
      <c r="F36" s="95">
        <v>1869</v>
      </c>
      <c r="G36" s="95">
        <v>39</v>
      </c>
      <c r="H36" s="95">
        <v>2416</v>
      </c>
      <c r="I36" s="95">
        <v>78</v>
      </c>
      <c r="J36" s="95">
        <v>2494</v>
      </c>
      <c r="K36" s="95">
        <v>462</v>
      </c>
      <c r="L36" s="95">
        <v>62</v>
      </c>
      <c r="M36" s="95">
        <v>485</v>
      </c>
      <c r="N36" s="95">
        <v>71</v>
      </c>
      <c r="O36" s="95">
        <v>947</v>
      </c>
      <c r="P36" s="95">
        <v>133</v>
      </c>
      <c r="Q36" s="95">
        <v>1080</v>
      </c>
      <c r="R36" s="95">
        <v>145</v>
      </c>
      <c r="S36" s="95">
        <v>4</v>
      </c>
      <c r="T36" s="95">
        <v>3332</v>
      </c>
      <c r="U36" s="95">
        <v>-29</v>
      </c>
    </row>
    <row r="37" spans="1:21" x14ac:dyDescent="0.25">
      <c r="A37" s="5" t="s">
        <v>179</v>
      </c>
      <c r="B37" s="95">
        <v>260</v>
      </c>
      <c r="C37" s="95">
        <v>31</v>
      </c>
      <c r="D37" s="95">
        <v>221</v>
      </c>
      <c r="E37" s="95">
        <v>6</v>
      </c>
      <c r="F37" s="95">
        <v>379</v>
      </c>
      <c r="G37" s="95">
        <v>2</v>
      </c>
      <c r="H37" s="95">
        <v>600</v>
      </c>
      <c r="I37" s="95">
        <v>8</v>
      </c>
      <c r="J37" s="95">
        <v>608</v>
      </c>
      <c r="K37" s="95">
        <v>191</v>
      </c>
      <c r="L37" s="95">
        <v>13</v>
      </c>
      <c r="M37" s="95">
        <v>69</v>
      </c>
      <c r="N37" s="95">
        <v>28</v>
      </c>
      <c r="O37" s="95">
        <v>260</v>
      </c>
      <c r="P37" s="95">
        <v>41</v>
      </c>
      <c r="Q37" s="95">
        <v>301</v>
      </c>
      <c r="R37" s="95">
        <v>4</v>
      </c>
      <c r="S37" s="95">
        <v>1</v>
      </c>
      <c r="T37" s="95">
        <v>596</v>
      </c>
      <c r="U37" s="95">
        <v>-3</v>
      </c>
    </row>
    <row r="38" spans="1:21" x14ac:dyDescent="0.25">
      <c r="A38" s="5" t="s">
        <v>180</v>
      </c>
      <c r="B38" s="95">
        <v>215</v>
      </c>
      <c r="C38" s="95">
        <v>18</v>
      </c>
      <c r="D38" s="95">
        <v>133</v>
      </c>
      <c r="E38" s="95">
        <v>10</v>
      </c>
      <c r="F38" s="95">
        <v>251</v>
      </c>
      <c r="G38" s="95">
        <v>12</v>
      </c>
      <c r="H38" s="95">
        <v>384</v>
      </c>
      <c r="I38" s="95">
        <v>22</v>
      </c>
      <c r="J38" s="95">
        <v>406</v>
      </c>
      <c r="K38" s="95">
        <v>87</v>
      </c>
      <c r="L38" s="95">
        <v>21</v>
      </c>
      <c r="M38" s="95">
        <v>202</v>
      </c>
      <c r="N38" s="95">
        <v>15</v>
      </c>
      <c r="O38" s="95">
        <v>289</v>
      </c>
      <c r="P38" s="95">
        <v>36</v>
      </c>
      <c r="Q38" s="95">
        <v>325</v>
      </c>
      <c r="R38" s="95">
        <v>58</v>
      </c>
      <c r="S38" s="95">
        <v>4</v>
      </c>
      <c r="T38" s="95">
        <v>252</v>
      </c>
      <c r="U38" s="95">
        <v>0</v>
      </c>
    </row>
    <row r="39" spans="1:21" x14ac:dyDescent="0.25">
      <c r="A39" s="5" t="s">
        <v>181</v>
      </c>
      <c r="B39" s="95">
        <v>254</v>
      </c>
      <c r="C39" s="95">
        <v>20</v>
      </c>
      <c r="D39" s="95">
        <v>229</v>
      </c>
      <c r="E39" s="95">
        <v>45</v>
      </c>
      <c r="F39" s="95">
        <v>240</v>
      </c>
      <c r="G39" s="95">
        <v>192</v>
      </c>
      <c r="H39" s="95">
        <v>469</v>
      </c>
      <c r="I39" s="95">
        <v>237</v>
      </c>
      <c r="J39" s="95">
        <v>706</v>
      </c>
      <c r="K39" s="95">
        <v>85</v>
      </c>
      <c r="L39" s="95">
        <v>91</v>
      </c>
      <c r="M39" s="95">
        <v>91</v>
      </c>
      <c r="N39" s="95">
        <v>32</v>
      </c>
      <c r="O39" s="95">
        <v>176</v>
      </c>
      <c r="P39" s="95">
        <v>123</v>
      </c>
      <c r="Q39" s="95">
        <v>299</v>
      </c>
      <c r="R39" s="95">
        <v>11</v>
      </c>
      <c r="S39" s="95">
        <v>124</v>
      </c>
      <c r="T39" s="95">
        <v>536</v>
      </c>
      <c r="U39" s="95">
        <v>10</v>
      </c>
    </row>
    <row r="40" spans="1:21" x14ac:dyDescent="0.25">
      <c r="A40" s="5" t="s">
        <v>182</v>
      </c>
      <c r="B40" s="95">
        <v>87</v>
      </c>
      <c r="C40" s="95">
        <v>3</v>
      </c>
      <c r="D40" s="95">
        <v>140</v>
      </c>
      <c r="E40" s="95">
        <v>2</v>
      </c>
      <c r="F40" s="95">
        <v>99</v>
      </c>
      <c r="G40" s="95">
        <v>5</v>
      </c>
      <c r="H40" s="95">
        <v>239</v>
      </c>
      <c r="I40" s="95">
        <v>7</v>
      </c>
      <c r="J40" s="95">
        <v>246</v>
      </c>
      <c r="K40" s="95">
        <v>79</v>
      </c>
      <c r="L40" s="95">
        <v>3</v>
      </c>
      <c r="M40" s="95">
        <v>48</v>
      </c>
      <c r="N40" s="95">
        <v>11</v>
      </c>
      <c r="O40" s="95">
        <v>127</v>
      </c>
      <c r="P40" s="95">
        <v>14</v>
      </c>
      <c r="Q40" s="95">
        <v>141</v>
      </c>
      <c r="R40" s="95">
        <v>25</v>
      </c>
      <c r="S40" s="95">
        <v>6</v>
      </c>
      <c r="T40" s="95">
        <v>174</v>
      </c>
      <c r="U40" s="95">
        <v>-10</v>
      </c>
    </row>
    <row r="41" spans="1:21" x14ac:dyDescent="0.25">
      <c r="A41" s="5" t="s">
        <v>183</v>
      </c>
      <c r="B41" s="95">
        <v>12</v>
      </c>
      <c r="C41" s="95">
        <v>2</v>
      </c>
      <c r="D41" s="95">
        <v>210</v>
      </c>
      <c r="E41" s="95">
        <v>7</v>
      </c>
      <c r="F41" s="95">
        <v>66</v>
      </c>
      <c r="G41" s="95">
        <v>19</v>
      </c>
      <c r="H41" s="95">
        <v>276</v>
      </c>
      <c r="I41" s="95">
        <v>26</v>
      </c>
      <c r="J41" s="95">
        <v>302</v>
      </c>
      <c r="K41" s="95">
        <v>191</v>
      </c>
      <c r="L41" s="95">
        <v>13</v>
      </c>
      <c r="M41" s="95">
        <v>28</v>
      </c>
      <c r="N41" s="95">
        <v>24</v>
      </c>
      <c r="O41" s="95">
        <v>219</v>
      </c>
      <c r="P41" s="95">
        <v>37</v>
      </c>
      <c r="Q41" s="95">
        <v>256</v>
      </c>
      <c r="R41" s="95">
        <v>22</v>
      </c>
      <c r="S41" s="95">
        <v>1</v>
      </c>
      <c r="T41" s="95">
        <v>47</v>
      </c>
      <c r="U41" s="95">
        <v>-10</v>
      </c>
    </row>
    <row r="42" spans="1:21" x14ac:dyDescent="0.25">
      <c r="A42" s="5" t="s">
        <v>184</v>
      </c>
      <c r="B42" s="95">
        <v>54</v>
      </c>
      <c r="C42" s="95">
        <v>7</v>
      </c>
      <c r="D42" s="95">
        <v>845</v>
      </c>
      <c r="E42" s="95">
        <v>5</v>
      </c>
      <c r="F42" s="95">
        <v>186</v>
      </c>
      <c r="G42" s="95">
        <v>32</v>
      </c>
      <c r="H42" s="95">
        <v>1031</v>
      </c>
      <c r="I42" s="95">
        <v>37</v>
      </c>
      <c r="J42" s="95">
        <v>1068</v>
      </c>
      <c r="K42" s="95">
        <v>765</v>
      </c>
      <c r="L42" s="95">
        <v>76</v>
      </c>
      <c r="M42" s="95">
        <v>97</v>
      </c>
      <c r="N42" s="95">
        <v>24</v>
      </c>
      <c r="O42" s="95">
        <v>862</v>
      </c>
      <c r="P42" s="95">
        <v>100</v>
      </c>
      <c r="Q42" s="95">
        <v>962</v>
      </c>
      <c r="R42" s="95">
        <v>29</v>
      </c>
      <c r="S42" s="95">
        <v>4</v>
      </c>
      <c r="T42" s="95">
        <v>194</v>
      </c>
      <c r="U42" s="95">
        <v>-60</v>
      </c>
    </row>
    <row r="43" spans="1:21" x14ac:dyDescent="0.25">
      <c r="A43" s="5" t="s">
        <v>185</v>
      </c>
      <c r="B43" s="95">
        <v>271</v>
      </c>
      <c r="C43" s="95">
        <v>23</v>
      </c>
      <c r="D43" s="95">
        <v>2116</v>
      </c>
      <c r="E43" s="95">
        <v>396</v>
      </c>
      <c r="F43" s="95">
        <v>1373</v>
      </c>
      <c r="G43" s="95">
        <v>79</v>
      </c>
      <c r="H43" s="95">
        <v>3489</v>
      </c>
      <c r="I43" s="95">
        <v>475</v>
      </c>
      <c r="J43" s="95">
        <v>3964</v>
      </c>
      <c r="K43" s="95">
        <v>1899</v>
      </c>
      <c r="L43" s="95">
        <v>552</v>
      </c>
      <c r="M43" s="95">
        <v>645</v>
      </c>
      <c r="N43" s="95">
        <v>61</v>
      </c>
      <c r="O43" s="95">
        <v>2544</v>
      </c>
      <c r="P43" s="95">
        <v>613</v>
      </c>
      <c r="Q43" s="95">
        <v>3157</v>
      </c>
      <c r="R43" s="95">
        <v>90</v>
      </c>
      <c r="S43" s="95">
        <v>3</v>
      </c>
      <c r="T43" s="95">
        <v>1126</v>
      </c>
      <c r="U43" s="95">
        <v>-118</v>
      </c>
    </row>
    <row r="44" spans="1:21" x14ac:dyDescent="0.25">
      <c r="A44" s="5" t="s">
        <v>186</v>
      </c>
      <c r="B44" s="95">
        <v>894</v>
      </c>
      <c r="C44" s="95">
        <v>24</v>
      </c>
      <c r="D44" s="95">
        <v>147</v>
      </c>
      <c r="E44" s="95">
        <v>11</v>
      </c>
      <c r="F44" s="95">
        <v>1708</v>
      </c>
      <c r="G44" s="95">
        <v>37</v>
      </c>
      <c r="H44" s="95">
        <v>1855</v>
      </c>
      <c r="I44" s="95">
        <v>48</v>
      </c>
      <c r="J44" s="95">
        <v>1903</v>
      </c>
      <c r="K44" s="95">
        <v>125</v>
      </c>
      <c r="L44" s="95">
        <v>13</v>
      </c>
      <c r="M44" s="95">
        <v>701</v>
      </c>
      <c r="N44" s="95">
        <v>47</v>
      </c>
      <c r="O44" s="95">
        <v>826</v>
      </c>
      <c r="P44" s="95">
        <v>60</v>
      </c>
      <c r="Q44" s="95">
        <v>886</v>
      </c>
      <c r="R44" s="95">
        <v>193</v>
      </c>
      <c r="S44" s="95">
        <v>10</v>
      </c>
      <c r="T44" s="95">
        <v>1730</v>
      </c>
      <c r="U44" s="95">
        <v>2</v>
      </c>
    </row>
    <row r="45" spans="1:21" x14ac:dyDescent="0.25">
      <c r="A45" s="5" t="s">
        <v>187</v>
      </c>
      <c r="B45" s="95">
        <v>8</v>
      </c>
      <c r="C45" s="95">
        <v>3</v>
      </c>
      <c r="D45" s="95">
        <v>545</v>
      </c>
      <c r="E45" s="95">
        <v>18</v>
      </c>
      <c r="F45" s="95">
        <v>28</v>
      </c>
      <c r="G45" s="95">
        <v>10</v>
      </c>
      <c r="H45" s="95">
        <v>573</v>
      </c>
      <c r="I45" s="95">
        <v>28</v>
      </c>
      <c r="J45" s="95">
        <v>601</v>
      </c>
      <c r="K45" s="95">
        <v>542</v>
      </c>
      <c r="L45" s="95">
        <v>18</v>
      </c>
      <c r="M45" s="95">
        <v>21</v>
      </c>
      <c r="N45" s="95">
        <v>7</v>
      </c>
      <c r="O45" s="95">
        <v>563</v>
      </c>
      <c r="P45" s="95">
        <v>25</v>
      </c>
      <c r="Q45" s="95">
        <v>588</v>
      </c>
      <c r="R45" s="95">
        <v>3</v>
      </c>
      <c r="S45" s="95">
        <v>5</v>
      </c>
      <c r="T45" s="95">
        <v>15</v>
      </c>
      <c r="U45" s="95">
        <v>1</v>
      </c>
    </row>
    <row r="46" spans="1:21" x14ac:dyDescent="0.25">
      <c r="A46" s="5" t="s">
        <v>188</v>
      </c>
      <c r="B46" s="95">
        <v>19</v>
      </c>
      <c r="C46" s="95">
        <v>3</v>
      </c>
      <c r="D46" s="95">
        <v>319</v>
      </c>
      <c r="E46" s="95">
        <v>10</v>
      </c>
      <c r="F46" s="95">
        <v>16</v>
      </c>
      <c r="G46" s="95">
        <v>0</v>
      </c>
      <c r="H46" s="95">
        <v>335</v>
      </c>
      <c r="I46" s="95">
        <v>10</v>
      </c>
      <c r="J46" s="95">
        <v>345</v>
      </c>
      <c r="K46" s="95">
        <v>306</v>
      </c>
      <c r="L46" s="95">
        <v>21</v>
      </c>
      <c r="M46" s="95">
        <v>6</v>
      </c>
      <c r="N46" s="95">
        <v>0</v>
      </c>
      <c r="O46" s="95">
        <v>312</v>
      </c>
      <c r="P46" s="95">
        <v>21</v>
      </c>
      <c r="Q46" s="95">
        <v>333</v>
      </c>
      <c r="R46" s="95">
        <v>7</v>
      </c>
      <c r="S46" s="95">
        <v>0</v>
      </c>
      <c r="T46" s="95">
        <v>35</v>
      </c>
      <c r="U46" s="95">
        <v>-8</v>
      </c>
    </row>
    <row r="47" spans="1:21" x14ac:dyDescent="0.25">
      <c r="A47" s="5" t="s">
        <v>189</v>
      </c>
      <c r="B47" s="95">
        <v>2</v>
      </c>
      <c r="C47" s="95">
        <v>0</v>
      </c>
      <c r="D47" s="95">
        <v>131</v>
      </c>
      <c r="E47" s="95">
        <v>8</v>
      </c>
      <c r="F47" s="95">
        <v>0</v>
      </c>
      <c r="G47" s="95">
        <v>0</v>
      </c>
      <c r="H47" s="95">
        <v>131</v>
      </c>
      <c r="I47" s="95">
        <v>8</v>
      </c>
      <c r="J47" s="95">
        <v>139</v>
      </c>
      <c r="K47" s="95">
        <v>131</v>
      </c>
      <c r="L47" s="95">
        <v>8</v>
      </c>
      <c r="M47" s="95">
        <v>0</v>
      </c>
      <c r="N47" s="95">
        <v>0</v>
      </c>
      <c r="O47" s="95">
        <v>131</v>
      </c>
      <c r="P47" s="95">
        <v>8</v>
      </c>
      <c r="Q47" s="95">
        <v>139</v>
      </c>
      <c r="R47" s="95">
        <v>0</v>
      </c>
      <c r="S47" s="95">
        <v>0</v>
      </c>
      <c r="T47" s="95">
        <v>2</v>
      </c>
      <c r="U47" s="95">
        <v>0</v>
      </c>
    </row>
    <row r="48" spans="1:21" x14ac:dyDescent="0.25">
      <c r="A48" s="5" t="s">
        <v>190</v>
      </c>
      <c r="B48" s="95">
        <v>229</v>
      </c>
      <c r="C48" s="95">
        <v>7</v>
      </c>
      <c r="D48" s="95">
        <v>187</v>
      </c>
      <c r="E48" s="95">
        <v>10</v>
      </c>
      <c r="F48" s="95">
        <v>367</v>
      </c>
      <c r="G48" s="95">
        <v>12</v>
      </c>
      <c r="H48" s="95">
        <v>554</v>
      </c>
      <c r="I48" s="95">
        <v>22</v>
      </c>
      <c r="J48" s="95">
        <v>576</v>
      </c>
      <c r="K48" s="95">
        <v>223</v>
      </c>
      <c r="L48" s="95">
        <v>45</v>
      </c>
      <c r="M48" s="95">
        <v>161</v>
      </c>
      <c r="N48" s="95">
        <v>51</v>
      </c>
      <c r="O48" s="95">
        <v>384</v>
      </c>
      <c r="P48" s="95">
        <v>96</v>
      </c>
      <c r="Q48" s="95">
        <v>480</v>
      </c>
      <c r="R48" s="95">
        <v>112</v>
      </c>
      <c r="S48" s="95">
        <v>5</v>
      </c>
      <c r="T48" s="95">
        <v>287</v>
      </c>
      <c r="U48" s="95">
        <v>-72</v>
      </c>
    </row>
    <row r="49" spans="1:21" x14ac:dyDescent="0.25">
      <c r="A49" s="5" t="s">
        <v>191</v>
      </c>
      <c r="B49" s="95">
        <v>0</v>
      </c>
      <c r="C49" s="95">
        <v>0</v>
      </c>
      <c r="D49" s="95">
        <v>33</v>
      </c>
      <c r="E49" s="95">
        <v>1</v>
      </c>
      <c r="F49" s="95">
        <v>36</v>
      </c>
      <c r="G49" s="95">
        <v>0</v>
      </c>
      <c r="H49" s="95">
        <v>69</v>
      </c>
      <c r="I49" s="95">
        <v>1</v>
      </c>
      <c r="J49" s="95">
        <v>70</v>
      </c>
      <c r="K49" s="95">
        <v>33</v>
      </c>
      <c r="L49" s="95">
        <v>1</v>
      </c>
      <c r="M49" s="95">
        <v>30</v>
      </c>
      <c r="N49" s="95">
        <v>4</v>
      </c>
      <c r="O49" s="95">
        <v>63</v>
      </c>
      <c r="P49" s="95">
        <v>5</v>
      </c>
      <c r="Q49" s="95">
        <v>68</v>
      </c>
      <c r="R49" s="95">
        <v>0</v>
      </c>
      <c r="S49" s="95">
        <v>0</v>
      </c>
      <c r="T49" s="95">
        <v>6</v>
      </c>
      <c r="U49" s="95">
        <v>-4</v>
      </c>
    </row>
    <row r="50" spans="1:21" x14ac:dyDescent="0.25">
      <c r="A50" s="5" t="s">
        <v>192</v>
      </c>
      <c r="B50" s="95">
        <v>154</v>
      </c>
      <c r="C50" s="95">
        <v>0</v>
      </c>
      <c r="D50" s="95">
        <v>209</v>
      </c>
      <c r="E50" s="95">
        <v>13</v>
      </c>
      <c r="F50" s="95">
        <v>134</v>
      </c>
      <c r="G50" s="95">
        <v>8</v>
      </c>
      <c r="H50" s="95">
        <v>343</v>
      </c>
      <c r="I50" s="95">
        <v>21</v>
      </c>
      <c r="J50" s="95">
        <v>364</v>
      </c>
      <c r="K50" s="95">
        <v>186</v>
      </c>
      <c r="L50" s="95">
        <v>16</v>
      </c>
      <c r="M50" s="95">
        <v>101</v>
      </c>
      <c r="N50" s="95">
        <v>36</v>
      </c>
      <c r="O50" s="95">
        <v>287</v>
      </c>
      <c r="P50" s="95">
        <v>52</v>
      </c>
      <c r="Q50" s="95">
        <v>339</v>
      </c>
      <c r="R50" s="95">
        <v>15</v>
      </c>
      <c r="S50" s="95">
        <v>0</v>
      </c>
      <c r="T50" s="95">
        <v>195</v>
      </c>
      <c r="U50" s="95">
        <v>-31</v>
      </c>
    </row>
    <row r="51" spans="1:21" x14ac:dyDescent="0.25">
      <c r="A51" s="5" t="s">
        <v>233</v>
      </c>
      <c r="B51" s="95">
        <v>735</v>
      </c>
      <c r="C51" s="95">
        <v>114</v>
      </c>
      <c r="D51" s="95">
        <v>601</v>
      </c>
      <c r="E51" s="95">
        <v>41</v>
      </c>
      <c r="F51" s="95">
        <v>908</v>
      </c>
      <c r="G51" s="95">
        <v>42</v>
      </c>
      <c r="H51" s="95">
        <v>1509</v>
      </c>
      <c r="I51" s="95">
        <v>83</v>
      </c>
      <c r="J51" s="95">
        <v>1592</v>
      </c>
      <c r="K51" s="95">
        <v>436</v>
      </c>
      <c r="L51" s="95">
        <v>88</v>
      </c>
      <c r="M51" s="95">
        <v>382</v>
      </c>
      <c r="N51" s="95">
        <v>40</v>
      </c>
      <c r="O51" s="95">
        <v>818</v>
      </c>
      <c r="P51" s="95">
        <v>128</v>
      </c>
      <c r="Q51" s="95">
        <v>946</v>
      </c>
      <c r="R51" s="95">
        <v>269</v>
      </c>
      <c r="S51" s="95">
        <v>3</v>
      </c>
      <c r="T51" s="95">
        <v>1157</v>
      </c>
      <c r="U51" s="95">
        <v>66</v>
      </c>
    </row>
    <row r="52" spans="1:21" x14ac:dyDescent="0.25">
      <c r="A52" s="5" t="s">
        <v>193</v>
      </c>
      <c r="B52" s="95">
        <v>21819</v>
      </c>
      <c r="C52" s="95">
        <v>2136</v>
      </c>
      <c r="D52" s="95">
        <v>1381</v>
      </c>
      <c r="E52" s="95">
        <v>114</v>
      </c>
      <c r="F52" s="95">
        <v>32979</v>
      </c>
      <c r="G52" s="95">
        <v>289</v>
      </c>
      <c r="H52" s="95">
        <v>34360</v>
      </c>
      <c r="I52" s="95">
        <v>403</v>
      </c>
      <c r="J52" s="95">
        <v>34763</v>
      </c>
      <c r="K52" s="95">
        <v>1100</v>
      </c>
      <c r="L52" s="95">
        <v>196</v>
      </c>
      <c r="M52" s="95">
        <v>4192</v>
      </c>
      <c r="N52" s="95">
        <v>607</v>
      </c>
      <c r="O52" s="95">
        <v>5292</v>
      </c>
      <c r="P52" s="95">
        <v>803</v>
      </c>
      <c r="Q52" s="95">
        <v>6095</v>
      </c>
      <c r="R52" s="95">
        <v>17245</v>
      </c>
      <c r="S52" s="95">
        <v>40</v>
      </c>
      <c r="T52" s="95">
        <v>33642</v>
      </c>
      <c r="U52" s="95">
        <v>1696</v>
      </c>
    </row>
    <row r="53" spans="1:21" x14ac:dyDescent="0.25">
      <c r="A53" s="5" t="s">
        <v>194</v>
      </c>
      <c r="B53" s="95">
        <v>2662</v>
      </c>
      <c r="C53" s="95">
        <v>77</v>
      </c>
      <c r="D53" s="95">
        <v>1619</v>
      </c>
      <c r="E53" s="95">
        <v>388</v>
      </c>
      <c r="F53" s="95">
        <v>5308</v>
      </c>
      <c r="G53" s="95">
        <v>188</v>
      </c>
      <c r="H53" s="95">
        <v>6927</v>
      </c>
      <c r="I53" s="95">
        <v>576</v>
      </c>
      <c r="J53" s="95">
        <v>7503</v>
      </c>
      <c r="K53" s="95">
        <v>1215</v>
      </c>
      <c r="L53" s="95">
        <v>338</v>
      </c>
      <c r="M53" s="95">
        <v>1228</v>
      </c>
      <c r="N53" s="95">
        <v>232</v>
      </c>
      <c r="O53" s="95">
        <v>2443</v>
      </c>
      <c r="P53" s="95">
        <v>570</v>
      </c>
      <c r="Q53" s="95">
        <v>3013</v>
      </c>
      <c r="R53" s="95">
        <v>670</v>
      </c>
      <c r="S53" s="95">
        <v>21</v>
      </c>
      <c r="T53" s="95">
        <v>6476</v>
      </c>
      <c r="U53" s="95">
        <v>62</v>
      </c>
    </row>
    <row r="54" spans="1:21" x14ac:dyDescent="0.25">
      <c r="A54" s="5" t="s">
        <v>195</v>
      </c>
      <c r="B54" s="95">
        <v>235</v>
      </c>
      <c r="C54" s="95">
        <v>32</v>
      </c>
      <c r="D54" s="95">
        <v>129</v>
      </c>
      <c r="E54" s="95">
        <v>9</v>
      </c>
      <c r="F54" s="95">
        <v>284</v>
      </c>
      <c r="G54" s="95">
        <v>27</v>
      </c>
      <c r="H54" s="95">
        <v>413</v>
      </c>
      <c r="I54" s="95">
        <v>36</v>
      </c>
      <c r="J54" s="95">
        <v>449</v>
      </c>
      <c r="K54" s="95">
        <v>106</v>
      </c>
      <c r="L54" s="95">
        <v>9</v>
      </c>
      <c r="M54" s="95">
        <v>139</v>
      </c>
      <c r="N54" s="95">
        <v>22</v>
      </c>
      <c r="O54" s="95">
        <v>245</v>
      </c>
      <c r="P54" s="95">
        <v>31</v>
      </c>
      <c r="Q54" s="95">
        <v>276</v>
      </c>
      <c r="R54" s="95">
        <v>25</v>
      </c>
      <c r="S54" s="95">
        <v>0</v>
      </c>
      <c r="T54" s="95">
        <v>378</v>
      </c>
      <c r="U54" s="95">
        <v>37</v>
      </c>
    </row>
    <row r="55" spans="1:21" x14ac:dyDescent="0.25">
      <c r="A55" s="5" t="s">
        <v>196</v>
      </c>
      <c r="B55" s="95">
        <v>257</v>
      </c>
      <c r="C55" s="95">
        <v>9</v>
      </c>
      <c r="D55" s="95">
        <v>52</v>
      </c>
      <c r="E55" s="95">
        <v>1</v>
      </c>
      <c r="F55" s="95">
        <v>166</v>
      </c>
      <c r="G55" s="95">
        <v>28</v>
      </c>
      <c r="H55" s="95">
        <v>218</v>
      </c>
      <c r="I55" s="95">
        <v>29</v>
      </c>
      <c r="J55" s="95">
        <v>247</v>
      </c>
      <c r="K55" s="95">
        <v>44</v>
      </c>
      <c r="L55" s="95">
        <v>1</v>
      </c>
      <c r="M55" s="95">
        <v>97</v>
      </c>
      <c r="N55" s="95">
        <v>15</v>
      </c>
      <c r="O55" s="95">
        <v>141</v>
      </c>
      <c r="P55" s="95">
        <v>16</v>
      </c>
      <c r="Q55" s="95">
        <v>157</v>
      </c>
      <c r="R55" s="95">
        <v>12</v>
      </c>
      <c r="S55" s="95">
        <v>0</v>
      </c>
      <c r="T55" s="95">
        <v>322</v>
      </c>
      <c r="U55" s="95">
        <v>22</v>
      </c>
    </row>
    <row r="56" spans="1:21" x14ac:dyDescent="0.25">
      <c r="A56" s="5" t="s">
        <v>197</v>
      </c>
      <c r="B56" s="95">
        <v>62</v>
      </c>
      <c r="C56" s="95">
        <v>4</v>
      </c>
      <c r="D56" s="95">
        <v>143</v>
      </c>
      <c r="E56" s="95">
        <v>8</v>
      </c>
      <c r="F56" s="95">
        <v>112</v>
      </c>
      <c r="G56" s="95">
        <v>2</v>
      </c>
      <c r="H56" s="95">
        <v>255</v>
      </c>
      <c r="I56" s="95">
        <v>10</v>
      </c>
      <c r="J56" s="95">
        <v>265</v>
      </c>
      <c r="K56" s="95">
        <v>186</v>
      </c>
      <c r="L56" s="95">
        <v>13</v>
      </c>
      <c r="M56" s="95">
        <v>64</v>
      </c>
      <c r="N56" s="95">
        <v>12</v>
      </c>
      <c r="O56" s="95">
        <v>250</v>
      </c>
      <c r="P56" s="95">
        <v>25</v>
      </c>
      <c r="Q56" s="95">
        <v>275</v>
      </c>
      <c r="R56" s="95">
        <v>21</v>
      </c>
      <c r="S56" s="95">
        <v>1</v>
      </c>
      <c r="T56" s="95">
        <v>46</v>
      </c>
      <c r="U56" s="95">
        <v>-12</v>
      </c>
    </row>
    <row r="57" spans="1:21" x14ac:dyDescent="0.25">
      <c r="A57" s="5" t="s">
        <v>198</v>
      </c>
      <c r="B57" s="95">
        <v>101</v>
      </c>
      <c r="C57" s="95">
        <v>8</v>
      </c>
      <c r="D57" s="95">
        <v>465</v>
      </c>
      <c r="E57" s="95">
        <v>19</v>
      </c>
      <c r="F57" s="95">
        <v>293</v>
      </c>
      <c r="G57" s="95">
        <v>41</v>
      </c>
      <c r="H57" s="95">
        <v>758</v>
      </c>
      <c r="I57" s="95">
        <v>60</v>
      </c>
      <c r="J57" s="95">
        <v>818</v>
      </c>
      <c r="K57" s="95">
        <v>439</v>
      </c>
      <c r="L57" s="95">
        <v>22</v>
      </c>
      <c r="M57" s="95">
        <v>46</v>
      </c>
      <c r="N57" s="95">
        <v>10</v>
      </c>
      <c r="O57" s="95">
        <v>485</v>
      </c>
      <c r="P57" s="95">
        <v>32</v>
      </c>
      <c r="Q57" s="95">
        <v>517</v>
      </c>
      <c r="R57" s="95">
        <v>50</v>
      </c>
      <c r="S57" s="95">
        <v>6</v>
      </c>
      <c r="T57" s="95">
        <v>324</v>
      </c>
      <c r="U57" s="95">
        <v>30</v>
      </c>
    </row>
    <row r="58" spans="1:21" x14ac:dyDescent="0.25">
      <c r="A58" s="5" t="s">
        <v>199</v>
      </c>
      <c r="B58" s="95">
        <v>1282</v>
      </c>
      <c r="C58" s="95">
        <v>26</v>
      </c>
      <c r="D58" s="95">
        <v>342</v>
      </c>
      <c r="E58" s="95">
        <v>12</v>
      </c>
      <c r="F58" s="95">
        <v>1573</v>
      </c>
      <c r="G58" s="95">
        <v>55</v>
      </c>
      <c r="H58" s="95">
        <v>1915</v>
      </c>
      <c r="I58" s="95">
        <v>67</v>
      </c>
      <c r="J58" s="95">
        <v>1982</v>
      </c>
      <c r="K58" s="95">
        <v>258</v>
      </c>
      <c r="L58" s="95">
        <v>12</v>
      </c>
      <c r="M58" s="95">
        <v>540</v>
      </c>
      <c r="N58" s="95">
        <v>54</v>
      </c>
      <c r="O58" s="95">
        <v>798</v>
      </c>
      <c r="P58" s="95">
        <v>66</v>
      </c>
      <c r="Q58" s="95">
        <v>864</v>
      </c>
      <c r="R58" s="95">
        <v>303</v>
      </c>
      <c r="S58" s="95">
        <v>4</v>
      </c>
      <c r="T58" s="95">
        <v>2096</v>
      </c>
      <c r="U58" s="95">
        <v>23</v>
      </c>
    </row>
    <row r="59" spans="1:21" x14ac:dyDescent="0.25">
      <c r="A59" s="5" t="s">
        <v>200</v>
      </c>
      <c r="B59" s="95">
        <v>23</v>
      </c>
      <c r="C59" s="95">
        <v>7</v>
      </c>
      <c r="D59" s="95">
        <v>97</v>
      </c>
      <c r="E59" s="95">
        <v>3</v>
      </c>
      <c r="F59" s="95">
        <v>67</v>
      </c>
      <c r="G59" s="95">
        <v>9</v>
      </c>
      <c r="H59" s="95">
        <v>164</v>
      </c>
      <c r="I59" s="95">
        <v>12</v>
      </c>
      <c r="J59" s="95">
        <v>176</v>
      </c>
      <c r="K59" s="95">
        <v>90</v>
      </c>
      <c r="L59" s="95">
        <v>6</v>
      </c>
      <c r="M59" s="95">
        <v>41</v>
      </c>
      <c r="N59" s="95">
        <v>4</v>
      </c>
      <c r="O59" s="95">
        <v>131</v>
      </c>
      <c r="P59" s="95">
        <v>10</v>
      </c>
      <c r="Q59" s="95">
        <v>141</v>
      </c>
      <c r="R59" s="95">
        <v>18</v>
      </c>
      <c r="S59" s="95">
        <v>9</v>
      </c>
      <c r="T59" s="95">
        <v>38</v>
      </c>
      <c r="U59" s="95">
        <v>0</v>
      </c>
    </row>
    <row r="60" spans="1:21" x14ac:dyDescent="0.25">
      <c r="A60" s="5" t="s">
        <v>201</v>
      </c>
      <c r="B60" s="95">
        <v>571</v>
      </c>
      <c r="C60" s="95">
        <v>4</v>
      </c>
      <c r="D60" s="95">
        <v>81</v>
      </c>
      <c r="E60" s="95">
        <v>29</v>
      </c>
      <c r="F60" s="95">
        <v>558</v>
      </c>
      <c r="G60" s="95">
        <v>2</v>
      </c>
      <c r="H60" s="95">
        <v>639</v>
      </c>
      <c r="I60" s="95">
        <v>31</v>
      </c>
      <c r="J60" s="95">
        <v>670</v>
      </c>
      <c r="K60" s="95">
        <v>56</v>
      </c>
      <c r="L60" s="95">
        <v>49</v>
      </c>
      <c r="M60" s="95">
        <v>192</v>
      </c>
      <c r="N60" s="95">
        <v>41</v>
      </c>
      <c r="O60" s="95">
        <v>248</v>
      </c>
      <c r="P60" s="95">
        <v>90</v>
      </c>
      <c r="Q60" s="95">
        <v>338</v>
      </c>
      <c r="R60" s="95">
        <v>119</v>
      </c>
      <c r="S60" s="95">
        <v>1</v>
      </c>
      <c r="T60" s="95">
        <v>843</v>
      </c>
      <c r="U60" s="95">
        <v>-56</v>
      </c>
    </row>
    <row r="61" spans="1:21" x14ac:dyDescent="0.25">
      <c r="A61" s="5" t="s">
        <v>202</v>
      </c>
      <c r="B61" s="95">
        <v>45</v>
      </c>
      <c r="C61" s="95">
        <v>0</v>
      </c>
      <c r="D61" s="95">
        <v>66</v>
      </c>
      <c r="E61" s="95">
        <v>7</v>
      </c>
      <c r="F61" s="95">
        <v>114</v>
      </c>
      <c r="G61" s="95">
        <v>15</v>
      </c>
      <c r="H61" s="95">
        <v>180</v>
      </c>
      <c r="I61" s="95">
        <v>22</v>
      </c>
      <c r="J61" s="95">
        <v>202</v>
      </c>
      <c r="K61" s="95">
        <v>53</v>
      </c>
      <c r="L61" s="95">
        <v>5</v>
      </c>
      <c r="M61" s="95">
        <v>53</v>
      </c>
      <c r="N61" s="95">
        <v>5</v>
      </c>
      <c r="O61" s="95">
        <v>106</v>
      </c>
      <c r="P61" s="95">
        <v>10</v>
      </c>
      <c r="Q61" s="95">
        <v>116</v>
      </c>
      <c r="R61" s="95">
        <v>21</v>
      </c>
      <c r="S61" s="95">
        <v>1</v>
      </c>
      <c r="T61" s="95">
        <v>98</v>
      </c>
      <c r="U61" s="95">
        <v>11</v>
      </c>
    </row>
    <row r="62" spans="1:21" x14ac:dyDescent="0.25">
      <c r="A62" s="5" t="s">
        <v>203</v>
      </c>
      <c r="B62" s="95">
        <v>4</v>
      </c>
      <c r="C62" s="95">
        <v>0</v>
      </c>
      <c r="D62" s="95">
        <v>22</v>
      </c>
      <c r="E62" s="95">
        <v>5</v>
      </c>
      <c r="F62" s="95">
        <v>28</v>
      </c>
      <c r="G62" s="95">
        <v>0</v>
      </c>
      <c r="H62" s="95">
        <v>50</v>
      </c>
      <c r="I62" s="95">
        <v>5</v>
      </c>
      <c r="J62" s="95">
        <v>55</v>
      </c>
      <c r="K62" s="95">
        <v>13</v>
      </c>
      <c r="L62" s="95">
        <v>4</v>
      </c>
      <c r="M62" s="95">
        <v>7</v>
      </c>
      <c r="N62" s="95">
        <v>0</v>
      </c>
      <c r="O62" s="95">
        <v>20</v>
      </c>
      <c r="P62" s="95">
        <v>4</v>
      </c>
      <c r="Q62" s="95">
        <v>24</v>
      </c>
      <c r="R62" s="95">
        <v>5</v>
      </c>
      <c r="S62" s="95">
        <v>0</v>
      </c>
      <c r="T62" s="95">
        <v>29</v>
      </c>
      <c r="U62" s="95">
        <v>1</v>
      </c>
    </row>
    <row r="63" spans="1:21" x14ac:dyDescent="0.25">
      <c r="A63" s="5" t="s">
        <v>204</v>
      </c>
      <c r="B63" s="95">
        <v>1294</v>
      </c>
      <c r="C63" s="95">
        <v>28</v>
      </c>
      <c r="D63" s="95">
        <v>869</v>
      </c>
      <c r="E63" s="95">
        <v>142</v>
      </c>
      <c r="F63" s="95">
        <v>3000</v>
      </c>
      <c r="G63" s="95">
        <v>51</v>
      </c>
      <c r="H63" s="95">
        <v>3869</v>
      </c>
      <c r="I63" s="95">
        <v>193</v>
      </c>
      <c r="J63" s="95">
        <v>4062</v>
      </c>
      <c r="K63" s="95">
        <v>737</v>
      </c>
      <c r="L63" s="95">
        <v>145</v>
      </c>
      <c r="M63" s="95">
        <v>1488</v>
      </c>
      <c r="N63" s="95">
        <v>105</v>
      </c>
      <c r="O63" s="95">
        <v>2225</v>
      </c>
      <c r="P63" s="95">
        <v>250</v>
      </c>
      <c r="Q63" s="95">
        <v>2475</v>
      </c>
      <c r="R63" s="95">
        <v>417</v>
      </c>
      <c r="S63" s="95">
        <v>27</v>
      </c>
      <c r="T63" s="95">
        <v>2521</v>
      </c>
      <c r="U63" s="95">
        <v>-56</v>
      </c>
    </row>
    <row r="64" spans="1:21" x14ac:dyDescent="0.25">
      <c r="A64" s="5" t="s">
        <v>205</v>
      </c>
      <c r="B64" s="95">
        <v>737</v>
      </c>
      <c r="C64" s="95">
        <v>46</v>
      </c>
      <c r="D64" s="95">
        <v>666</v>
      </c>
      <c r="E64" s="95">
        <v>20</v>
      </c>
      <c r="F64" s="95">
        <v>1203</v>
      </c>
      <c r="G64" s="95">
        <v>30</v>
      </c>
      <c r="H64" s="95">
        <v>1869</v>
      </c>
      <c r="I64" s="95">
        <v>50</v>
      </c>
      <c r="J64" s="95">
        <v>1919</v>
      </c>
      <c r="K64" s="95">
        <v>699</v>
      </c>
      <c r="L64" s="95">
        <v>35</v>
      </c>
      <c r="M64" s="95">
        <v>472</v>
      </c>
      <c r="N64" s="95">
        <v>48</v>
      </c>
      <c r="O64" s="95">
        <v>1171</v>
      </c>
      <c r="P64" s="95">
        <v>83</v>
      </c>
      <c r="Q64" s="95">
        <v>1254</v>
      </c>
      <c r="R64" s="95">
        <v>74</v>
      </c>
      <c r="S64" s="95">
        <v>2</v>
      </c>
      <c r="T64" s="95">
        <v>1361</v>
      </c>
      <c r="U64" s="95">
        <v>11</v>
      </c>
    </row>
    <row r="65" spans="1:21" x14ac:dyDescent="0.25">
      <c r="A65" s="5" t="s">
        <v>206</v>
      </c>
      <c r="B65" s="95">
        <v>233</v>
      </c>
      <c r="C65" s="95">
        <v>24</v>
      </c>
      <c r="D65" s="95">
        <v>683</v>
      </c>
      <c r="E65" s="95">
        <v>26</v>
      </c>
      <c r="F65" s="95">
        <v>97</v>
      </c>
      <c r="G65" s="95">
        <v>21</v>
      </c>
      <c r="H65" s="95">
        <v>780</v>
      </c>
      <c r="I65" s="95">
        <v>47</v>
      </c>
      <c r="J65" s="95">
        <v>827</v>
      </c>
      <c r="K65" s="95">
        <v>584</v>
      </c>
      <c r="L65" s="95">
        <v>23</v>
      </c>
      <c r="M65" s="95">
        <v>33</v>
      </c>
      <c r="N65" s="95">
        <v>2</v>
      </c>
      <c r="O65" s="95">
        <v>617</v>
      </c>
      <c r="P65" s="95">
        <v>25</v>
      </c>
      <c r="Q65" s="95">
        <v>642</v>
      </c>
      <c r="R65" s="95">
        <v>141</v>
      </c>
      <c r="S65" s="95">
        <v>20</v>
      </c>
      <c r="T65" s="95">
        <v>255</v>
      </c>
      <c r="U65" s="95">
        <v>26</v>
      </c>
    </row>
    <row r="66" spans="1:21" x14ac:dyDescent="0.25">
      <c r="A66" s="5" t="s">
        <v>207</v>
      </c>
      <c r="B66" s="95">
        <v>259</v>
      </c>
      <c r="C66" s="95">
        <v>9</v>
      </c>
      <c r="D66" s="95">
        <v>89</v>
      </c>
      <c r="E66" s="95">
        <v>10</v>
      </c>
      <c r="F66" s="95">
        <v>791</v>
      </c>
      <c r="G66" s="95">
        <v>7</v>
      </c>
      <c r="H66" s="95">
        <v>880</v>
      </c>
      <c r="I66" s="95">
        <v>17</v>
      </c>
      <c r="J66" s="95">
        <v>897</v>
      </c>
      <c r="K66" s="95">
        <v>83</v>
      </c>
      <c r="L66" s="95">
        <v>12</v>
      </c>
      <c r="M66" s="95">
        <v>395</v>
      </c>
      <c r="N66" s="95">
        <v>38</v>
      </c>
      <c r="O66" s="95">
        <v>478</v>
      </c>
      <c r="P66" s="95">
        <v>50</v>
      </c>
      <c r="Q66" s="95">
        <v>528</v>
      </c>
      <c r="R66" s="95">
        <v>128</v>
      </c>
      <c r="S66" s="95">
        <v>2</v>
      </c>
      <c r="T66" s="95">
        <v>533</v>
      </c>
      <c r="U66" s="95">
        <v>-26</v>
      </c>
    </row>
    <row r="67" spans="1:21" x14ac:dyDescent="0.25">
      <c r="A67" s="5" t="s">
        <v>208</v>
      </c>
      <c r="B67" s="95">
        <v>346</v>
      </c>
      <c r="C67" s="95">
        <v>22</v>
      </c>
      <c r="D67" s="95">
        <v>348</v>
      </c>
      <c r="E67" s="95">
        <v>28</v>
      </c>
      <c r="F67" s="95">
        <v>785</v>
      </c>
      <c r="G67" s="95">
        <v>54</v>
      </c>
      <c r="H67" s="95">
        <v>1133</v>
      </c>
      <c r="I67" s="95">
        <v>82</v>
      </c>
      <c r="J67" s="95">
        <v>1215</v>
      </c>
      <c r="K67" s="95">
        <v>246</v>
      </c>
      <c r="L67" s="95">
        <v>27</v>
      </c>
      <c r="M67" s="95">
        <v>433</v>
      </c>
      <c r="N67" s="95">
        <v>61</v>
      </c>
      <c r="O67" s="95">
        <v>679</v>
      </c>
      <c r="P67" s="95">
        <v>88</v>
      </c>
      <c r="Q67" s="95">
        <v>767</v>
      </c>
      <c r="R67" s="95">
        <v>72</v>
      </c>
      <c r="S67" s="95">
        <v>3</v>
      </c>
      <c r="T67" s="95">
        <v>728</v>
      </c>
      <c r="U67" s="95">
        <v>13</v>
      </c>
    </row>
    <row r="68" spans="1:21" x14ac:dyDescent="0.25">
      <c r="A68" s="5" t="s">
        <v>234</v>
      </c>
      <c r="B68" s="95">
        <v>51</v>
      </c>
      <c r="C68" s="95">
        <v>2</v>
      </c>
      <c r="D68" s="95">
        <v>142</v>
      </c>
      <c r="E68" s="95">
        <v>4</v>
      </c>
      <c r="F68" s="95">
        <v>489</v>
      </c>
      <c r="G68" s="95">
        <v>23</v>
      </c>
      <c r="H68" s="95">
        <v>631</v>
      </c>
      <c r="I68" s="95">
        <v>27</v>
      </c>
      <c r="J68" s="95">
        <v>658</v>
      </c>
      <c r="K68" s="95">
        <v>134</v>
      </c>
      <c r="L68" s="95">
        <v>3</v>
      </c>
      <c r="M68" s="95">
        <v>359</v>
      </c>
      <c r="N68" s="95">
        <v>61</v>
      </c>
      <c r="O68" s="95">
        <v>493</v>
      </c>
      <c r="P68" s="95">
        <v>64</v>
      </c>
      <c r="Q68" s="95">
        <v>557</v>
      </c>
      <c r="R68" s="95">
        <v>30</v>
      </c>
      <c r="S68" s="95">
        <v>0</v>
      </c>
      <c r="T68" s="95">
        <v>159</v>
      </c>
      <c r="U68" s="95">
        <v>-35</v>
      </c>
    </row>
    <row r="69" spans="1:21" x14ac:dyDescent="0.25">
      <c r="A69" s="5" t="s">
        <v>209</v>
      </c>
      <c r="B69" s="95">
        <v>1</v>
      </c>
      <c r="C69" s="95">
        <v>1</v>
      </c>
      <c r="D69" s="95">
        <v>30</v>
      </c>
      <c r="E69" s="95">
        <v>1</v>
      </c>
      <c r="F69" s="95">
        <v>63</v>
      </c>
      <c r="G69" s="95">
        <v>0</v>
      </c>
      <c r="H69" s="95">
        <v>93</v>
      </c>
      <c r="I69" s="95">
        <v>1</v>
      </c>
      <c r="J69" s="95">
        <v>94</v>
      </c>
      <c r="K69" s="95">
        <v>25</v>
      </c>
      <c r="L69" s="95">
        <v>2</v>
      </c>
      <c r="M69" s="95">
        <v>4</v>
      </c>
      <c r="N69" s="95">
        <v>0</v>
      </c>
      <c r="O69" s="95">
        <v>29</v>
      </c>
      <c r="P69" s="95">
        <v>2</v>
      </c>
      <c r="Q69" s="95">
        <v>31</v>
      </c>
      <c r="R69" s="95">
        <v>2</v>
      </c>
      <c r="S69" s="95">
        <v>0</v>
      </c>
      <c r="T69" s="95">
        <v>63</v>
      </c>
      <c r="U69" s="95">
        <v>0</v>
      </c>
    </row>
    <row r="70" spans="1:21" x14ac:dyDescent="0.25">
      <c r="A70" s="5" t="s">
        <v>210</v>
      </c>
      <c r="B70" s="95">
        <v>481</v>
      </c>
      <c r="C70" s="95">
        <v>61</v>
      </c>
      <c r="D70" s="95">
        <v>488</v>
      </c>
      <c r="E70" s="95">
        <v>23</v>
      </c>
      <c r="F70" s="95">
        <v>792</v>
      </c>
      <c r="G70" s="95">
        <v>21</v>
      </c>
      <c r="H70" s="95">
        <v>1280</v>
      </c>
      <c r="I70" s="95">
        <v>44</v>
      </c>
      <c r="J70" s="95">
        <v>1324</v>
      </c>
      <c r="K70" s="95">
        <v>381</v>
      </c>
      <c r="L70" s="95">
        <v>56</v>
      </c>
      <c r="M70" s="95">
        <v>198</v>
      </c>
      <c r="N70" s="95">
        <v>29</v>
      </c>
      <c r="O70" s="95">
        <v>579</v>
      </c>
      <c r="P70" s="95">
        <v>85</v>
      </c>
      <c r="Q70" s="95">
        <v>664</v>
      </c>
      <c r="R70" s="95">
        <v>150</v>
      </c>
      <c r="S70" s="95">
        <v>3</v>
      </c>
      <c r="T70" s="95">
        <v>1032</v>
      </c>
      <c r="U70" s="95">
        <v>17</v>
      </c>
    </row>
    <row r="71" spans="1:21" x14ac:dyDescent="0.25">
      <c r="A71" s="5" t="s">
        <v>211</v>
      </c>
      <c r="B71" s="95">
        <v>11</v>
      </c>
      <c r="C71" s="95">
        <v>0</v>
      </c>
      <c r="D71" s="95">
        <v>240</v>
      </c>
      <c r="E71" s="95">
        <v>0</v>
      </c>
      <c r="F71" s="95">
        <v>28</v>
      </c>
      <c r="G71" s="95">
        <v>0</v>
      </c>
      <c r="H71" s="95">
        <v>268</v>
      </c>
      <c r="I71" s="95">
        <v>0</v>
      </c>
      <c r="J71" s="95">
        <v>268</v>
      </c>
      <c r="K71" s="95">
        <v>240</v>
      </c>
      <c r="L71" s="95">
        <v>0</v>
      </c>
      <c r="M71" s="95">
        <v>1</v>
      </c>
      <c r="N71" s="95">
        <v>0</v>
      </c>
      <c r="O71" s="95">
        <v>241</v>
      </c>
      <c r="P71" s="95">
        <v>0</v>
      </c>
      <c r="Q71" s="95">
        <v>241</v>
      </c>
      <c r="R71" s="95">
        <v>20</v>
      </c>
      <c r="S71" s="95">
        <v>0</v>
      </c>
      <c r="T71" s="95">
        <v>18</v>
      </c>
      <c r="U71" s="95">
        <v>0</v>
      </c>
    </row>
    <row r="72" spans="1:21" x14ac:dyDescent="0.25">
      <c r="A72" s="5" t="s">
        <v>212</v>
      </c>
      <c r="B72" s="95">
        <v>57</v>
      </c>
      <c r="C72" s="95">
        <v>17</v>
      </c>
      <c r="D72" s="95">
        <v>136</v>
      </c>
      <c r="E72" s="95">
        <v>5</v>
      </c>
      <c r="F72" s="95">
        <v>86</v>
      </c>
      <c r="G72" s="95">
        <v>14</v>
      </c>
      <c r="H72" s="95">
        <v>222</v>
      </c>
      <c r="I72" s="95">
        <v>19</v>
      </c>
      <c r="J72" s="95">
        <v>241</v>
      </c>
      <c r="K72" s="95">
        <v>113</v>
      </c>
      <c r="L72" s="95">
        <v>9</v>
      </c>
      <c r="M72" s="95">
        <v>18</v>
      </c>
      <c r="N72" s="95">
        <v>3</v>
      </c>
      <c r="O72" s="95">
        <v>131</v>
      </c>
      <c r="P72" s="95">
        <v>12</v>
      </c>
      <c r="Q72" s="95">
        <v>143</v>
      </c>
      <c r="R72" s="95">
        <v>18</v>
      </c>
      <c r="S72" s="95">
        <v>1</v>
      </c>
      <c r="T72" s="95">
        <v>130</v>
      </c>
      <c r="U72" s="95">
        <v>23</v>
      </c>
    </row>
    <row r="73" spans="1:21" x14ac:dyDescent="0.25">
      <c r="A73" s="5" t="s">
        <v>213</v>
      </c>
      <c r="B73" s="95">
        <v>52</v>
      </c>
      <c r="C73" s="95">
        <v>3</v>
      </c>
      <c r="D73" s="95">
        <v>109</v>
      </c>
      <c r="E73" s="95">
        <v>3</v>
      </c>
      <c r="F73" s="95">
        <v>141</v>
      </c>
      <c r="G73" s="95">
        <v>28</v>
      </c>
      <c r="H73" s="95">
        <v>250</v>
      </c>
      <c r="I73" s="95">
        <v>31</v>
      </c>
      <c r="J73" s="95">
        <v>281</v>
      </c>
      <c r="K73" s="95">
        <v>52</v>
      </c>
      <c r="L73" s="95">
        <v>9</v>
      </c>
      <c r="M73" s="95">
        <v>68</v>
      </c>
      <c r="N73" s="95">
        <v>30</v>
      </c>
      <c r="O73" s="95">
        <v>120</v>
      </c>
      <c r="P73" s="95">
        <v>39</v>
      </c>
      <c r="Q73" s="95">
        <v>159</v>
      </c>
      <c r="R73" s="95">
        <v>22</v>
      </c>
      <c r="S73" s="95">
        <v>0</v>
      </c>
      <c r="T73" s="95">
        <v>160</v>
      </c>
      <c r="U73" s="95">
        <v>-5</v>
      </c>
    </row>
    <row r="74" spans="1:21" x14ac:dyDescent="0.25">
      <c r="A74" s="5" t="s">
        <v>214</v>
      </c>
      <c r="B74" s="95">
        <v>58</v>
      </c>
      <c r="C74" s="95">
        <v>11</v>
      </c>
      <c r="D74" s="95">
        <v>210</v>
      </c>
      <c r="E74" s="95">
        <v>8</v>
      </c>
      <c r="F74" s="95">
        <v>173</v>
      </c>
      <c r="G74" s="95">
        <v>41</v>
      </c>
      <c r="H74" s="95">
        <v>383</v>
      </c>
      <c r="I74" s="95">
        <v>49</v>
      </c>
      <c r="J74" s="95">
        <v>432</v>
      </c>
      <c r="K74" s="95">
        <v>167</v>
      </c>
      <c r="L74" s="95">
        <v>10</v>
      </c>
      <c r="M74" s="95">
        <v>56</v>
      </c>
      <c r="N74" s="95">
        <v>28</v>
      </c>
      <c r="O74" s="95">
        <v>223</v>
      </c>
      <c r="P74" s="95">
        <v>38</v>
      </c>
      <c r="Q74" s="95">
        <v>261</v>
      </c>
      <c r="R74" s="95">
        <v>6</v>
      </c>
      <c r="S74" s="95">
        <v>6</v>
      </c>
      <c r="T74" s="95">
        <v>212</v>
      </c>
      <c r="U74" s="95">
        <v>16</v>
      </c>
    </row>
    <row r="75" spans="1:21" x14ac:dyDescent="0.25">
      <c r="A75" s="5" t="s">
        <v>215</v>
      </c>
      <c r="B75" s="95">
        <v>73</v>
      </c>
      <c r="C75" s="95">
        <v>0</v>
      </c>
      <c r="D75" s="95">
        <v>237</v>
      </c>
      <c r="E75" s="95">
        <v>3</v>
      </c>
      <c r="F75" s="95">
        <v>13</v>
      </c>
      <c r="G75" s="95">
        <v>1</v>
      </c>
      <c r="H75" s="95">
        <v>250</v>
      </c>
      <c r="I75" s="95">
        <v>4</v>
      </c>
      <c r="J75" s="95">
        <v>254</v>
      </c>
      <c r="K75" s="95">
        <v>301</v>
      </c>
      <c r="L75" s="95">
        <v>10</v>
      </c>
      <c r="M75" s="95">
        <v>10</v>
      </c>
      <c r="N75" s="95">
        <v>1</v>
      </c>
      <c r="O75" s="95">
        <v>311</v>
      </c>
      <c r="P75" s="95">
        <v>11</v>
      </c>
      <c r="Q75" s="95">
        <v>322</v>
      </c>
      <c r="R75" s="95">
        <v>0</v>
      </c>
      <c r="S75" s="95">
        <v>1</v>
      </c>
      <c r="T75" s="95">
        <v>12</v>
      </c>
      <c r="U75" s="95">
        <v>-8</v>
      </c>
    </row>
    <row r="76" spans="1:21" x14ac:dyDescent="0.25">
      <c r="A76" s="5" t="s">
        <v>216</v>
      </c>
      <c r="B76" s="95">
        <v>8</v>
      </c>
      <c r="C76" s="95">
        <v>0</v>
      </c>
      <c r="D76" s="95">
        <v>582</v>
      </c>
      <c r="E76" s="95">
        <v>2</v>
      </c>
      <c r="F76" s="95">
        <v>50</v>
      </c>
      <c r="G76" s="95">
        <v>4</v>
      </c>
      <c r="H76" s="95">
        <v>632</v>
      </c>
      <c r="I76" s="95">
        <v>6</v>
      </c>
      <c r="J76" s="95">
        <v>638</v>
      </c>
      <c r="K76" s="95">
        <v>478</v>
      </c>
      <c r="L76" s="95">
        <v>52</v>
      </c>
      <c r="M76" s="95">
        <v>34</v>
      </c>
      <c r="N76" s="95">
        <v>2</v>
      </c>
      <c r="O76" s="95">
        <v>512</v>
      </c>
      <c r="P76" s="95">
        <v>54</v>
      </c>
      <c r="Q76" s="95">
        <v>566</v>
      </c>
      <c r="R76" s="95">
        <v>5</v>
      </c>
      <c r="S76" s="95">
        <v>2</v>
      </c>
      <c r="T76" s="95">
        <v>123</v>
      </c>
      <c r="U76" s="95">
        <v>-50</v>
      </c>
    </row>
    <row r="77" spans="1:21" x14ac:dyDescent="0.25">
      <c r="A77" s="5" t="s">
        <v>217</v>
      </c>
      <c r="B77" s="95">
        <v>431</v>
      </c>
      <c r="C77" s="95">
        <v>22</v>
      </c>
      <c r="D77" s="95">
        <v>536</v>
      </c>
      <c r="E77" s="95">
        <v>52</v>
      </c>
      <c r="F77" s="95">
        <v>969</v>
      </c>
      <c r="G77" s="95">
        <v>30</v>
      </c>
      <c r="H77" s="95">
        <v>1505</v>
      </c>
      <c r="I77" s="95">
        <v>82</v>
      </c>
      <c r="J77" s="95">
        <v>1587</v>
      </c>
      <c r="K77" s="95">
        <v>537</v>
      </c>
      <c r="L77" s="95">
        <v>63</v>
      </c>
      <c r="M77" s="95">
        <v>379</v>
      </c>
      <c r="N77" s="95">
        <v>31</v>
      </c>
      <c r="O77" s="95">
        <v>916</v>
      </c>
      <c r="P77" s="95">
        <v>94</v>
      </c>
      <c r="Q77" s="95">
        <v>1010</v>
      </c>
      <c r="R77" s="95">
        <v>424</v>
      </c>
      <c r="S77" s="95">
        <v>18</v>
      </c>
      <c r="T77" s="95">
        <v>596</v>
      </c>
      <c r="U77" s="95">
        <v>-8</v>
      </c>
    </row>
    <row r="78" spans="1:21" x14ac:dyDescent="0.25">
      <c r="A78" s="5" t="s">
        <v>218</v>
      </c>
      <c r="B78" s="95">
        <v>218</v>
      </c>
      <c r="C78" s="95">
        <v>10</v>
      </c>
      <c r="D78" s="95">
        <v>918</v>
      </c>
      <c r="E78" s="95">
        <v>160</v>
      </c>
      <c r="F78" s="95">
        <v>410</v>
      </c>
      <c r="G78" s="95">
        <v>93</v>
      </c>
      <c r="H78" s="95">
        <v>1328</v>
      </c>
      <c r="I78" s="95">
        <v>253</v>
      </c>
      <c r="J78" s="95">
        <v>1581</v>
      </c>
      <c r="K78" s="95">
        <v>396</v>
      </c>
      <c r="L78" s="95">
        <v>103</v>
      </c>
      <c r="M78" s="95">
        <v>236</v>
      </c>
      <c r="N78" s="95">
        <v>87</v>
      </c>
      <c r="O78" s="95">
        <v>632</v>
      </c>
      <c r="P78" s="95">
        <v>190</v>
      </c>
      <c r="Q78" s="95">
        <v>822</v>
      </c>
      <c r="R78" s="95">
        <v>36</v>
      </c>
      <c r="S78" s="95">
        <v>1</v>
      </c>
      <c r="T78" s="95">
        <v>878</v>
      </c>
      <c r="U78" s="95">
        <v>72</v>
      </c>
    </row>
    <row r="79" spans="1:21" x14ac:dyDescent="0.25">
      <c r="A79" s="5" t="s">
        <v>219</v>
      </c>
      <c r="B79" s="95">
        <v>5</v>
      </c>
      <c r="C79" s="95">
        <v>0</v>
      </c>
      <c r="D79" s="95">
        <v>85</v>
      </c>
      <c r="E79" s="95">
        <v>6</v>
      </c>
      <c r="F79" s="95">
        <v>1</v>
      </c>
      <c r="G79" s="95">
        <v>1</v>
      </c>
      <c r="H79" s="95">
        <v>86</v>
      </c>
      <c r="I79" s="95">
        <v>7</v>
      </c>
      <c r="J79" s="95">
        <v>93</v>
      </c>
      <c r="K79" s="95">
        <v>85</v>
      </c>
      <c r="L79" s="95">
        <v>2</v>
      </c>
      <c r="M79" s="95">
        <v>1</v>
      </c>
      <c r="N79" s="95">
        <v>0</v>
      </c>
      <c r="O79" s="95">
        <v>86</v>
      </c>
      <c r="P79" s="95">
        <v>2</v>
      </c>
      <c r="Q79" s="95">
        <v>88</v>
      </c>
      <c r="R79" s="95">
        <v>0</v>
      </c>
      <c r="S79" s="95">
        <v>5</v>
      </c>
      <c r="T79" s="95">
        <v>5</v>
      </c>
      <c r="U79" s="95">
        <v>0</v>
      </c>
    </row>
    <row r="80" spans="1:21" x14ac:dyDescent="0.25">
      <c r="A80" s="5" t="s">
        <v>220</v>
      </c>
      <c r="B80" s="95">
        <v>26</v>
      </c>
      <c r="C80" s="95">
        <v>1</v>
      </c>
      <c r="D80" s="95">
        <v>110</v>
      </c>
      <c r="E80" s="95">
        <v>2</v>
      </c>
      <c r="F80" s="95">
        <v>274</v>
      </c>
      <c r="G80" s="95">
        <v>1</v>
      </c>
      <c r="H80" s="95">
        <v>384</v>
      </c>
      <c r="I80" s="95">
        <v>3</v>
      </c>
      <c r="J80" s="95">
        <v>387</v>
      </c>
      <c r="K80" s="95">
        <v>82</v>
      </c>
      <c r="L80" s="95">
        <v>6</v>
      </c>
      <c r="M80" s="95">
        <v>121</v>
      </c>
      <c r="N80" s="95">
        <v>93</v>
      </c>
      <c r="O80" s="95">
        <v>203</v>
      </c>
      <c r="P80" s="95">
        <v>99</v>
      </c>
      <c r="Q80" s="95">
        <v>302</v>
      </c>
      <c r="R80" s="95">
        <v>17</v>
      </c>
      <c r="S80" s="95">
        <v>0</v>
      </c>
      <c r="T80" s="95">
        <v>190</v>
      </c>
      <c r="U80" s="95">
        <v>-95</v>
      </c>
    </row>
    <row r="81" spans="1:21" x14ac:dyDescent="0.25">
      <c r="A81" s="5" t="s">
        <v>223</v>
      </c>
      <c r="B81" s="95">
        <v>0</v>
      </c>
      <c r="C81" s="95">
        <v>0</v>
      </c>
      <c r="D81" s="95">
        <v>89</v>
      </c>
      <c r="E81" s="95">
        <v>0</v>
      </c>
      <c r="F81" s="95">
        <v>34</v>
      </c>
      <c r="G81" s="95">
        <v>0</v>
      </c>
      <c r="H81" s="95">
        <v>123</v>
      </c>
      <c r="I81" s="95">
        <v>0</v>
      </c>
      <c r="J81" s="95">
        <v>123</v>
      </c>
      <c r="K81" s="95">
        <v>70</v>
      </c>
      <c r="L81" s="95">
        <v>0</v>
      </c>
      <c r="M81" s="95">
        <v>26</v>
      </c>
      <c r="N81" s="95">
        <v>1</v>
      </c>
      <c r="O81" s="95">
        <v>96</v>
      </c>
      <c r="P81" s="95">
        <v>1</v>
      </c>
      <c r="Q81" s="95">
        <v>97</v>
      </c>
      <c r="R81" s="95">
        <v>6</v>
      </c>
      <c r="S81" s="95">
        <v>0</v>
      </c>
      <c r="T81" s="95">
        <v>21</v>
      </c>
      <c r="U81" s="95">
        <v>-1</v>
      </c>
    </row>
    <row r="82" spans="1:21" x14ac:dyDescent="0.25">
      <c r="A82" s="5" t="s">
        <v>221</v>
      </c>
      <c r="B82" s="95">
        <v>102</v>
      </c>
      <c r="C82" s="95">
        <v>13</v>
      </c>
      <c r="D82" s="95">
        <v>129</v>
      </c>
      <c r="E82" s="95">
        <v>7</v>
      </c>
      <c r="F82" s="95">
        <v>392</v>
      </c>
      <c r="G82" s="95">
        <v>71</v>
      </c>
      <c r="H82" s="95">
        <v>521</v>
      </c>
      <c r="I82" s="95">
        <v>78</v>
      </c>
      <c r="J82" s="95">
        <v>599</v>
      </c>
      <c r="K82" s="95">
        <v>117</v>
      </c>
      <c r="L82" s="95">
        <v>14</v>
      </c>
      <c r="M82" s="95">
        <v>68</v>
      </c>
      <c r="N82" s="95">
        <v>19</v>
      </c>
      <c r="O82" s="95">
        <v>185</v>
      </c>
      <c r="P82" s="95">
        <v>33</v>
      </c>
      <c r="Q82" s="95">
        <v>218</v>
      </c>
      <c r="R82" s="95">
        <v>35</v>
      </c>
      <c r="S82" s="95">
        <v>2</v>
      </c>
      <c r="T82" s="95">
        <v>403</v>
      </c>
      <c r="U82" s="95">
        <v>56</v>
      </c>
    </row>
    <row r="83" spans="1:21" x14ac:dyDescent="0.25">
      <c r="A83" s="5" t="s">
        <v>224</v>
      </c>
      <c r="B83" s="95">
        <v>3389</v>
      </c>
      <c r="C83" s="95">
        <v>189</v>
      </c>
      <c r="D83" s="95">
        <v>439</v>
      </c>
      <c r="E83" s="95">
        <v>134</v>
      </c>
      <c r="F83" s="95">
        <v>1748</v>
      </c>
      <c r="G83" s="95">
        <v>18</v>
      </c>
      <c r="H83" s="95">
        <v>2187</v>
      </c>
      <c r="I83" s="95">
        <v>152</v>
      </c>
      <c r="J83" s="95">
        <v>2339</v>
      </c>
      <c r="K83" s="95">
        <v>406</v>
      </c>
      <c r="L83" s="95">
        <v>139</v>
      </c>
      <c r="M83" s="95">
        <v>306</v>
      </c>
      <c r="N83" s="95">
        <v>27</v>
      </c>
      <c r="O83" s="95">
        <v>712</v>
      </c>
      <c r="P83" s="95">
        <v>166</v>
      </c>
      <c r="Q83" s="95">
        <v>878</v>
      </c>
      <c r="R83" s="95">
        <v>378</v>
      </c>
      <c r="S83" s="95">
        <v>4</v>
      </c>
      <c r="T83" s="95">
        <v>4486</v>
      </c>
      <c r="U83" s="95">
        <v>171</v>
      </c>
    </row>
    <row r="84" spans="1:21" x14ac:dyDescent="0.25">
      <c r="A84" s="5" t="s">
        <v>225</v>
      </c>
      <c r="B84" s="95">
        <v>54</v>
      </c>
      <c r="C84" s="95">
        <v>9</v>
      </c>
      <c r="D84" s="95">
        <v>329</v>
      </c>
      <c r="E84" s="95">
        <v>55</v>
      </c>
      <c r="F84" s="95">
        <v>100</v>
      </c>
      <c r="G84" s="95">
        <v>35</v>
      </c>
      <c r="H84" s="95">
        <v>429</v>
      </c>
      <c r="I84" s="95">
        <v>90</v>
      </c>
      <c r="J84" s="95">
        <v>519</v>
      </c>
      <c r="K84" s="95">
        <v>181</v>
      </c>
      <c r="L84" s="95">
        <v>50</v>
      </c>
      <c r="M84" s="95">
        <v>37</v>
      </c>
      <c r="N84" s="95">
        <v>7</v>
      </c>
      <c r="O84" s="95">
        <v>218</v>
      </c>
      <c r="P84" s="95">
        <v>57</v>
      </c>
      <c r="Q84" s="95">
        <v>275</v>
      </c>
      <c r="R84" s="95">
        <v>79</v>
      </c>
      <c r="S84" s="95">
        <v>8</v>
      </c>
      <c r="T84" s="95">
        <v>186</v>
      </c>
      <c r="U84" s="95">
        <v>34</v>
      </c>
    </row>
    <row r="85" spans="1:21" x14ac:dyDescent="0.25">
      <c r="A85" s="5" t="s">
        <v>226</v>
      </c>
      <c r="B85" s="95">
        <v>124</v>
      </c>
      <c r="C85" s="95">
        <v>80</v>
      </c>
      <c r="D85" s="95">
        <v>3283</v>
      </c>
      <c r="E85" s="95">
        <v>104</v>
      </c>
      <c r="F85" s="95">
        <v>176</v>
      </c>
      <c r="G85" s="95">
        <v>23</v>
      </c>
      <c r="H85" s="95">
        <v>3459</v>
      </c>
      <c r="I85" s="95">
        <v>127</v>
      </c>
      <c r="J85" s="95">
        <v>3586</v>
      </c>
      <c r="K85" s="95">
        <v>3255</v>
      </c>
      <c r="L85" s="95">
        <v>107</v>
      </c>
      <c r="M85" s="95">
        <v>78</v>
      </c>
      <c r="N85" s="95">
        <v>28</v>
      </c>
      <c r="O85" s="95">
        <v>3333</v>
      </c>
      <c r="P85" s="95">
        <v>135</v>
      </c>
      <c r="Q85" s="95">
        <v>3468</v>
      </c>
      <c r="R85" s="95">
        <v>60</v>
      </c>
      <c r="S85" s="95">
        <v>8</v>
      </c>
      <c r="T85" s="95">
        <v>190</v>
      </c>
      <c r="U85" s="95">
        <v>64</v>
      </c>
    </row>
    <row r="86" spans="1:21" x14ac:dyDescent="0.25">
      <c r="A86" s="5" t="s">
        <v>227</v>
      </c>
      <c r="B86" s="95">
        <v>0</v>
      </c>
      <c r="C86" s="95">
        <v>4</v>
      </c>
      <c r="D86" s="95">
        <v>48</v>
      </c>
      <c r="E86" s="95">
        <v>15</v>
      </c>
      <c r="F86" s="95">
        <v>2</v>
      </c>
      <c r="G86" s="95">
        <v>0</v>
      </c>
      <c r="H86" s="95">
        <v>50</v>
      </c>
      <c r="I86" s="95">
        <v>15</v>
      </c>
      <c r="J86" s="95">
        <v>65</v>
      </c>
      <c r="K86" s="95">
        <v>45</v>
      </c>
      <c r="L86" s="95">
        <v>18</v>
      </c>
      <c r="M86" s="95">
        <v>2</v>
      </c>
      <c r="N86" s="95">
        <v>0</v>
      </c>
      <c r="O86" s="95">
        <v>47</v>
      </c>
      <c r="P86" s="95">
        <v>18</v>
      </c>
      <c r="Q86" s="95">
        <v>65</v>
      </c>
      <c r="R86" s="95">
        <v>0</v>
      </c>
      <c r="S86" s="95">
        <v>0</v>
      </c>
      <c r="T86" s="95">
        <v>3</v>
      </c>
      <c r="U86" s="95">
        <v>1</v>
      </c>
    </row>
    <row r="87" spans="1:21" x14ac:dyDescent="0.25">
      <c r="A87" s="5" t="s">
        <v>222</v>
      </c>
      <c r="B87" s="95">
        <v>338</v>
      </c>
      <c r="C87" s="95">
        <v>4</v>
      </c>
      <c r="D87" s="95">
        <v>419</v>
      </c>
      <c r="E87" s="95">
        <v>4</v>
      </c>
      <c r="F87" s="95">
        <v>255</v>
      </c>
      <c r="G87" s="95">
        <v>2</v>
      </c>
      <c r="H87" s="95">
        <v>674</v>
      </c>
      <c r="I87" s="95">
        <v>6</v>
      </c>
      <c r="J87" s="95">
        <v>680</v>
      </c>
      <c r="K87" s="95">
        <v>381</v>
      </c>
      <c r="L87" s="95">
        <v>9</v>
      </c>
      <c r="M87" s="95">
        <v>96</v>
      </c>
      <c r="N87" s="95">
        <v>2</v>
      </c>
      <c r="O87" s="95">
        <v>477</v>
      </c>
      <c r="P87" s="95">
        <v>11</v>
      </c>
      <c r="Q87" s="95">
        <v>488</v>
      </c>
      <c r="R87" s="95">
        <v>135</v>
      </c>
      <c r="S87" s="95">
        <v>2</v>
      </c>
      <c r="T87" s="95">
        <v>400</v>
      </c>
      <c r="U87" s="95">
        <v>-3</v>
      </c>
    </row>
    <row r="88" spans="1:21" x14ac:dyDescent="0.25">
      <c r="A88" s="5" t="s">
        <v>228</v>
      </c>
      <c r="B88" s="95">
        <v>142</v>
      </c>
      <c r="C88" s="95">
        <v>2</v>
      </c>
      <c r="D88" s="95">
        <v>80</v>
      </c>
      <c r="E88" s="95">
        <v>2</v>
      </c>
      <c r="F88" s="95">
        <v>231</v>
      </c>
      <c r="G88" s="95">
        <v>22</v>
      </c>
      <c r="H88" s="95">
        <v>311</v>
      </c>
      <c r="I88" s="95">
        <v>24</v>
      </c>
      <c r="J88" s="95">
        <v>335</v>
      </c>
      <c r="K88" s="95">
        <v>65</v>
      </c>
      <c r="L88" s="95">
        <v>8</v>
      </c>
      <c r="M88" s="95">
        <v>154</v>
      </c>
      <c r="N88" s="95">
        <v>38</v>
      </c>
      <c r="O88" s="95">
        <v>219</v>
      </c>
      <c r="P88" s="95">
        <v>46</v>
      </c>
      <c r="Q88" s="95">
        <v>265</v>
      </c>
      <c r="R88" s="95">
        <v>20</v>
      </c>
      <c r="S88" s="95">
        <v>0</v>
      </c>
      <c r="T88" s="95">
        <v>214</v>
      </c>
      <c r="U88" s="95">
        <v>-20</v>
      </c>
    </row>
    <row r="89" spans="1:21" x14ac:dyDescent="0.25">
      <c r="A89" s="5" t="s">
        <v>229</v>
      </c>
      <c r="B89" s="95">
        <v>0</v>
      </c>
      <c r="C89" s="95">
        <v>0</v>
      </c>
      <c r="D89" s="95">
        <v>30</v>
      </c>
      <c r="E89" s="95">
        <v>0</v>
      </c>
      <c r="F89" s="95">
        <v>16</v>
      </c>
      <c r="G89" s="95">
        <v>0</v>
      </c>
      <c r="H89" s="95">
        <v>46</v>
      </c>
      <c r="I89" s="95">
        <v>0</v>
      </c>
      <c r="J89" s="95">
        <v>46</v>
      </c>
      <c r="K89" s="95">
        <v>25</v>
      </c>
      <c r="L89" s="95">
        <v>1</v>
      </c>
      <c r="M89" s="95">
        <v>12</v>
      </c>
      <c r="N89" s="95">
        <v>0</v>
      </c>
      <c r="O89" s="95">
        <v>37</v>
      </c>
      <c r="P89" s="95">
        <v>1</v>
      </c>
      <c r="Q89" s="95">
        <v>38</v>
      </c>
      <c r="R89" s="95">
        <v>0</v>
      </c>
      <c r="S89" s="95">
        <v>0</v>
      </c>
      <c r="T89" s="95">
        <v>9</v>
      </c>
      <c r="U89" s="95">
        <v>-1</v>
      </c>
    </row>
    <row r="90" spans="1:21" x14ac:dyDescent="0.25">
      <c r="A90" s="5" t="s">
        <v>230</v>
      </c>
      <c r="B90" s="95">
        <v>193</v>
      </c>
      <c r="C90" s="95">
        <v>11</v>
      </c>
      <c r="D90" s="95">
        <v>182</v>
      </c>
      <c r="E90" s="95">
        <v>48</v>
      </c>
      <c r="F90" s="95">
        <v>311</v>
      </c>
      <c r="G90" s="95">
        <v>10</v>
      </c>
      <c r="H90" s="95">
        <v>493</v>
      </c>
      <c r="I90" s="95">
        <v>58</v>
      </c>
      <c r="J90" s="95">
        <v>551</v>
      </c>
      <c r="K90" s="95">
        <v>139</v>
      </c>
      <c r="L90" s="95">
        <v>49</v>
      </c>
      <c r="M90" s="95">
        <v>290</v>
      </c>
      <c r="N90" s="95">
        <v>44</v>
      </c>
      <c r="O90" s="95">
        <v>429</v>
      </c>
      <c r="P90" s="95">
        <v>93</v>
      </c>
      <c r="Q90" s="95">
        <v>522</v>
      </c>
      <c r="R90" s="95">
        <v>21</v>
      </c>
      <c r="S90" s="95">
        <v>24</v>
      </c>
      <c r="T90" s="95">
        <v>236</v>
      </c>
      <c r="U90" s="95">
        <v>-48</v>
      </c>
    </row>
    <row r="91" spans="1:21" x14ac:dyDescent="0.25">
      <c r="A91" s="5" t="s">
        <v>231</v>
      </c>
      <c r="B91" s="95">
        <v>66</v>
      </c>
      <c r="C91" s="95">
        <v>34</v>
      </c>
      <c r="D91" s="95">
        <v>604</v>
      </c>
      <c r="E91" s="95">
        <v>3</v>
      </c>
      <c r="F91" s="95">
        <v>125</v>
      </c>
      <c r="G91" s="95">
        <v>2</v>
      </c>
      <c r="H91" s="95">
        <v>729</v>
      </c>
      <c r="I91" s="95">
        <v>5</v>
      </c>
      <c r="J91" s="95">
        <v>734</v>
      </c>
      <c r="K91" s="95">
        <v>494</v>
      </c>
      <c r="L91" s="95">
        <v>14</v>
      </c>
      <c r="M91" s="95">
        <v>52</v>
      </c>
      <c r="N91" s="95">
        <v>2</v>
      </c>
      <c r="O91" s="95">
        <v>546</v>
      </c>
      <c r="P91" s="95">
        <v>16</v>
      </c>
      <c r="Q91" s="95">
        <v>562</v>
      </c>
      <c r="R91" s="95">
        <v>134</v>
      </c>
      <c r="S91" s="95">
        <v>50</v>
      </c>
      <c r="T91" s="95">
        <v>115</v>
      </c>
      <c r="U91" s="95">
        <v>-27</v>
      </c>
    </row>
    <row r="92" spans="1:21" x14ac:dyDescent="0.25">
      <c r="A92" s="5" t="s">
        <v>232</v>
      </c>
      <c r="B92" s="95">
        <v>440</v>
      </c>
      <c r="C92" s="101">
        <v>39</v>
      </c>
      <c r="D92" s="101">
        <v>375</v>
      </c>
      <c r="E92" s="101">
        <v>59</v>
      </c>
      <c r="F92" s="101">
        <v>655</v>
      </c>
      <c r="G92" s="101">
        <v>20</v>
      </c>
      <c r="H92" s="101">
        <v>1030</v>
      </c>
      <c r="I92" s="101">
        <v>79</v>
      </c>
      <c r="J92" s="101">
        <v>1109</v>
      </c>
      <c r="K92" s="101">
        <v>371</v>
      </c>
      <c r="L92" s="101">
        <v>85</v>
      </c>
      <c r="M92" s="101">
        <v>51</v>
      </c>
      <c r="N92" s="101">
        <v>11</v>
      </c>
      <c r="O92" s="101">
        <v>422</v>
      </c>
      <c r="P92" s="101">
        <v>96</v>
      </c>
      <c r="Q92" s="101">
        <v>518</v>
      </c>
      <c r="R92" s="101">
        <v>20</v>
      </c>
      <c r="S92" s="101">
        <v>2</v>
      </c>
      <c r="T92" s="101">
        <v>1028</v>
      </c>
      <c r="U92" s="101">
        <v>20</v>
      </c>
    </row>
    <row r="93" spans="1:21" x14ac:dyDescent="0.25">
      <c r="A93" s="77" t="s">
        <v>78</v>
      </c>
      <c r="B93" s="102">
        <f t="shared" ref="B93:G93" si="0">SUM(B12:B92)</f>
        <v>49120</v>
      </c>
      <c r="C93" s="96">
        <f t="shared" si="0"/>
        <v>3599</v>
      </c>
      <c r="D93" s="96">
        <f t="shared" si="0"/>
        <v>40747</v>
      </c>
      <c r="E93" s="96">
        <f t="shared" si="0"/>
        <v>3208</v>
      </c>
      <c r="F93" s="96">
        <f t="shared" si="0"/>
        <v>81818</v>
      </c>
      <c r="G93" s="96">
        <f t="shared" si="0"/>
        <v>3485</v>
      </c>
      <c r="H93" s="96">
        <f t="shared" ref="H93:U93" si="1">SUM(H12:H92)</f>
        <v>122565</v>
      </c>
      <c r="I93" s="96">
        <f t="shared" si="1"/>
        <v>6693</v>
      </c>
      <c r="J93" s="96">
        <f t="shared" si="1"/>
        <v>129258</v>
      </c>
      <c r="K93" s="96">
        <f t="shared" si="1"/>
        <v>35165</v>
      </c>
      <c r="L93" s="96">
        <f t="shared" si="1"/>
        <v>4294</v>
      </c>
      <c r="M93" s="96">
        <f t="shared" si="1"/>
        <v>21577</v>
      </c>
      <c r="N93" s="96">
        <f t="shared" si="1"/>
        <v>4362</v>
      </c>
      <c r="O93" s="96">
        <f t="shared" si="1"/>
        <v>56742</v>
      </c>
      <c r="P93" s="96">
        <f t="shared" si="1"/>
        <v>8656</v>
      </c>
      <c r="Q93" s="96">
        <f t="shared" si="1"/>
        <v>65398</v>
      </c>
      <c r="R93" s="96">
        <f t="shared" si="1"/>
        <v>25841</v>
      </c>
      <c r="S93" s="96">
        <f t="shared" si="1"/>
        <v>662</v>
      </c>
      <c r="T93" s="96">
        <f t="shared" si="1"/>
        <v>89102</v>
      </c>
      <c r="U93" s="96">
        <f t="shared" si="1"/>
        <v>974</v>
      </c>
    </row>
    <row r="94" spans="1:21" x14ac:dyDescent="0.25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</row>
    <row r="95" spans="1:21" x14ac:dyDescent="0.2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</row>
    <row r="96" spans="1:21" x14ac:dyDescent="0.2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</row>
  </sheetData>
  <mergeCells count="16">
    <mergeCell ref="A1:U1"/>
    <mergeCell ref="A2:U2"/>
    <mergeCell ref="A3:U3"/>
    <mergeCell ref="A4:U4"/>
    <mergeCell ref="A5:A11"/>
    <mergeCell ref="B5:C10"/>
    <mergeCell ref="D5:J8"/>
    <mergeCell ref="D9:E10"/>
    <mergeCell ref="R5:S10"/>
    <mergeCell ref="T5:U10"/>
    <mergeCell ref="F9:G10"/>
    <mergeCell ref="H9:J10"/>
    <mergeCell ref="K5:Q8"/>
    <mergeCell ref="K9:L10"/>
    <mergeCell ref="M9:N10"/>
    <mergeCell ref="O9:Q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opLeftCell="A4" zoomScale="60" zoomScaleNormal="60" workbookViewId="0">
      <selection activeCell="A29" sqref="A29"/>
    </sheetView>
  </sheetViews>
  <sheetFormatPr defaultRowHeight="15" x14ac:dyDescent="0.25"/>
  <cols>
    <col min="1" max="1" width="49.5703125" customWidth="1"/>
    <col min="2" max="2" width="9.140625" customWidth="1"/>
    <col min="3" max="7" width="9.42578125" bestFit="1" customWidth="1"/>
    <col min="8" max="8" width="10.85546875" bestFit="1" customWidth="1"/>
    <col min="9" max="9" width="9.42578125" bestFit="1" customWidth="1"/>
    <col min="10" max="10" width="10.85546875" bestFit="1" customWidth="1"/>
    <col min="11" max="18" width="9.42578125" bestFit="1" customWidth="1"/>
    <col min="19" max="19" width="7.85546875" bestFit="1" customWidth="1"/>
    <col min="20" max="21" width="9.42578125" bestFit="1" customWidth="1"/>
  </cols>
  <sheetData>
    <row r="1" spans="1:26" ht="17.25" x14ac:dyDescent="0.3">
      <c r="A1" s="135" t="s">
        <v>321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2"/>
      <c r="W1" s="2"/>
      <c r="X1" s="2"/>
      <c r="Y1" s="2"/>
      <c r="Z1" s="2"/>
    </row>
    <row r="2" spans="1:26" ht="17.25" x14ac:dyDescent="0.3">
      <c r="A2" s="135" t="s">
        <v>322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2"/>
      <c r="W2" s="2"/>
      <c r="X2" s="2"/>
      <c r="Y2" s="2"/>
      <c r="Z2" s="2"/>
    </row>
    <row r="3" spans="1:26" ht="17.25" x14ac:dyDescent="0.3">
      <c r="A3" s="135" t="s">
        <v>323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2"/>
      <c r="W3" s="2"/>
      <c r="X3" s="2"/>
      <c r="Y3" s="2"/>
      <c r="Z3" s="2"/>
    </row>
    <row r="4" spans="1:26" ht="17.25" x14ac:dyDescent="0.3">
      <c r="A4" s="135" t="s">
        <v>324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2"/>
      <c r="W4" s="2"/>
      <c r="X4" s="2"/>
      <c r="Y4" s="2"/>
      <c r="Z4" s="2"/>
    </row>
    <row r="5" spans="1:26" x14ac:dyDescent="0.25">
      <c r="A5" s="136" t="s">
        <v>325</v>
      </c>
      <c r="B5" s="137" t="s">
        <v>326</v>
      </c>
      <c r="C5" s="137"/>
      <c r="D5" s="136" t="s">
        <v>327</v>
      </c>
      <c r="E5" s="136"/>
      <c r="F5" s="136"/>
      <c r="G5" s="136"/>
      <c r="H5" s="136"/>
      <c r="I5" s="136"/>
      <c r="J5" s="136"/>
      <c r="K5" s="136" t="s">
        <v>332</v>
      </c>
      <c r="L5" s="136"/>
      <c r="M5" s="136"/>
      <c r="N5" s="136"/>
      <c r="O5" s="136"/>
      <c r="P5" s="136"/>
      <c r="Q5" s="136"/>
      <c r="R5" s="137" t="s">
        <v>333</v>
      </c>
      <c r="S5" s="137"/>
      <c r="T5" s="136" t="s">
        <v>334</v>
      </c>
      <c r="U5" s="136"/>
    </row>
    <row r="6" spans="1:26" x14ac:dyDescent="0.25">
      <c r="A6" s="136"/>
      <c r="B6" s="137"/>
      <c r="C6" s="137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/>
      <c r="S6" s="137"/>
      <c r="T6" s="136"/>
      <c r="U6" s="136"/>
    </row>
    <row r="7" spans="1:26" x14ac:dyDescent="0.25">
      <c r="A7" s="136"/>
      <c r="B7" s="137"/>
      <c r="C7" s="137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/>
      <c r="S7" s="137"/>
      <c r="T7" s="136"/>
      <c r="U7" s="136"/>
    </row>
    <row r="8" spans="1:26" x14ac:dyDescent="0.25">
      <c r="A8" s="136"/>
      <c r="B8" s="137"/>
      <c r="C8" s="137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  <c r="S8" s="137"/>
      <c r="T8" s="136"/>
      <c r="U8" s="136"/>
    </row>
    <row r="9" spans="1:26" x14ac:dyDescent="0.25">
      <c r="A9" s="136"/>
      <c r="B9" s="137"/>
      <c r="C9" s="137"/>
      <c r="D9" s="136" t="s">
        <v>328</v>
      </c>
      <c r="E9" s="136"/>
      <c r="F9" s="136" t="s">
        <v>329</v>
      </c>
      <c r="G9" s="136"/>
      <c r="H9" s="136" t="s">
        <v>300</v>
      </c>
      <c r="I9" s="136"/>
      <c r="J9" s="136"/>
      <c r="K9" s="136" t="s">
        <v>330</v>
      </c>
      <c r="L9" s="136"/>
      <c r="M9" s="136" t="s">
        <v>331</v>
      </c>
      <c r="N9" s="136"/>
      <c r="O9" s="136" t="s">
        <v>313</v>
      </c>
      <c r="P9" s="136"/>
      <c r="Q9" s="136"/>
      <c r="R9" s="137"/>
      <c r="S9" s="137"/>
      <c r="T9" s="136"/>
      <c r="U9" s="136"/>
    </row>
    <row r="10" spans="1:26" x14ac:dyDescent="0.25">
      <c r="A10" s="136"/>
      <c r="B10" s="137"/>
      <c r="C10" s="137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7"/>
      <c r="S10" s="137"/>
      <c r="T10" s="136"/>
      <c r="U10" s="136"/>
    </row>
    <row r="11" spans="1:26" ht="39.75" customHeight="1" x14ac:dyDescent="0.25">
      <c r="A11" s="136"/>
      <c r="B11" s="68" t="s">
        <v>385</v>
      </c>
      <c r="C11" s="68" t="s">
        <v>383</v>
      </c>
      <c r="D11" s="68" t="s">
        <v>385</v>
      </c>
      <c r="E11" s="68" t="s">
        <v>383</v>
      </c>
      <c r="F11" s="68" t="s">
        <v>385</v>
      </c>
      <c r="G11" s="68" t="s">
        <v>383</v>
      </c>
      <c r="H11" s="68" t="s">
        <v>385</v>
      </c>
      <c r="I11" s="68" t="s">
        <v>383</v>
      </c>
      <c r="J11" s="68" t="s">
        <v>387</v>
      </c>
      <c r="K11" s="68" t="s">
        <v>385</v>
      </c>
      <c r="L11" s="68" t="s">
        <v>383</v>
      </c>
      <c r="M11" s="68" t="s">
        <v>385</v>
      </c>
      <c r="N11" s="68" t="s">
        <v>383</v>
      </c>
      <c r="O11" s="68" t="s">
        <v>385</v>
      </c>
      <c r="P11" s="68" t="s">
        <v>383</v>
      </c>
      <c r="Q11" s="68" t="s">
        <v>384</v>
      </c>
      <c r="R11" s="68" t="s">
        <v>385</v>
      </c>
      <c r="S11" s="68" t="s">
        <v>386</v>
      </c>
      <c r="T11" s="68" t="s">
        <v>385</v>
      </c>
      <c r="U11" s="68" t="s">
        <v>383</v>
      </c>
    </row>
    <row r="12" spans="1:26" ht="34.5" x14ac:dyDescent="0.3">
      <c r="A12" s="69" t="s">
        <v>335</v>
      </c>
      <c r="B12" s="103">
        <v>156</v>
      </c>
      <c r="C12" s="103">
        <v>20</v>
      </c>
      <c r="D12" s="103">
        <v>1580</v>
      </c>
      <c r="E12" s="103">
        <v>120</v>
      </c>
      <c r="F12" s="103">
        <v>590</v>
      </c>
      <c r="G12" s="103">
        <v>694</v>
      </c>
      <c r="H12" s="103">
        <v>2170</v>
      </c>
      <c r="I12" s="103">
        <v>814</v>
      </c>
      <c r="J12" s="103">
        <v>2984</v>
      </c>
      <c r="K12" s="103">
        <v>1394</v>
      </c>
      <c r="L12" s="103">
        <v>170</v>
      </c>
      <c r="M12" s="103">
        <v>383</v>
      </c>
      <c r="N12" s="103">
        <v>696</v>
      </c>
      <c r="O12" s="103">
        <v>1777</v>
      </c>
      <c r="P12" s="103">
        <v>866</v>
      </c>
      <c r="Q12" s="103">
        <v>2643</v>
      </c>
      <c r="R12" s="103">
        <v>75</v>
      </c>
      <c r="S12" s="103">
        <v>2</v>
      </c>
      <c r="T12" s="103">
        <v>474</v>
      </c>
      <c r="U12" s="103">
        <v>-34</v>
      </c>
    </row>
    <row r="13" spans="1:26" ht="34.5" x14ac:dyDescent="0.3">
      <c r="A13" s="70" t="s">
        <v>336</v>
      </c>
      <c r="B13" s="103">
        <v>107</v>
      </c>
      <c r="C13" s="103">
        <v>0</v>
      </c>
      <c r="D13" s="103">
        <v>55</v>
      </c>
      <c r="E13" s="103">
        <v>0</v>
      </c>
      <c r="F13" s="103">
        <v>25</v>
      </c>
      <c r="G13" s="103">
        <v>0</v>
      </c>
      <c r="H13" s="103">
        <v>80</v>
      </c>
      <c r="I13" s="103">
        <v>0</v>
      </c>
      <c r="J13" s="103">
        <v>80</v>
      </c>
      <c r="K13" s="103">
        <v>53</v>
      </c>
      <c r="L13" s="103">
        <v>2</v>
      </c>
      <c r="M13" s="103">
        <v>5</v>
      </c>
      <c r="N13" s="103">
        <v>2</v>
      </c>
      <c r="O13" s="103">
        <v>58</v>
      </c>
      <c r="P13" s="103">
        <v>4</v>
      </c>
      <c r="Q13" s="103">
        <v>62</v>
      </c>
      <c r="R13" s="103">
        <v>1</v>
      </c>
      <c r="S13" s="103">
        <v>0</v>
      </c>
      <c r="T13" s="103">
        <v>128</v>
      </c>
      <c r="U13" s="103">
        <v>-4</v>
      </c>
    </row>
    <row r="14" spans="1:26" ht="34.5" x14ac:dyDescent="0.3">
      <c r="A14" s="69" t="s">
        <v>337</v>
      </c>
      <c r="B14" s="103">
        <v>1186</v>
      </c>
      <c r="C14" s="103">
        <v>4</v>
      </c>
      <c r="D14" s="103">
        <v>514</v>
      </c>
      <c r="E14" s="103">
        <v>4</v>
      </c>
      <c r="F14" s="103">
        <v>919</v>
      </c>
      <c r="G14" s="103">
        <v>10</v>
      </c>
      <c r="H14" s="103">
        <v>1433</v>
      </c>
      <c r="I14" s="103">
        <v>14</v>
      </c>
      <c r="J14" s="103">
        <v>1447</v>
      </c>
      <c r="K14" s="103">
        <v>427</v>
      </c>
      <c r="L14" s="103">
        <v>12</v>
      </c>
      <c r="M14" s="103">
        <v>376</v>
      </c>
      <c r="N14" s="103">
        <v>6</v>
      </c>
      <c r="O14" s="103">
        <v>803</v>
      </c>
      <c r="P14" s="103">
        <v>18</v>
      </c>
      <c r="Q14" s="103">
        <v>821</v>
      </c>
      <c r="R14" s="103">
        <v>196</v>
      </c>
      <c r="S14" s="103">
        <v>2</v>
      </c>
      <c r="T14" s="103">
        <v>1620</v>
      </c>
      <c r="U14" s="103">
        <v>-2</v>
      </c>
    </row>
    <row r="15" spans="1:26" ht="34.5" x14ac:dyDescent="0.3">
      <c r="A15" s="69" t="s">
        <v>338</v>
      </c>
      <c r="B15" s="103">
        <v>27748</v>
      </c>
      <c r="C15" s="103">
        <v>1793</v>
      </c>
      <c r="D15" s="103">
        <v>9603</v>
      </c>
      <c r="E15" s="103">
        <v>348</v>
      </c>
      <c r="F15" s="103">
        <v>49179</v>
      </c>
      <c r="G15" s="103">
        <v>1664</v>
      </c>
      <c r="H15" s="103">
        <v>58782</v>
      </c>
      <c r="I15" s="103">
        <v>2012</v>
      </c>
      <c r="J15" s="103">
        <v>60794</v>
      </c>
      <c r="K15" s="103">
        <v>9219</v>
      </c>
      <c r="L15" s="103">
        <v>396</v>
      </c>
      <c r="M15" s="103">
        <v>12327</v>
      </c>
      <c r="N15" s="103">
        <v>2090</v>
      </c>
      <c r="O15" s="103">
        <v>21546</v>
      </c>
      <c r="P15" s="103">
        <v>2486</v>
      </c>
      <c r="Q15" s="103">
        <v>24032</v>
      </c>
      <c r="R15" s="103">
        <v>19582</v>
      </c>
      <c r="S15" s="103">
        <v>395</v>
      </c>
      <c r="T15" s="103">
        <v>45402</v>
      </c>
      <c r="U15" s="103">
        <v>924</v>
      </c>
    </row>
    <row r="16" spans="1:26" ht="34.5" x14ac:dyDescent="0.3">
      <c r="A16" s="69" t="s">
        <v>339</v>
      </c>
      <c r="B16" s="103">
        <v>1090</v>
      </c>
      <c r="C16" s="103">
        <v>5</v>
      </c>
      <c r="D16" s="103">
        <v>2415</v>
      </c>
      <c r="E16" s="103">
        <v>88</v>
      </c>
      <c r="F16" s="103">
        <v>561</v>
      </c>
      <c r="G16" s="103">
        <v>14</v>
      </c>
      <c r="H16" s="103">
        <v>2976</v>
      </c>
      <c r="I16" s="103">
        <v>102</v>
      </c>
      <c r="J16" s="103">
        <v>3078</v>
      </c>
      <c r="K16" s="103">
        <v>1807</v>
      </c>
      <c r="L16" s="103">
        <v>137</v>
      </c>
      <c r="M16" s="103">
        <v>171</v>
      </c>
      <c r="N16" s="103">
        <v>13</v>
      </c>
      <c r="O16" s="103">
        <v>1978</v>
      </c>
      <c r="P16" s="103">
        <v>150</v>
      </c>
      <c r="Q16" s="103">
        <v>2128</v>
      </c>
      <c r="R16" s="103">
        <v>280</v>
      </c>
      <c r="S16" s="103">
        <v>2</v>
      </c>
      <c r="T16" s="103">
        <v>1808</v>
      </c>
      <c r="U16" s="103">
        <v>-45</v>
      </c>
    </row>
    <row r="17" spans="1:21" ht="51.75" x14ac:dyDescent="0.3">
      <c r="A17" s="71" t="s">
        <v>340</v>
      </c>
      <c r="B17" s="103">
        <v>2028</v>
      </c>
      <c r="C17" s="103">
        <v>73</v>
      </c>
      <c r="D17" s="103">
        <v>772</v>
      </c>
      <c r="E17" s="103">
        <v>25</v>
      </c>
      <c r="F17" s="103">
        <v>2802</v>
      </c>
      <c r="G17" s="103">
        <v>54</v>
      </c>
      <c r="H17" s="103">
        <v>3574</v>
      </c>
      <c r="I17" s="103">
        <v>79</v>
      </c>
      <c r="J17" s="103">
        <v>3653</v>
      </c>
      <c r="K17" s="103">
        <v>653</v>
      </c>
      <c r="L17" s="103">
        <v>85</v>
      </c>
      <c r="M17" s="103">
        <v>1033</v>
      </c>
      <c r="N17" s="103">
        <v>47</v>
      </c>
      <c r="O17" s="103">
        <v>1686</v>
      </c>
      <c r="P17" s="103">
        <v>132</v>
      </c>
      <c r="Q17" s="103">
        <v>1818</v>
      </c>
      <c r="R17" s="103">
        <v>726</v>
      </c>
      <c r="S17" s="103">
        <v>24</v>
      </c>
      <c r="T17" s="103">
        <v>3190</v>
      </c>
      <c r="U17" s="103">
        <v>-4</v>
      </c>
    </row>
    <row r="18" spans="1:21" ht="34.5" x14ac:dyDescent="0.3">
      <c r="A18" s="69" t="s">
        <v>341</v>
      </c>
      <c r="B18" s="103">
        <v>4048</v>
      </c>
      <c r="C18" s="103">
        <v>258</v>
      </c>
      <c r="D18" s="103">
        <v>562</v>
      </c>
      <c r="E18" s="103">
        <v>30</v>
      </c>
      <c r="F18" s="103">
        <v>6740</v>
      </c>
      <c r="G18" s="103">
        <v>291</v>
      </c>
      <c r="H18" s="103">
        <v>7302</v>
      </c>
      <c r="I18" s="103">
        <v>321</v>
      </c>
      <c r="J18" s="103">
        <v>7623</v>
      </c>
      <c r="K18" s="103">
        <v>501</v>
      </c>
      <c r="L18" s="103">
        <v>45</v>
      </c>
      <c r="M18" s="103">
        <v>1839</v>
      </c>
      <c r="N18" s="103">
        <v>417</v>
      </c>
      <c r="O18" s="103">
        <v>2340</v>
      </c>
      <c r="P18" s="103">
        <v>462</v>
      </c>
      <c r="Q18" s="103">
        <v>2802</v>
      </c>
      <c r="R18" s="103">
        <v>1181</v>
      </c>
      <c r="S18" s="103">
        <v>47</v>
      </c>
      <c r="T18" s="103">
        <v>7829</v>
      </c>
      <c r="U18" s="103">
        <v>70</v>
      </c>
    </row>
    <row r="19" spans="1:21" ht="34.5" x14ac:dyDescent="0.3">
      <c r="A19" s="69" t="s">
        <v>350</v>
      </c>
      <c r="B19" s="103">
        <v>1447</v>
      </c>
      <c r="C19" s="103">
        <v>145</v>
      </c>
      <c r="D19" s="103">
        <v>393</v>
      </c>
      <c r="E19" s="103">
        <v>56</v>
      </c>
      <c r="F19" s="103">
        <v>4524</v>
      </c>
      <c r="G19" s="103">
        <v>114</v>
      </c>
      <c r="H19" s="103">
        <v>4917</v>
      </c>
      <c r="I19" s="103">
        <v>170</v>
      </c>
      <c r="J19" s="103">
        <v>5087</v>
      </c>
      <c r="K19" s="103">
        <v>305</v>
      </c>
      <c r="L19" s="103">
        <v>91</v>
      </c>
      <c r="M19" s="103">
        <v>995</v>
      </c>
      <c r="N19" s="103">
        <v>122</v>
      </c>
      <c r="O19" s="103">
        <v>1300</v>
      </c>
      <c r="P19" s="103">
        <v>213</v>
      </c>
      <c r="Q19" s="103">
        <v>1513</v>
      </c>
      <c r="R19" s="103">
        <v>648</v>
      </c>
      <c r="S19" s="103">
        <v>37</v>
      </c>
      <c r="T19" s="103">
        <v>4416</v>
      </c>
      <c r="U19" s="103">
        <v>65</v>
      </c>
    </row>
    <row r="20" spans="1:21" ht="31.5" customHeight="1" x14ac:dyDescent="0.3">
      <c r="A20" s="71" t="s">
        <v>342</v>
      </c>
      <c r="B20" s="103">
        <v>1822</v>
      </c>
      <c r="C20" s="103">
        <v>61</v>
      </c>
      <c r="D20" s="103">
        <v>1223</v>
      </c>
      <c r="E20" s="103">
        <v>76</v>
      </c>
      <c r="F20" s="103">
        <v>1993</v>
      </c>
      <c r="G20" s="103">
        <v>29</v>
      </c>
      <c r="H20" s="103">
        <v>3216</v>
      </c>
      <c r="I20" s="103">
        <v>105</v>
      </c>
      <c r="J20" s="103">
        <v>3321</v>
      </c>
      <c r="K20" s="103">
        <v>866</v>
      </c>
      <c r="L20" s="103">
        <v>145</v>
      </c>
      <c r="M20" s="103">
        <v>670</v>
      </c>
      <c r="N20" s="103">
        <v>48</v>
      </c>
      <c r="O20" s="103">
        <v>1536</v>
      </c>
      <c r="P20" s="103">
        <v>193</v>
      </c>
      <c r="Q20" s="103">
        <v>1729</v>
      </c>
      <c r="R20" s="103">
        <v>390</v>
      </c>
      <c r="S20" s="103">
        <v>5</v>
      </c>
      <c r="T20" s="103">
        <v>3112</v>
      </c>
      <c r="U20" s="103">
        <v>-32</v>
      </c>
    </row>
    <row r="21" spans="1:21" ht="34.5" x14ac:dyDescent="0.3">
      <c r="A21" s="69" t="s">
        <v>343</v>
      </c>
      <c r="B21" s="103">
        <v>2201</v>
      </c>
      <c r="C21" s="103">
        <v>695</v>
      </c>
      <c r="D21" s="103">
        <v>94</v>
      </c>
      <c r="E21" s="103">
        <v>2</v>
      </c>
      <c r="F21" s="103">
        <v>2065</v>
      </c>
      <c r="G21" s="103">
        <v>13</v>
      </c>
      <c r="H21" s="103">
        <v>2159</v>
      </c>
      <c r="I21" s="103">
        <v>15</v>
      </c>
      <c r="J21" s="103">
        <v>2174</v>
      </c>
      <c r="K21" s="103">
        <v>50</v>
      </c>
      <c r="L21" s="103">
        <v>3</v>
      </c>
      <c r="M21" s="103">
        <v>79</v>
      </c>
      <c r="N21" s="103">
        <v>44</v>
      </c>
      <c r="O21" s="103">
        <v>129</v>
      </c>
      <c r="P21" s="103">
        <v>47</v>
      </c>
      <c r="Q21" s="103">
        <v>176</v>
      </c>
      <c r="R21" s="103">
        <v>246</v>
      </c>
      <c r="S21" s="103">
        <v>3</v>
      </c>
      <c r="T21" s="103">
        <v>3985</v>
      </c>
      <c r="U21" s="103">
        <v>660</v>
      </c>
    </row>
    <row r="22" spans="1:21" ht="34.5" x14ac:dyDescent="0.3">
      <c r="A22" s="69" t="s">
        <v>351</v>
      </c>
      <c r="B22" s="103">
        <v>2250</v>
      </c>
      <c r="C22" s="103">
        <v>141</v>
      </c>
      <c r="D22" s="103">
        <v>1344</v>
      </c>
      <c r="E22" s="103">
        <v>225</v>
      </c>
      <c r="F22" s="103">
        <v>5812</v>
      </c>
      <c r="G22" s="103">
        <v>167</v>
      </c>
      <c r="H22" s="103">
        <v>7156</v>
      </c>
      <c r="I22" s="103">
        <v>392</v>
      </c>
      <c r="J22" s="103">
        <v>7548</v>
      </c>
      <c r="K22" s="103">
        <v>1336</v>
      </c>
      <c r="L22" s="103">
        <v>253</v>
      </c>
      <c r="M22" s="103">
        <v>1602</v>
      </c>
      <c r="N22" s="103">
        <v>232</v>
      </c>
      <c r="O22" s="103">
        <v>2938</v>
      </c>
      <c r="P22" s="103">
        <v>485</v>
      </c>
      <c r="Q22" s="103">
        <v>3423</v>
      </c>
      <c r="R22" s="103">
        <v>791</v>
      </c>
      <c r="S22" s="103">
        <v>27</v>
      </c>
      <c r="T22" s="103">
        <v>5677</v>
      </c>
      <c r="U22" s="103">
        <v>21</v>
      </c>
    </row>
    <row r="23" spans="1:21" ht="32.25" customHeight="1" x14ac:dyDescent="0.3">
      <c r="A23" s="71" t="s">
        <v>344</v>
      </c>
      <c r="B23" s="103">
        <v>1200</v>
      </c>
      <c r="C23" s="103">
        <v>181</v>
      </c>
      <c r="D23" s="103">
        <v>18394</v>
      </c>
      <c r="E23" s="103">
        <v>1517</v>
      </c>
      <c r="F23" s="103">
        <v>753</v>
      </c>
      <c r="G23" s="103">
        <v>32</v>
      </c>
      <c r="H23" s="103">
        <v>19147</v>
      </c>
      <c r="I23" s="103">
        <v>1549</v>
      </c>
      <c r="J23" s="103">
        <v>20696</v>
      </c>
      <c r="K23" s="103">
        <v>15766</v>
      </c>
      <c r="L23" s="103">
        <v>2012</v>
      </c>
      <c r="M23" s="103">
        <v>314</v>
      </c>
      <c r="N23" s="103">
        <v>52</v>
      </c>
      <c r="O23" s="103">
        <v>16080</v>
      </c>
      <c r="P23" s="103">
        <v>2064</v>
      </c>
      <c r="Q23" s="103">
        <v>18144</v>
      </c>
      <c r="R23" s="103">
        <v>694</v>
      </c>
      <c r="S23" s="103">
        <v>40</v>
      </c>
      <c r="T23" s="103">
        <v>3573</v>
      </c>
      <c r="U23" s="103">
        <v>-374</v>
      </c>
    </row>
    <row r="24" spans="1:21" ht="34.5" x14ac:dyDescent="0.3">
      <c r="A24" s="69" t="s">
        <v>345</v>
      </c>
      <c r="B24" s="103">
        <v>1195</v>
      </c>
      <c r="C24" s="103">
        <v>74</v>
      </c>
      <c r="D24" s="103">
        <v>956</v>
      </c>
      <c r="E24" s="103">
        <v>443</v>
      </c>
      <c r="F24" s="103">
        <v>962</v>
      </c>
      <c r="G24" s="103">
        <v>89</v>
      </c>
      <c r="H24" s="103">
        <v>1918</v>
      </c>
      <c r="I24" s="103">
        <v>532</v>
      </c>
      <c r="J24" s="103">
        <v>2450</v>
      </c>
      <c r="K24" s="103">
        <v>489</v>
      </c>
      <c r="L24" s="103">
        <v>397</v>
      </c>
      <c r="M24" s="103">
        <v>362</v>
      </c>
      <c r="N24" s="103">
        <v>215</v>
      </c>
      <c r="O24" s="103">
        <v>851</v>
      </c>
      <c r="P24" s="103">
        <v>612</v>
      </c>
      <c r="Q24" s="103">
        <v>1463</v>
      </c>
      <c r="R24" s="103">
        <v>175</v>
      </c>
      <c r="S24" s="103">
        <v>16</v>
      </c>
      <c r="T24" s="103">
        <v>2087</v>
      </c>
      <c r="U24" s="103">
        <v>-22</v>
      </c>
    </row>
    <row r="25" spans="1:21" ht="34.5" x14ac:dyDescent="0.3">
      <c r="A25" s="69" t="s">
        <v>346</v>
      </c>
      <c r="B25" s="103">
        <v>1405</v>
      </c>
      <c r="C25" s="103">
        <v>97</v>
      </c>
      <c r="D25" s="103">
        <v>588</v>
      </c>
      <c r="E25" s="103">
        <v>96</v>
      </c>
      <c r="F25" s="103">
        <v>1058</v>
      </c>
      <c r="G25" s="103">
        <v>80</v>
      </c>
      <c r="H25" s="103">
        <v>1646</v>
      </c>
      <c r="I25" s="103">
        <v>176</v>
      </c>
      <c r="J25" s="103">
        <v>1822</v>
      </c>
      <c r="K25" s="103">
        <v>390</v>
      </c>
      <c r="L25" s="103">
        <v>250</v>
      </c>
      <c r="M25" s="103">
        <v>242</v>
      </c>
      <c r="N25" s="103">
        <v>123</v>
      </c>
      <c r="O25" s="103">
        <v>632</v>
      </c>
      <c r="P25" s="103">
        <v>373</v>
      </c>
      <c r="Q25" s="103">
        <v>1005</v>
      </c>
      <c r="R25" s="103">
        <v>247</v>
      </c>
      <c r="S25" s="103">
        <v>26</v>
      </c>
      <c r="T25" s="103">
        <v>2172</v>
      </c>
      <c r="U25" s="103">
        <v>-126</v>
      </c>
    </row>
    <row r="26" spans="1:21" ht="51.75" x14ac:dyDescent="0.3">
      <c r="A26" s="71" t="s">
        <v>347</v>
      </c>
      <c r="B26" s="103">
        <v>1021</v>
      </c>
      <c r="C26" s="103">
        <v>36</v>
      </c>
      <c r="D26" s="103">
        <v>2246</v>
      </c>
      <c r="E26" s="103">
        <v>177</v>
      </c>
      <c r="F26" s="103">
        <v>3540</v>
      </c>
      <c r="G26" s="103">
        <v>166</v>
      </c>
      <c r="H26" s="103">
        <v>5786</v>
      </c>
      <c r="I26" s="103">
        <v>343</v>
      </c>
      <c r="J26" s="103">
        <v>6129</v>
      </c>
      <c r="K26" s="103">
        <v>1909</v>
      </c>
      <c r="L26" s="103">
        <v>296</v>
      </c>
      <c r="M26" s="103">
        <v>1082</v>
      </c>
      <c r="N26" s="103">
        <v>210</v>
      </c>
      <c r="O26" s="103">
        <v>2991</v>
      </c>
      <c r="P26" s="103">
        <v>506</v>
      </c>
      <c r="Q26" s="103">
        <v>3497</v>
      </c>
      <c r="R26" s="103">
        <v>459</v>
      </c>
      <c r="S26" s="103">
        <v>20</v>
      </c>
      <c r="T26" s="103">
        <v>3357</v>
      </c>
      <c r="U26" s="103">
        <v>-147</v>
      </c>
    </row>
    <row r="27" spans="1:21" ht="34.5" x14ac:dyDescent="0.3">
      <c r="A27" s="69" t="s">
        <v>348</v>
      </c>
      <c r="B27" s="103">
        <v>174</v>
      </c>
      <c r="C27" s="103">
        <v>16</v>
      </c>
      <c r="D27" s="103">
        <v>0</v>
      </c>
      <c r="E27" s="103">
        <v>0</v>
      </c>
      <c r="F27" s="103">
        <v>292</v>
      </c>
      <c r="G27" s="103">
        <v>67</v>
      </c>
      <c r="H27" s="103">
        <v>292</v>
      </c>
      <c r="I27" s="103">
        <v>67</v>
      </c>
      <c r="J27" s="103">
        <v>359</v>
      </c>
      <c r="K27" s="103">
        <v>0</v>
      </c>
      <c r="L27" s="103">
        <v>0</v>
      </c>
      <c r="M27" s="103">
        <v>96</v>
      </c>
      <c r="N27" s="103">
        <v>44</v>
      </c>
      <c r="O27" s="103">
        <v>96</v>
      </c>
      <c r="P27" s="103">
        <v>44</v>
      </c>
      <c r="Q27" s="103">
        <v>140</v>
      </c>
      <c r="R27" s="103">
        <v>150</v>
      </c>
      <c r="S27" s="103">
        <v>15</v>
      </c>
      <c r="T27" s="103">
        <v>220</v>
      </c>
      <c r="U27" s="103">
        <v>24</v>
      </c>
    </row>
    <row r="28" spans="1:21" ht="51.75" x14ac:dyDescent="0.3">
      <c r="A28" s="69" t="s">
        <v>349</v>
      </c>
      <c r="B28" s="103">
        <v>42</v>
      </c>
      <c r="C28" s="103">
        <v>0</v>
      </c>
      <c r="D28" s="103">
        <v>8</v>
      </c>
      <c r="E28" s="103">
        <v>1</v>
      </c>
      <c r="F28" s="103">
        <v>3</v>
      </c>
      <c r="G28" s="103">
        <v>1</v>
      </c>
      <c r="H28" s="103">
        <v>11</v>
      </c>
      <c r="I28" s="103">
        <v>2</v>
      </c>
      <c r="J28" s="103">
        <v>13</v>
      </c>
      <c r="K28" s="103">
        <v>0</v>
      </c>
      <c r="L28" s="103">
        <v>0</v>
      </c>
      <c r="M28" s="103">
        <v>1</v>
      </c>
      <c r="N28" s="103">
        <v>1</v>
      </c>
      <c r="O28" s="103">
        <v>1</v>
      </c>
      <c r="P28" s="103">
        <v>1</v>
      </c>
      <c r="Q28" s="103">
        <v>2</v>
      </c>
      <c r="R28" s="103">
        <v>0</v>
      </c>
      <c r="S28" s="103">
        <v>1</v>
      </c>
      <c r="T28" s="103">
        <v>52</v>
      </c>
      <c r="U28" s="103">
        <v>0</v>
      </c>
    </row>
    <row r="29" spans="1:21" ht="18.75" x14ac:dyDescent="0.3">
      <c r="A29" s="109" t="s">
        <v>352</v>
      </c>
      <c r="B29" s="104">
        <f t="shared" ref="B29:U29" si="0">SUM(B12:B28)</f>
        <v>49120</v>
      </c>
      <c r="C29" s="104">
        <f t="shared" si="0"/>
        <v>3599</v>
      </c>
      <c r="D29" s="104">
        <f t="shared" si="0"/>
        <v>40747</v>
      </c>
      <c r="E29" s="104">
        <f t="shared" si="0"/>
        <v>3208</v>
      </c>
      <c r="F29" s="104">
        <f t="shared" si="0"/>
        <v>81818</v>
      </c>
      <c r="G29" s="104">
        <f t="shared" si="0"/>
        <v>3485</v>
      </c>
      <c r="H29" s="104">
        <f t="shared" si="0"/>
        <v>122565</v>
      </c>
      <c r="I29" s="104">
        <f t="shared" si="0"/>
        <v>6693</v>
      </c>
      <c r="J29" s="104">
        <f t="shared" si="0"/>
        <v>129258</v>
      </c>
      <c r="K29" s="104">
        <f t="shared" si="0"/>
        <v>35165</v>
      </c>
      <c r="L29" s="104">
        <f t="shared" si="0"/>
        <v>4294</v>
      </c>
      <c r="M29" s="104">
        <f t="shared" si="0"/>
        <v>21577</v>
      </c>
      <c r="N29" s="104">
        <f t="shared" si="0"/>
        <v>4362</v>
      </c>
      <c r="O29" s="104">
        <f t="shared" si="0"/>
        <v>56742</v>
      </c>
      <c r="P29" s="104">
        <f t="shared" si="0"/>
        <v>8656</v>
      </c>
      <c r="Q29" s="104">
        <f t="shared" si="0"/>
        <v>65398</v>
      </c>
      <c r="R29" s="104">
        <f t="shared" si="0"/>
        <v>25841</v>
      </c>
      <c r="S29" s="104">
        <f t="shared" si="0"/>
        <v>662</v>
      </c>
      <c r="T29" s="104">
        <f t="shared" si="0"/>
        <v>89102</v>
      </c>
      <c r="U29" s="104">
        <f t="shared" si="0"/>
        <v>974</v>
      </c>
    </row>
  </sheetData>
  <mergeCells count="16">
    <mergeCell ref="A1:U1"/>
    <mergeCell ref="A2:U2"/>
    <mergeCell ref="A3:U3"/>
    <mergeCell ref="A4:U4"/>
    <mergeCell ref="A5:A11"/>
    <mergeCell ref="B5:C10"/>
    <mergeCell ref="D5:J8"/>
    <mergeCell ref="D9:E10"/>
    <mergeCell ref="F9:G10"/>
    <mergeCell ref="T5:U10"/>
    <mergeCell ref="H9:J10"/>
    <mergeCell ref="K5:Q8"/>
    <mergeCell ref="K9:L10"/>
    <mergeCell ref="M9:N10"/>
    <mergeCell ref="O9:Q10"/>
    <mergeCell ref="R5:S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65</vt:i4>
      </vt:variant>
    </vt:vector>
  </HeadingPairs>
  <TitlesOfParts>
    <vt:vector size="65" baseType="lpstr">
      <vt:lpstr>TABLO 1</vt:lpstr>
      <vt:lpstr>TABLO 2</vt:lpstr>
      <vt:lpstr>TABLO 3</vt:lpstr>
      <vt:lpstr>TABLO 4</vt:lpstr>
      <vt:lpstr>TABLO 5</vt:lpstr>
      <vt:lpstr>TABLO 6</vt:lpstr>
      <vt:lpstr>TABLO 7</vt:lpstr>
      <vt:lpstr>TABLO 8</vt:lpstr>
      <vt:lpstr>TABLO 9</vt:lpstr>
      <vt:lpstr>TABLO 10</vt:lpstr>
      <vt:lpstr>TABLO 11</vt:lpstr>
      <vt:lpstr>TABLO 12</vt:lpstr>
      <vt:lpstr>TABLO 13</vt:lpstr>
      <vt:lpstr>TABLO 14</vt:lpstr>
      <vt:lpstr>TABLO 15</vt:lpstr>
      <vt:lpstr>TABLO 16</vt:lpstr>
      <vt:lpstr>TABLO 17</vt:lpstr>
      <vt:lpstr>TABLO 18</vt:lpstr>
      <vt:lpstr>TABLO 19</vt:lpstr>
      <vt:lpstr>TABLO 20</vt:lpstr>
      <vt:lpstr>TABLO 21</vt:lpstr>
      <vt:lpstr>TABLO 21-A</vt:lpstr>
      <vt:lpstr>TABLO 22</vt:lpstr>
      <vt:lpstr>TABLO 23</vt:lpstr>
      <vt:lpstr>TABLO 24</vt:lpstr>
      <vt:lpstr>TABLO 25</vt:lpstr>
      <vt:lpstr>TABLO 26</vt:lpstr>
      <vt:lpstr>TABLO 26A</vt:lpstr>
      <vt:lpstr>TABLO 27</vt:lpstr>
      <vt:lpstr>TABLO 28</vt:lpstr>
      <vt:lpstr>TABLO 28A</vt:lpstr>
      <vt:lpstr>TABLO 29</vt:lpstr>
      <vt:lpstr>TABLO 30</vt:lpstr>
      <vt:lpstr>TABLO 30-A</vt:lpstr>
      <vt:lpstr>TABLO 31</vt:lpstr>
      <vt:lpstr>TABLO 31-A</vt:lpstr>
      <vt:lpstr>TABLO 32</vt:lpstr>
      <vt:lpstr>TABLO 33</vt:lpstr>
      <vt:lpstr>TABLO 34</vt:lpstr>
      <vt:lpstr>TABLO 35</vt:lpstr>
      <vt:lpstr>TABLO 36</vt:lpstr>
      <vt:lpstr>TABLO 37</vt:lpstr>
      <vt:lpstr>TABLO 38</vt:lpstr>
      <vt:lpstr>TABLO 38A</vt:lpstr>
      <vt:lpstr>TABLO 39</vt:lpstr>
      <vt:lpstr>TABLO 39A</vt:lpstr>
      <vt:lpstr>TABLO 40</vt:lpstr>
      <vt:lpstr>TABLO 41</vt:lpstr>
      <vt:lpstr>TABLO 42</vt:lpstr>
      <vt:lpstr>TABLO 43</vt:lpstr>
      <vt:lpstr>TABLO 44</vt:lpstr>
      <vt:lpstr>TABLO 45</vt:lpstr>
      <vt:lpstr>TABLO 46</vt:lpstr>
      <vt:lpstr>TABLO 47</vt:lpstr>
      <vt:lpstr>TABLO 48</vt:lpstr>
      <vt:lpstr>TABLO 49</vt:lpstr>
      <vt:lpstr>TABLO 50</vt:lpstr>
      <vt:lpstr>TABLO 51</vt:lpstr>
      <vt:lpstr>TABLO 52</vt:lpstr>
      <vt:lpstr>TABLO 53</vt:lpstr>
      <vt:lpstr>TABLO 54</vt:lpstr>
      <vt:lpstr>TABLO 55</vt:lpstr>
      <vt:lpstr>TABLO 56</vt:lpstr>
      <vt:lpstr>TABLO 57</vt:lpstr>
      <vt:lpstr>TABLO 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Serdar KARA</dc:creator>
  <cp:lastModifiedBy>Serdar KARA</cp:lastModifiedBy>
  <cp:lastPrinted>2015-11-18T12:05:33Z</cp:lastPrinted>
  <dcterms:created xsi:type="dcterms:W3CDTF">2015-04-29T05:57:40Z</dcterms:created>
  <dcterms:modified xsi:type="dcterms:W3CDTF">2015-11-25T06:50:46Z</dcterms:modified>
</cp:coreProperties>
</file>